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110" windowHeight="12255" tabRatio="915" firstSheet="13" activeTab="13"/>
  </bookViews>
  <sheets>
    <sheet name="0.간지" sheetId="1" r:id="rId1"/>
    <sheet name="0-1.이면" sheetId="2" r:id="rId2"/>
    <sheet name="1.학교총개황" sheetId="3" r:id="rId3"/>
    <sheet name="2.유치원" sheetId="37" r:id="rId4"/>
    <sheet name="3.초등학교" sheetId="38" r:id="rId5"/>
    <sheet name="4.중학교(국.공립)" sheetId="39" r:id="rId6"/>
    <sheet name="4-1.중학교(사립)" sheetId="40" r:id="rId7"/>
    <sheet name="5.일반고등학교(국.공립)" sheetId="41" r:id="rId8"/>
    <sheet name="5-1.일반고등학교(사립)" sheetId="42" r:id="rId9"/>
    <sheet name="6.특수목적고등학교(국.공립)" sheetId="43" r:id="rId10"/>
    <sheet name="6-1.특수목적고등학교(사립)" sheetId="44" r:id="rId11"/>
    <sheet name="7.특성화고등학교(국.공립)" sheetId="45" r:id="rId12"/>
    <sheet name="7-1.특성화고등학교(사립)" sheetId="46" r:id="rId13"/>
    <sheet name="15.공공도서관" sheetId="23" r:id="rId14"/>
  </sheets>
  <externalReferences>
    <externalReference r:id="rId15"/>
  </externalReferences>
  <definedNames>
    <definedName name="a" localSheetId="13">{"Book1"}</definedName>
    <definedName name="a">{"Book1"}</definedName>
    <definedName name="AAA" localSheetId="13">'[1]18.농업용기계보유 '!$A$18:$K$1275</definedName>
    <definedName name="Document_array" localSheetId="13">{"Book1"}</definedName>
    <definedName name="Document_array">{"Book1"}</definedName>
    <definedName name="HTML_CodePage" hidden="1">949</definedName>
    <definedName name="HTML_Control" localSheetId="13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'0.간지'!$A$1:$I$20</definedName>
    <definedName name="_xlnm.Print_Area" localSheetId="1">'0-1.이면'!$A$1:$I$34</definedName>
    <definedName name="_xlnm.Print_Area" localSheetId="2">'1.학교총개황'!$A$1:$R$40</definedName>
    <definedName name="_xlnm.Print_Area" localSheetId="13">'15.공공도서관'!$A$1:$N$95</definedName>
    <definedName name="_xlnm.Print_Area" localSheetId="3">'2.유치원'!$A$1:$W$42</definedName>
    <definedName name="_xlnm.Print_Area" localSheetId="4">'3.초등학교'!$A$1:$U$42</definedName>
    <definedName name="_xlnm.Print_Area" localSheetId="5">'4.중학교(국.공립)'!$A$1:$V$41</definedName>
    <definedName name="_xlnm.Print_Area" localSheetId="6">'4-1.중학교(사립)'!$A$1:$V$41</definedName>
    <definedName name="_xlnm.Print_Area" localSheetId="7">'5.일반고등학교(국.공립)'!$A$1:$W$42</definedName>
    <definedName name="_xlnm.Print_Area" localSheetId="8">'5-1.일반고등학교(사립)'!$A$1:$W$42</definedName>
    <definedName name="_xlnm.Print_Area" localSheetId="9">'6.특수목적고등학교(국.공립)'!$A$1:$W$42</definedName>
    <definedName name="_xlnm.Print_Area" localSheetId="10">'6-1.특수목적고등학교(사립)'!$A$1:$W$42</definedName>
    <definedName name="_xlnm.Print_Area" localSheetId="11">'7.특성화고등학교(국.공립)'!$A$1:$W$42</definedName>
    <definedName name="_xlnm.Print_Area" localSheetId="12">'7-1.특성화고등학교(사립)'!$A$1:$W$45</definedName>
    <definedName name="qqq" localSheetId="13">'[1]18.농업용기계보유 '!$A$18:$K$1275</definedName>
    <definedName name="sss" localSheetId="13">{"Book1"}</definedName>
    <definedName name="sss">{"Book1"}</definedName>
    <definedName name="박물관">{"Book1"}</definedName>
  </definedNames>
  <calcPr calcId="125725"/>
</workbook>
</file>

<file path=xl/calcChain.xml><?xml version="1.0" encoding="utf-8"?>
<calcChain xmlns="http://schemas.openxmlformats.org/spreadsheetml/2006/main">
  <c r="J33" i="23"/>
  <c r="D33"/>
  <c r="M32"/>
  <c r="J32"/>
  <c r="D32"/>
  <c r="M31"/>
  <c r="J31"/>
  <c r="D31"/>
  <c r="D40"/>
  <c r="J40"/>
  <c r="D39"/>
  <c r="J39"/>
  <c r="D81"/>
  <c r="J81"/>
  <c r="D43"/>
  <c r="J43"/>
  <c r="J66" l="1"/>
  <c r="D66"/>
  <c r="J65"/>
  <c r="D65"/>
  <c r="D28"/>
  <c r="D73" l="1"/>
  <c r="D72"/>
  <c r="J34"/>
  <c r="D34"/>
  <c r="J42"/>
  <c r="D42"/>
  <c r="J82" l="1"/>
  <c r="D82"/>
  <c r="J71" l="1"/>
  <c r="D71"/>
  <c r="J41" l="1"/>
  <c r="D41"/>
  <c r="J20" l="1"/>
  <c r="D20"/>
  <c r="J19"/>
  <c r="D19"/>
  <c r="J18"/>
  <c r="D18"/>
  <c r="J17"/>
  <c r="D17"/>
  <c r="J16"/>
  <c r="D16"/>
  <c r="J15"/>
  <c r="D15"/>
  <c r="J27" l="1"/>
  <c r="D27"/>
  <c r="J26" l="1"/>
  <c r="D26"/>
  <c r="J25"/>
  <c r="D25"/>
  <c r="J24"/>
  <c r="D24"/>
  <c r="J23"/>
  <c r="D23"/>
  <c r="J22"/>
  <c r="D22"/>
  <c r="J21"/>
  <c r="D21"/>
  <c r="J80" l="1"/>
  <c r="D80"/>
  <c r="S18" i="37" l="1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17"/>
  <c r="R14" i="45"/>
  <c r="S14"/>
  <c r="T14"/>
  <c r="U14"/>
  <c r="V14"/>
  <c r="Q34" i="3"/>
  <c r="B13" i="23" l="1"/>
  <c r="M41" i="46" l="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19"/>
  <c r="K38" i="45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6"/>
  <c r="M38" i="44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6"/>
  <c r="K38" i="43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4" s="1"/>
  <c r="K18"/>
  <c r="K17"/>
  <c r="K16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4" s="1"/>
  <c r="H17"/>
  <c r="H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6"/>
  <c r="M38" i="42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6"/>
  <c r="K38" i="4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6"/>
  <c r="M38" i="40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6"/>
  <c r="K38" i="39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6"/>
  <c r="F17" i="38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V17" i="46"/>
  <c r="U17"/>
  <c r="T17"/>
  <c r="S17"/>
  <c r="R17"/>
  <c r="Q17"/>
  <c r="P17"/>
  <c r="O17"/>
  <c r="N17"/>
  <c r="L17"/>
  <c r="K17"/>
  <c r="H17"/>
  <c r="G17"/>
  <c r="E17"/>
  <c r="D17"/>
  <c r="C17"/>
  <c r="W14" i="45"/>
  <c r="Q14"/>
  <c r="M14"/>
  <c r="L14"/>
  <c r="J14"/>
  <c r="I14"/>
  <c r="G14"/>
  <c r="F14"/>
  <c r="D14"/>
  <c r="C14"/>
  <c r="B14"/>
  <c r="V14" i="44"/>
  <c r="U14"/>
  <c r="T14"/>
  <c r="S14"/>
  <c r="R14"/>
  <c r="Q14"/>
  <c r="P14"/>
  <c r="O14"/>
  <c r="N14"/>
  <c r="L14"/>
  <c r="K14"/>
  <c r="H14"/>
  <c r="G14"/>
  <c r="E14"/>
  <c r="D14"/>
  <c r="C14"/>
  <c r="W14" i="43"/>
  <c r="V14"/>
  <c r="U14"/>
  <c r="T14"/>
  <c r="S14"/>
  <c r="R14"/>
  <c r="Q14"/>
  <c r="M14"/>
  <c r="L14"/>
  <c r="J14"/>
  <c r="I14"/>
  <c r="G14"/>
  <c r="F14"/>
  <c r="D14"/>
  <c r="C14"/>
  <c r="B14"/>
  <c r="V14" i="42"/>
  <c r="U14"/>
  <c r="T14"/>
  <c r="S14"/>
  <c r="R14"/>
  <c r="Q14"/>
  <c r="P14"/>
  <c r="O14"/>
  <c r="N14"/>
  <c r="L14"/>
  <c r="K14"/>
  <c r="H14"/>
  <c r="G14"/>
  <c r="F14"/>
  <c r="E14"/>
  <c r="D14"/>
  <c r="C14"/>
  <c r="W14" i="41"/>
  <c r="V14"/>
  <c r="U14"/>
  <c r="T14"/>
  <c r="S14"/>
  <c r="R14"/>
  <c r="Q14"/>
  <c r="M14"/>
  <c r="L14"/>
  <c r="J14"/>
  <c r="I14"/>
  <c r="G14"/>
  <c r="F14"/>
  <c r="D14"/>
  <c r="C14"/>
  <c r="B14"/>
  <c r="U14" i="40"/>
  <c r="T14"/>
  <c r="S14"/>
  <c r="R14"/>
  <c r="Q14"/>
  <c r="P14"/>
  <c r="O14"/>
  <c r="N14"/>
  <c r="L14"/>
  <c r="K14"/>
  <c r="H14"/>
  <c r="G14"/>
  <c r="E14"/>
  <c r="D14"/>
  <c r="C14"/>
  <c r="V14" i="39"/>
  <c r="U14"/>
  <c r="T14"/>
  <c r="S14"/>
  <c r="R14"/>
  <c r="Q14"/>
  <c r="M14"/>
  <c r="L14"/>
  <c r="J14"/>
  <c r="I14"/>
  <c r="G14"/>
  <c r="F14"/>
  <c r="D14"/>
  <c r="C14"/>
  <c r="B14"/>
  <c r="T15" i="38"/>
  <c r="S15"/>
  <c r="R15"/>
  <c r="Q15"/>
  <c r="P15"/>
  <c r="O15"/>
  <c r="N15"/>
  <c r="L15"/>
  <c r="K15"/>
  <c r="H15"/>
  <c r="G15"/>
  <c r="E15"/>
  <c r="D15"/>
  <c r="C15"/>
  <c r="N39" i="37"/>
  <c r="H39"/>
  <c r="E39"/>
  <c r="N38"/>
  <c r="H38"/>
  <c r="E38"/>
  <c r="N37"/>
  <c r="H37"/>
  <c r="E37"/>
  <c r="N36"/>
  <c r="H36"/>
  <c r="E36"/>
  <c r="N35"/>
  <c r="K35"/>
  <c r="H35"/>
  <c r="E35"/>
  <c r="N34"/>
  <c r="H34"/>
  <c r="E34"/>
  <c r="N33"/>
  <c r="H33"/>
  <c r="E33"/>
  <c r="N32"/>
  <c r="H32"/>
  <c r="E32"/>
  <c r="N31"/>
  <c r="H31"/>
  <c r="E31"/>
  <c r="N30"/>
  <c r="H30"/>
  <c r="E30"/>
  <c r="N29"/>
  <c r="H29"/>
  <c r="E29"/>
  <c r="N28"/>
  <c r="H28"/>
  <c r="E28"/>
  <c r="N27"/>
  <c r="H27"/>
  <c r="E27"/>
  <c r="N26"/>
  <c r="K26"/>
  <c r="H26"/>
  <c r="E26"/>
  <c r="N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K15" s="1"/>
  <c r="H17"/>
  <c r="E17"/>
  <c r="W15"/>
  <c r="V15"/>
  <c r="U15"/>
  <c r="T15"/>
  <c r="S15"/>
  <c r="O15"/>
  <c r="M15"/>
  <c r="L15"/>
  <c r="J15"/>
  <c r="I15"/>
  <c r="G15"/>
  <c r="F15"/>
  <c r="D15"/>
  <c r="C15"/>
  <c r="B15"/>
  <c r="P30" i="3"/>
  <c r="O30"/>
  <c r="N30"/>
  <c r="M30"/>
  <c r="L30"/>
  <c r="K30"/>
  <c r="J30"/>
  <c r="I30"/>
  <c r="P27"/>
  <c r="O27"/>
  <c r="N27"/>
  <c r="M27"/>
  <c r="L27"/>
  <c r="K27"/>
  <c r="J27"/>
  <c r="I27"/>
  <c r="P24"/>
  <c r="O24"/>
  <c r="N24"/>
  <c r="M24"/>
  <c r="L24"/>
  <c r="K24"/>
  <c r="J24"/>
  <c r="I24"/>
  <c r="P21"/>
  <c r="O21"/>
  <c r="N21"/>
  <c r="M21"/>
  <c r="L21"/>
  <c r="K21"/>
  <c r="J21"/>
  <c r="I21"/>
  <c r="J18"/>
  <c r="K18"/>
  <c r="L18"/>
  <c r="M18"/>
  <c r="N18"/>
  <c r="O18"/>
  <c r="P18"/>
  <c r="Q37"/>
  <c r="Q17"/>
  <c r="Q19"/>
  <c r="Q20"/>
  <c r="Q22"/>
  <c r="Q23"/>
  <c r="Q25"/>
  <c r="Q26"/>
  <c r="Q28"/>
  <c r="Q29"/>
  <c r="Q31"/>
  <c r="Q32"/>
  <c r="Q33"/>
  <c r="Q35"/>
  <c r="Q36"/>
  <c r="Q16"/>
  <c r="B18"/>
  <c r="C18"/>
  <c r="D18"/>
  <c r="E18"/>
  <c r="G18"/>
  <c r="H18"/>
  <c r="I18"/>
  <c r="B21"/>
  <c r="C21"/>
  <c r="D21"/>
  <c r="E21"/>
  <c r="G21"/>
  <c r="H21"/>
  <c r="B24"/>
  <c r="C24"/>
  <c r="D24"/>
  <c r="E24"/>
  <c r="G24"/>
  <c r="H24"/>
  <c r="B27"/>
  <c r="C27"/>
  <c r="D27"/>
  <c r="E27"/>
  <c r="G27"/>
  <c r="Q27" s="1"/>
  <c r="H27"/>
  <c r="B30"/>
  <c r="C30"/>
  <c r="D30"/>
  <c r="E30"/>
  <c r="G30"/>
  <c r="H30"/>
  <c r="M17" i="46" l="1"/>
  <c r="H14" i="45"/>
  <c r="H14" i="41"/>
  <c r="J14" i="40"/>
  <c r="H14" i="39"/>
  <c r="Q30" i="3"/>
  <c r="Q24"/>
  <c r="K14" i="39"/>
  <c r="F17" i="46"/>
  <c r="H15" i="37"/>
  <c r="Q18" i="3"/>
  <c r="M15" i="38"/>
  <c r="M14" i="40"/>
  <c r="J14" i="44"/>
  <c r="M14"/>
  <c r="J15" i="38"/>
  <c r="F14" i="40"/>
  <c r="K14" i="41"/>
  <c r="J14" i="42"/>
  <c r="M14"/>
  <c r="K14" i="45"/>
  <c r="J17" i="46"/>
  <c r="N15" i="37"/>
  <c r="E15"/>
  <c r="E14" i="45"/>
  <c r="F14" i="44"/>
  <c r="E14" i="43"/>
  <c r="E14" i="41"/>
  <c r="E14" i="39"/>
  <c r="F15" i="38"/>
  <c r="Q21" i="3"/>
  <c r="C13" i="23" l="1"/>
  <c r="D13"/>
  <c r="E13"/>
  <c r="F13"/>
  <c r="G13"/>
  <c r="H13"/>
  <c r="I13"/>
  <c r="K13"/>
  <c r="L13"/>
  <c r="M13"/>
  <c r="B14" i="3"/>
  <c r="C14"/>
  <c r="D14"/>
  <c r="E14"/>
  <c r="G14"/>
  <c r="H14"/>
  <c r="I14"/>
  <c r="J14"/>
  <c r="K14"/>
  <c r="L14"/>
  <c r="M14"/>
  <c r="N14"/>
  <c r="O14"/>
  <c r="P14"/>
  <c r="F41"/>
  <c r="Q14" l="1"/>
  <c r="J13" i="23"/>
</calcChain>
</file>

<file path=xl/comments1.xml><?xml version="1.0" encoding="utf-8"?>
<comments xmlns="http://schemas.openxmlformats.org/spreadsheetml/2006/main">
  <authors>
    <author>user</author>
  </authors>
  <commentList>
    <comment ref="U6" authorId="0">
      <text>
        <r>
          <rPr>
            <b/>
            <sz val="9"/>
            <color indexed="81"/>
            <rFont val="돋움"/>
            <family val="3"/>
            <charset val="129"/>
          </rPr>
          <t>일반교실수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6" authorId="0">
      <text>
        <r>
          <rPr>
            <sz val="9"/>
            <color indexed="81"/>
            <rFont val="굴림"/>
            <family val="3"/>
            <charset val="129"/>
          </rPr>
          <t xml:space="preserve">시군및교육청소관도서관모두포함
</t>
        </r>
      </text>
    </comment>
  </commentList>
</comments>
</file>

<file path=xl/sharedStrings.xml><?xml version="1.0" encoding="utf-8"?>
<sst xmlns="http://schemas.openxmlformats.org/spreadsheetml/2006/main" count="1877" uniqueCount="488">
  <si>
    <t>학급수
Number of
classrooms</t>
    <phoneticPr fontId="55" type="noConversion"/>
  </si>
  <si>
    <t>연별 및 시군별</t>
  </si>
  <si>
    <t>입학자현황 Entrance</t>
  </si>
  <si>
    <t>교지면적
School 
 land area</t>
    <phoneticPr fontId="55" type="noConversion"/>
  </si>
  <si>
    <t>입학정원
Admission quota</t>
    <phoneticPr fontId="55" type="noConversion"/>
  </si>
  <si>
    <t xml:space="preserve"> Source : Gyeongsangbuk-Do Education Office</t>
  </si>
  <si>
    <t>학교수 Number of Schools</t>
  </si>
  <si>
    <t>11. 특성화고등학교(사립)(계속)</t>
    <phoneticPr fontId="55" type="noConversion"/>
  </si>
  <si>
    <t>11. Specialized High Schools(Private)(Cont'd)</t>
    <phoneticPr fontId="55" type="noConversion"/>
  </si>
  <si>
    <t>자료 : 경상북도교육청</t>
  </si>
  <si>
    <t>단위 : 개, 명, 권, 천원</t>
    <phoneticPr fontId="55" type="noConversion"/>
  </si>
  <si>
    <t>Unit : number, person, volume,  1,000 won</t>
    <phoneticPr fontId="55" type="noConversion"/>
  </si>
  <si>
    <t>연별 및
도서관별</t>
    <phoneticPr fontId="55" type="noConversion"/>
  </si>
  <si>
    <t>도서관수
Number of libraries</t>
    <phoneticPr fontId="55" type="noConversion"/>
  </si>
  <si>
    <t>좌석수
Seats</t>
    <phoneticPr fontId="55" type="noConversion"/>
  </si>
  <si>
    <t>연간 이용자수
Annual users</t>
    <phoneticPr fontId="55" type="noConversion"/>
  </si>
  <si>
    <t>연간 대출책수
Annual books lent</t>
    <phoneticPr fontId="55" type="noConversion"/>
  </si>
  <si>
    <t>Year &amp; Library</t>
    <phoneticPr fontId="55" type="noConversion"/>
  </si>
  <si>
    <t>도서
Book</t>
    <phoneticPr fontId="55" type="noConversion"/>
  </si>
  <si>
    <t>비도서
Non-book</t>
    <phoneticPr fontId="55" type="noConversion"/>
  </si>
  <si>
    <t>연속 간행물(종)
periodical</t>
    <phoneticPr fontId="55" type="noConversion"/>
  </si>
  <si>
    <t>포항시립영암도서관</t>
  </si>
  <si>
    <t>포항시립오천도서관</t>
  </si>
  <si>
    <t>포항시립동해석곡도서관</t>
  </si>
  <si>
    <t>경주시립도서관</t>
  </si>
  <si>
    <t>김천시립도서관</t>
  </si>
  <si>
    <t>안동시립도서관</t>
  </si>
  <si>
    <t>영주시립도서관</t>
  </si>
  <si>
    <t>영천시립도서관</t>
  </si>
  <si>
    <t>경산시립도서관</t>
  </si>
  <si>
    <t>의성군립도서관</t>
  </si>
  <si>
    <t>ⅩⅣ. Education and Culture / 641</t>
    <phoneticPr fontId="55" type="noConversion"/>
  </si>
  <si>
    <t>642 / ⅩⅣ. 교육 및 문화</t>
    <phoneticPr fontId="55" type="noConversion"/>
  </si>
  <si>
    <t>ⅩⅣ. Education and Culture / 643</t>
    <phoneticPr fontId="55" type="noConversion"/>
  </si>
  <si>
    <t>성주군청사도서관</t>
  </si>
  <si>
    <t>경상북도립안동도서관</t>
  </si>
  <si>
    <t>경상북도립안동도서관풍산분관</t>
  </si>
  <si>
    <t>경상북도립안동도서관용상분관</t>
  </si>
  <si>
    <t>경상북도립상주도서관</t>
  </si>
  <si>
    <t>경상북도립상주도서관화령분관</t>
  </si>
  <si>
    <t>경상북도립영일공공도서관</t>
  </si>
  <si>
    <t>경상북도립영주공공도서관</t>
  </si>
  <si>
    <t>경상북도립점촌공공도서관</t>
  </si>
  <si>
    <t>경상북도립청송공공도서관</t>
  </si>
  <si>
    <t>경상북도립영양공공도서관</t>
  </si>
  <si>
    <t>경상북도립영덕공공도서관</t>
  </si>
  <si>
    <t>경상북도립청도공공도서관</t>
  </si>
  <si>
    <t>경상북도립고령공공도서관</t>
  </si>
  <si>
    <t>경상북도립성주공공도서관</t>
  </si>
  <si>
    <t>경상북도립칠곡공공도서관</t>
  </si>
  <si>
    <t>경상북도립예천공공도서관</t>
  </si>
  <si>
    <t>경상북도립봉화공공도서관</t>
  </si>
  <si>
    <t>Source : Division of Culture, Arts and Industry</t>
  </si>
  <si>
    <t>남
Male</t>
    <phoneticPr fontId="55" type="noConversion"/>
  </si>
  <si>
    <t>여
Female</t>
    <phoneticPr fontId="55" type="noConversion"/>
  </si>
  <si>
    <t>학교수
Number of schools</t>
    <phoneticPr fontId="55" type="noConversion"/>
  </si>
  <si>
    <t>건물면적
Building areas</t>
    <phoneticPr fontId="55" type="noConversion"/>
  </si>
  <si>
    <t>남
Male</t>
    <phoneticPr fontId="55" type="noConversion"/>
  </si>
  <si>
    <t>입학자
Entrants</t>
    <phoneticPr fontId="55" type="noConversion"/>
  </si>
  <si>
    <t>졸업자현황 Graduation</t>
    <phoneticPr fontId="55" type="noConversion"/>
  </si>
  <si>
    <t>1. 학교 총 개황</t>
    <phoneticPr fontId="55" type="noConversion"/>
  </si>
  <si>
    <t>2. 유치원</t>
    <phoneticPr fontId="55" type="noConversion"/>
  </si>
  <si>
    <t>3. 초등학교</t>
    <phoneticPr fontId="55" type="noConversion"/>
  </si>
  <si>
    <t>4. 중학교(국·공립)</t>
    <phoneticPr fontId="55" type="noConversion"/>
  </si>
  <si>
    <t>1. Summary of Schools</t>
    <phoneticPr fontId="55" type="noConversion"/>
  </si>
  <si>
    <t>단위 : 개, 명</t>
  </si>
  <si>
    <t xml:space="preserve"> Unit : number, person </t>
    <phoneticPr fontId="55" type="noConversion"/>
  </si>
  <si>
    <t>연별 및 학교별
Year and School</t>
    <phoneticPr fontId="55" type="noConversion"/>
  </si>
  <si>
    <t xml:space="preserve">학교수
Number of School </t>
    <phoneticPr fontId="55" type="noConversion"/>
  </si>
  <si>
    <t>연별 및 학교별</t>
    <phoneticPr fontId="55" type="noConversion"/>
  </si>
  <si>
    <t>Year &amp; School</t>
    <phoneticPr fontId="55" type="noConversion"/>
  </si>
  <si>
    <t>사무직원 Clerical Staffs</t>
    <phoneticPr fontId="55" type="noConversion"/>
  </si>
  <si>
    <t>2011</t>
  </si>
  <si>
    <t>유치원</t>
  </si>
  <si>
    <t>초등학교</t>
  </si>
  <si>
    <t>중학교</t>
  </si>
  <si>
    <t>전문대학</t>
  </si>
  <si>
    <t>교육대학</t>
  </si>
  <si>
    <t>기타학교</t>
  </si>
  <si>
    <t>Source : Gyeongsangbuk-Do Education Office, Junior College</t>
  </si>
  <si>
    <t xml:space="preserve">원 수
Number </t>
  </si>
  <si>
    <t>포항시</t>
  </si>
  <si>
    <t>경주시</t>
  </si>
  <si>
    <t>Gyeongju</t>
  </si>
  <si>
    <t>김천시</t>
  </si>
  <si>
    <t>Gimcheon</t>
  </si>
  <si>
    <t>안동시</t>
  </si>
  <si>
    <t>Andong</t>
  </si>
  <si>
    <t>구미시</t>
  </si>
  <si>
    <t>Gumi</t>
  </si>
  <si>
    <t>영주시</t>
  </si>
  <si>
    <t>Yeongju</t>
  </si>
  <si>
    <t>영천시</t>
  </si>
  <si>
    <t>Yeongcheon</t>
  </si>
  <si>
    <t>상주시</t>
  </si>
  <si>
    <t>Sangju</t>
  </si>
  <si>
    <t>문경시</t>
  </si>
  <si>
    <t>Mungyeong</t>
  </si>
  <si>
    <t>경산시</t>
  </si>
  <si>
    <t>Gyeongsan</t>
  </si>
  <si>
    <t>군위군</t>
  </si>
  <si>
    <t>Gunwi</t>
  </si>
  <si>
    <t>의성군</t>
  </si>
  <si>
    <t>Uiseong</t>
  </si>
  <si>
    <t>청송군</t>
  </si>
  <si>
    <t>영양군</t>
  </si>
  <si>
    <t>Yeongyang</t>
  </si>
  <si>
    <t>영덕군</t>
  </si>
  <si>
    <t>Yeongdeok</t>
  </si>
  <si>
    <t>청도군</t>
  </si>
  <si>
    <t>Cheongdo</t>
  </si>
  <si>
    <t>고령군</t>
  </si>
  <si>
    <t>Goryeong</t>
  </si>
  <si>
    <t>성주군</t>
  </si>
  <si>
    <t>Seongju</t>
  </si>
  <si>
    <t>칠곡군</t>
  </si>
  <si>
    <t>Chilgok</t>
  </si>
  <si>
    <t>예천군</t>
  </si>
  <si>
    <t>Yecheon</t>
  </si>
  <si>
    <t>봉화군</t>
  </si>
  <si>
    <t>Bonghwa</t>
  </si>
  <si>
    <t>울진군</t>
  </si>
  <si>
    <t>Uljin</t>
  </si>
  <si>
    <t>울릉군</t>
  </si>
  <si>
    <t>Ulleung</t>
  </si>
  <si>
    <t>단위 : 개, 명, 천㎡</t>
  </si>
  <si>
    <t>Pohang</t>
  </si>
  <si>
    <t>pohang</t>
  </si>
  <si>
    <t>Cheongsong</t>
  </si>
  <si>
    <t>4. 중학교(국·공립)</t>
  </si>
  <si>
    <t>4. 중학교(국·공립)(계속)</t>
  </si>
  <si>
    <t>4. Middle Schools(National and Public)(Cont'd)</t>
    <phoneticPr fontId="55" type="noConversion"/>
  </si>
  <si>
    <t>학급수
Number of classrooms</t>
    <phoneticPr fontId="55" type="noConversion"/>
  </si>
  <si>
    <t>학생수 Students</t>
    <phoneticPr fontId="55" type="noConversion"/>
  </si>
  <si>
    <t>Year &amp; Si, Gun</t>
  </si>
  <si>
    <t>연별 및 시군별
Year &amp;  Si, Gun</t>
    <phoneticPr fontId="55" type="noConversion"/>
  </si>
  <si>
    <t>교지면적
School land areas</t>
    <phoneticPr fontId="55" type="noConversion"/>
  </si>
  <si>
    <t>2012</t>
  </si>
  <si>
    <t>3. Elementary Schools(Cont'd)</t>
    <phoneticPr fontId="55" type="noConversion"/>
  </si>
  <si>
    <t>3. Elementary Schools</t>
    <phoneticPr fontId="55" type="noConversion"/>
  </si>
  <si>
    <t>Unit : number, person, 1,000㎡</t>
    <phoneticPr fontId="55" type="noConversion"/>
  </si>
  <si>
    <t>연별 및 시군별
Year &amp;  Si, Gun</t>
    <phoneticPr fontId="55" type="noConversion"/>
  </si>
  <si>
    <t>진학자수
Entrants to higher school</t>
    <phoneticPr fontId="55" type="noConversion"/>
  </si>
  <si>
    <t>교지면적
School land area</t>
    <phoneticPr fontId="55" type="noConversion"/>
  </si>
  <si>
    <t>학교수
Nomber of school</t>
    <phoneticPr fontId="55" type="noConversion"/>
  </si>
  <si>
    <t>연별 및
시군별</t>
    <phoneticPr fontId="55" type="noConversion"/>
  </si>
  <si>
    <t>Year &amp; 
Si, Gun</t>
    <phoneticPr fontId="55" type="noConversion"/>
  </si>
  <si>
    <t>본 교
School</t>
    <phoneticPr fontId="55" type="noConversion"/>
  </si>
  <si>
    <t>졸업자수
Graduates</t>
    <phoneticPr fontId="55" type="noConversion"/>
  </si>
  <si>
    <t>사무직원수
Clerical staffs</t>
    <phoneticPr fontId="55" type="noConversion"/>
  </si>
  <si>
    <t>2013</t>
  </si>
  <si>
    <t>유치원 Kindergarten</t>
  </si>
  <si>
    <t>초등학교 Elementary School</t>
  </si>
  <si>
    <t>Elementary School</t>
  </si>
  <si>
    <t>중학교 Middle School</t>
  </si>
  <si>
    <t>MiddleSchool</t>
  </si>
  <si>
    <t xml:space="preserve">   국공립 national-public</t>
  </si>
  <si>
    <t xml:space="preserve">    국공립</t>
  </si>
  <si>
    <t xml:space="preserve">   national-public</t>
  </si>
  <si>
    <t xml:space="preserve">   사   립 private</t>
  </si>
  <si>
    <t xml:space="preserve">    사립</t>
  </si>
  <si>
    <t xml:space="preserve">   private</t>
  </si>
  <si>
    <t>일반고등학교 General High School</t>
  </si>
  <si>
    <t>일반고등학교</t>
  </si>
  <si>
    <t>General HighSchool</t>
  </si>
  <si>
    <t>특수목적고등학교 
Special-Purposed High School</t>
  </si>
  <si>
    <t>특수목적고등학교</t>
  </si>
  <si>
    <t>Special-Purposed High School</t>
  </si>
  <si>
    <t>특성화고등학교 Specialized High School</t>
  </si>
  <si>
    <t>특성화고등학교</t>
  </si>
  <si>
    <t>Specialized High School</t>
  </si>
  <si>
    <t>자율고등학교 Autonomous High School</t>
  </si>
  <si>
    <t>자율고등학교</t>
  </si>
  <si>
    <t>Autonomous High School</t>
  </si>
  <si>
    <t>자료 : 경상북도 교육청</t>
  </si>
  <si>
    <t>Source : Gyeongsangbuk-Do Education Office</t>
  </si>
  <si>
    <t>자료 : 경상북도 교육청, 2008년 자료부터 서식 변경</t>
  </si>
  <si>
    <t xml:space="preserve">      교지는 대지와 체육장의 합계, 건물은 보통 및 특별교실, 관리실, 기타의 합계임.</t>
  </si>
  <si>
    <t>자료 : 경상북도교육청, 2008년 자료부터 서식 변경</t>
  </si>
  <si>
    <t>Source : Gyeong Buk-do Education office</t>
  </si>
  <si>
    <t xml:space="preserve">    「초·중등교육법 시행령」(개정, 2010. 6. 29)에 의거 일반고, 특수목적고, 특성화고, 자율고로 유형 변경</t>
  </si>
  <si>
    <t>전문대학 Junior College</t>
    <phoneticPr fontId="55" type="noConversion"/>
  </si>
  <si>
    <t>Junior College</t>
    <phoneticPr fontId="55" type="noConversion"/>
  </si>
  <si>
    <t>교육대학 University of Education</t>
    <phoneticPr fontId="55" type="noConversion"/>
  </si>
  <si>
    <t>University of Education</t>
    <phoneticPr fontId="55" type="noConversion"/>
  </si>
  <si>
    <t>대학교 College &amp; University</t>
    <phoneticPr fontId="55" type="noConversion"/>
  </si>
  <si>
    <t>주 : 1) 분교는 학교수에 포함하지 않음.</t>
    <phoneticPr fontId="55" type="noConversion"/>
  </si>
  <si>
    <t>포항시립대잠도서관</t>
  </si>
  <si>
    <t>감포도서관</t>
  </si>
  <si>
    <t>단석도서관</t>
  </si>
  <si>
    <t>칠평도서관</t>
  </si>
  <si>
    <t>송화도서관</t>
  </si>
  <si>
    <t>구미시립중앙도서관</t>
  </si>
  <si>
    <t>단위 : 개, 권, 명, 천원</t>
  </si>
  <si>
    <t>Unit : number, volume, person, 1,000 won</t>
  </si>
  <si>
    <t>연별 및
도서관별</t>
  </si>
  <si>
    <t>도서관수
Number of libraries</t>
  </si>
  <si>
    <t>좌석수
Seats</t>
  </si>
  <si>
    <t>자료수  Number of data</t>
  </si>
  <si>
    <t>연간이용자수
Annual users</t>
  </si>
  <si>
    <t>연간 대출책수
Annual books lent</t>
  </si>
  <si>
    <t>Year &amp; Library</t>
  </si>
  <si>
    <t>도서
Book</t>
  </si>
  <si>
    <t>비도서
Non-book</t>
  </si>
  <si>
    <t>연속 간행물(종)
periodical</t>
  </si>
  <si>
    <t>칠곡군립도서관</t>
  </si>
  <si>
    <t>경상북도립구미도서관</t>
  </si>
  <si>
    <t>삼국유사군위도서관</t>
  </si>
  <si>
    <t xml:space="preserve"> </t>
  </si>
  <si>
    <t>…</t>
    <phoneticPr fontId="33" type="noConversion"/>
  </si>
  <si>
    <t>자료 : 경상북도 교육청, 「교육통계」한국교육개발원</t>
    <phoneticPr fontId="55" type="noConversion"/>
  </si>
  <si>
    <t xml:space="preserve"> Office of Education, Korea Education Development Institute</t>
    <phoneticPr fontId="33" type="noConversion"/>
  </si>
  <si>
    <t>대학교</t>
  </si>
  <si>
    <t>대학원</t>
  </si>
  <si>
    <t>College &amp; University</t>
    <phoneticPr fontId="55" type="noConversion"/>
  </si>
  <si>
    <t>대학원 Graduate &amp; School</t>
    <phoneticPr fontId="55" type="noConversion"/>
  </si>
  <si>
    <t>Graduate &amp; School</t>
    <phoneticPr fontId="55" type="noConversion"/>
  </si>
  <si>
    <t>기타학교 Other Education Centers</t>
    <phoneticPr fontId="55" type="noConversion"/>
  </si>
  <si>
    <t>Other Education Centers</t>
    <phoneticPr fontId="55" type="noConversion"/>
  </si>
  <si>
    <t>2014</t>
  </si>
  <si>
    <t>직원수  staffs</t>
    <phoneticPr fontId="55" type="noConversion"/>
  </si>
  <si>
    <t>남
Male</t>
    <phoneticPr fontId="33" type="noConversion"/>
  </si>
  <si>
    <t>여
Female</t>
    <phoneticPr fontId="33" type="noConversion"/>
  </si>
  <si>
    <t>주 : 1) 인건비, 자료구입비, 기타운영비 합계</t>
    <phoneticPr fontId="33" type="noConversion"/>
  </si>
  <si>
    <t>4-1．중학교(사립)</t>
    <phoneticPr fontId="55" type="noConversion"/>
  </si>
  <si>
    <t>4-1. Middle Schools (Private)</t>
    <phoneticPr fontId="55" type="noConversion"/>
  </si>
  <si>
    <t>4-1．중학교(사립)(계속)</t>
    <phoneticPr fontId="55" type="noConversion"/>
  </si>
  <si>
    <t>5. 일반고등학교(국·공 립)(계속)</t>
    <phoneticPr fontId="55" type="noConversion"/>
  </si>
  <si>
    <t>5-1. General High Schools(Private)(Cont'd)</t>
    <phoneticPr fontId="55" type="noConversion"/>
  </si>
  <si>
    <t>6. 특수목적고등학교(국·공립)</t>
    <phoneticPr fontId="55" type="noConversion"/>
  </si>
  <si>
    <t>6-1. 특수목적고등학교(사립)</t>
    <phoneticPr fontId="55" type="noConversion"/>
  </si>
  <si>
    <t>6-1. 특수목적고등학교(사립)(계속)</t>
    <phoneticPr fontId="55" type="noConversion"/>
  </si>
  <si>
    <t>7. 특성화고등학교(국·공립)</t>
    <phoneticPr fontId="55" type="noConversion"/>
  </si>
  <si>
    <t>7-1. 특성화고등학교(사립)</t>
    <phoneticPr fontId="55" type="noConversion"/>
  </si>
  <si>
    <t>7-1. 특성화고등학교(사립)(계속)</t>
    <phoneticPr fontId="55" type="noConversion"/>
  </si>
  <si>
    <t>8. 자율고등학교(국·공립)</t>
    <phoneticPr fontId="55" type="noConversion"/>
  </si>
  <si>
    <t>8-1. 자율고등학교(사립)</t>
    <phoneticPr fontId="55" type="noConversion"/>
  </si>
  <si>
    <t>10. 대학교</t>
    <phoneticPr fontId="55" type="noConversion"/>
  </si>
  <si>
    <t>4-1. 중학교(사립)</t>
    <phoneticPr fontId="55" type="noConversion"/>
  </si>
  <si>
    <t>5. 일반계고등학교(국·공립)</t>
    <phoneticPr fontId="55" type="noConversion"/>
  </si>
  <si>
    <t>5-1. 일반계고등학교(사립)</t>
    <phoneticPr fontId="55" type="noConversion"/>
  </si>
  <si>
    <t>9. 전문대학 및 대학</t>
    <phoneticPr fontId="55" type="noConversion"/>
  </si>
  <si>
    <t>11. 대학원</t>
    <phoneticPr fontId="55" type="noConversion"/>
  </si>
  <si>
    <t>12. 기타학교</t>
    <phoneticPr fontId="55" type="noConversion"/>
  </si>
  <si>
    <t>13. 적령아동 취학</t>
    <phoneticPr fontId="55" type="noConversion"/>
  </si>
  <si>
    <t>14. 사설학원 및 독서실</t>
    <phoneticPr fontId="55" type="noConversion"/>
  </si>
  <si>
    <t>15. 공공도서관</t>
    <phoneticPr fontId="55" type="noConversion"/>
  </si>
  <si>
    <t>16. 박물관</t>
    <phoneticPr fontId="55" type="noConversion"/>
  </si>
  <si>
    <t>17. 문화재</t>
    <phoneticPr fontId="55" type="noConversion"/>
  </si>
  <si>
    <t>18. 예술단</t>
    <phoneticPr fontId="55" type="noConversion"/>
  </si>
  <si>
    <t>19. 문화공간</t>
    <phoneticPr fontId="55" type="noConversion"/>
  </si>
  <si>
    <t>20. 체육시설</t>
    <phoneticPr fontId="55" type="noConversion"/>
  </si>
  <si>
    <t>21. 청소년 수련시설</t>
    <phoneticPr fontId="55" type="noConversion"/>
  </si>
  <si>
    <t>22. 언론매체</t>
    <phoneticPr fontId="55" type="noConversion"/>
  </si>
  <si>
    <t>23. 출판, 인쇄 및 기록매체복제업 현황</t>
    <phoneticPr fontId="55" type="noConversion"/>
  </si>
  <si>
    <t xml:space="preserve"> - 구미시인동도서관</t>
  </si>
  <si>
    <t xml:space="preserve"> - 구미시봉곡도서관</t>
  </si>
  <si>
    <t xml:space="preserve"> - 구미시상모정수도서관</t>
  </si>
  <si>
    <t xml:space="preserve"> - 문경시립문희도서관</t>
  </si>
  <si>
    <t xml:space="preserve"> - 문경시립모전도서관</t>
  </si>
  <si>
    <t xml:space="preserve"> - 경산도서관</t>
  </si>
  <si>
    <t>울진군죽변면도서관</t>
  </si>
  <si>
    <t>청송군립진보공공도서관</t>
  </si>
  <si>
    <t>경상북도립영주도서관풍기분관</t>
  </si>
  <si>
    <t>경상북도립점촌도서관가은분관</t>
  </si>
  <si>
    <t>경상북도립의성공공도서관</t>
  </si>
  <si>
    <t>경상북도립울진공공도서관</t>
  </si>
  <si>
    <t>경상북도립울릉공공도서관</t>
  </si>
  <si>
    <t>Gyeongju Library</t>
  </si>
  <si>
    <t xml:space="preserve"> - Branch of Gyeongju Library</t>
  </si>
  <si>
    <t>Gampo Community Library</t>
  </si>
  <si>
    <t>Gimcheon Library</t>
  </si>
  <si>
    <t>Andong Library</t>
  </si>
  <si>
    <t xml:space="preserve"> - Branch of Indong Library</t>
  </si>
  <si>
    <t xml:space="preserve"> - Branch of Sonsan Library</t>
  </si>
  <si>
    <t xml:space="preserve"> - Branch of Bonggok Library</t>
  </si>
  <si>
    <t>Yeongju Library</t>
  </si>
  <si>
    <t>Yeongcheon Library</t>
  </si>
  <si>
    <t>Mungyeong Library</t>
  </si>
  <si>
    <t>Mungyeong Munhi Library</t>
  </si>
  <si>
    <t>Mungyeong Mojeon Library</t>
  </si>
  <si>
    <t>Gyeongsan Library</t>
  </si>
  <si>
    <t xml:space="preserve"> - Branch of Gyeongsan Library</t>
  </si>
  <si>
    <t>Uiseong-county Library</t>
  </si>
  <si>
    <t>Seongju-Gun office Library</t>
  </si>
  <si>
    <t>Cheongsong Jinbo Library</t>
  </si>
  <si>
    <t>Chilgok Public Library</t>
  </si>
  <si>
    <t>Attached to Province Gumi Library</t>
  </si>
  <si>
    <t>Attached to Province of  Gunwi Library</t>
  </si>
  <si>
    <t>Attached to Province of  Andong Library</t>
  </si>
  <si>
    <t>Attached to Province of Pungsan Public Library</t>
  </si>
  <si>
    <t>Attached to Province of Youngsang Public Library</t>
  </si>
  <si>
    <t>Attached to Province of Sangju Library</t>
  </si>
  <si>
    <t>Attached to Province of Hwaryeong Public Library</t>
  </si>
  <si>
    <t>Attached to Province of  Yeongil Public Library</t>
  </si>
  <si>
    <t>Attached to Province of Yeongju Public Library</t>
  </si>
  <si>
    <t>Attached to Province of Punggi Public Library</t>
  </si>
  <si>
    <t>Attached to Province of Geumho Public Library</t>
  </si>
  <si>
    <t>Attached to Province of Jeomchon Public Library</t>
  </si>
  <si>
    <t>Attached to Province of Gaeun Public Library</t>
  </si>
  <si>
    <t>Attached to Province of Uiseong Public Library</t>
  </si>
  <si>
    <t>Attached to Province of Cheongsong Public Library</t>
  </si>
  <si>
    <t>Attached to Province of Yeongyang Public Library</t>
  </si>
  <si>
    <t>Attached to Province of Yeongdeok Public Library</t>
  </si>
  <si>
    <t>Attached to Province of Cheongdo Public Library</t>
  </si>
  <si>
    <t>Attached to Province of Goryeong Public Library</t>
  </si>
  <si>
    <t>Attached to Province of Chilgok Public Library</t>
  </si>
  <si>
    <t>Attached to Province of Yecheon Public Library</t>
  </si>
  <si>
    <t>Attached to Province of Bonghwa Public Library</t>
  </si>
  <si>
    <t>Attached to Province of Uljin Public Library</t>
  </si>
  <si>
    <t>Attached to Province of Ulleung Public Library</t>
  </si>
  <si>
    <t>Gyeongbuk Education Information Library</t>
  </si>
  <si>
    <t>Uljin Nambu Library</t>
  </si>
  <si>
    <t>자료 : 문화융성사업단</t>
  </si>
  <si>
    <t>Source : Gyeongsangbuk-Do Education Office, Junior College</t>
    <phoneticPr fontId="33" type="noConversion"/>
  </si>
  <si>
    <t>686 / ⅩⅣ. 교육 및 문화</t>
    <phoneticPr fontId="55" type="noConversion"/>
  </si>
  <si>
    <t>ⅩⅣ. Education and Culture / 691</t>
    <phoneticPr fontId="55" type="noConversion"/>
  </si>
  <si>
    <t>15. 공공도서관</t>
    <phoneticPr fontId="33" type="noConversion"/>
  </si>
  <si>
    <t>15. Public Library</t>
    <phoneticPr fontId="55" type="noConversion"/>
  </si>
  <si>
    <t xml:space="preserve">     2011년 자료부터 "연간열람책수" 항목 삭제       2013년 자료부터 "남", "여" 항목추가</t>
    <phoneticPr fontId="59" type="noConversion"/>
  </si>
  <si>
    <t>주 : 2009년 자료부터 서식변경(항목추가 "연속간행물", 항목세분 "연간열람책수", "연간대출책수"), 전자도서 제외, 
     직원수는 정규직원만 포함</t>
    <phoneticPr fontId="59" type="noConversion"/>
  </si>
  <si>
    <t>15. 공공도서관(계속)</t>
    <phoneticPr fontId="59" type="noConversion"/>
  </si>
  <si>
    <t>15. Public Library(Cont'd)</t>
    <phoneticPr fontId="59" type="noConversion"/>
  </si>
  <si>
    <t>학 생 수
Students</t>
    <phoneticPr fontId="55" type="noConversion"/>
  </si>
  <si>
    <t>남
Male</t>
    <phoneticPr fontId="55" type="noConversion"/>
  </si>
  <si>
    <t>Kindergarten</t>
    <phoneticPr fontId="33" type="noConversion"/>
  </si>
  <si>
    <t>교원 
1인당 학생수
Number of students per teacher</t>
    <phoneticPr fontId="55" type="noConversion"/>
  </si>
  <si>
    <t xml:space="preserve">교  원 
Teachers
</t>
    <phoneticPr fontId="55" type="noConversion"/>
  </si>
  <si>
    <t>1. 학교 총개황</t>
    <phoneticPr fontId="55" type="noConversion"/>
  </si>
  <si>
    <t>1. 학교 총개황(계속)</t>
    <phoneticPr fontId="33" type="noConversion"/>
  </si>
  <si>
    <t>1. Summary of Schools(Cont'd)</t>
    <phoneticPr fontId="33" type="noConversion"/>
  </si>
  <si>
    <t xml:space="preserve">       Teachers and Staffs</t>
    <phoneticPr fontId="33" type="noConversion"/>
  </si>
  <si>
    <t xml:space="preserve"> </t>
    <phoneticPr fontId="55" type="noConversion"/>
  </si>
  <si>
    <t>교직원수</t>
    <phoneticPr fontId="33" type="noConversion"/>
  </si>
  <si>
    <t>학급(과)수
Number of Classes 
&amp; departments</t>
    <phoneticPr fontId="55" type="noConversion"/>
  </si>
  <si>
    <t>2015</t>
  </si>
  <si>
    <t>-</t>
  </si>
  <si>
    <t>2. 유치원</t>
    <phoneticPr fontId="55" type="noConversion"/>
  </si>
  <si>
    <t>2. Kindergartens</t>
    <phoneticPr fontId="55" type="noConversion"/>
  </si>
  <si>
    <t>2. 유치원(계속)</t>
    <phoneticPr fontId="55" type="noConversion"/>
  </si>
  <si>
    <t>2. Kindergartens(Cont'd)</t>
    <phoneticPr fontId="55" type="noConversion"/>
  </si>
  <si>
    <t>Unit : number, person</t>
    <phoneticPr fontId="55" type="noConversion"/>
  </si>
  <si>
    <t>연별 및 시군별</t>
    <phoneticPr fontId="55" type="noConversion"/>
  </si>
  <si>
    <t>학급수
Classes</t>
    <phoneticPr fontId="55" type="noConversion"/>
  </si>
  <si>
    <t>원 아 수
Children</t>
    <phoneticPr fontId="55" type="noConversion"/>
  </si>
  <si>
    <t>교 원 수
Teachers</t>
    <phoneticPr fontId="55" type="noConversion"/>
  </si>
  <si>
    <t>교 원 수
Teachers</t>
    <phoneticPr fontId="55" type="noConversion"/>
  </si>
  <si>
    <t>사 무 직 원 수
Clerical staffs</t>
    <phoneticPr fontId="55" type="noConversion"/>
  </si>
  <si>
    <t>재 취 원 자 수
Children readmitted</t>
    <phoneticPr fontId="55" type="noConversion"/>
  </si>
  <si>
    <t xml:space="preserve">Year &amp;
Si, Gun </t>
    <phoneticPr fontId="55" type="noConversion"/>
  </si>
  <si>
    <t xml:space="preserve">연별 및 시군별
Year &amp; Si, Gun </t>
    <phoneticPr fontId="55" type="noConversion"/>
  </si>
  <si>
    <t xml:space="preserve">수 료 자 수
Children completed </t>
    <phoneticPr fontId="55" type="noConversion"/>
  </si>
  <si>
    <t>교실수
Rooms</t>
    <phoneticPr fontId="55" type="noConversion"/>
  </si>
  <si>
    <t>남
Male</t>
    <phoneticPr fontId="55" type="noConversion"/>
  </si>
  <si>
    <t>여
Female</t>
    <phoneticPr fontId="55" type="noConversion"/>
  </si>
  <si>
    <t>정규
Regular</t>
    <phoneticPr fontId="55" type="noConversion"/>
  </si>
  <si>
    <t>3. 초등학교(계속)</t>
    <phoneticPr fontId="55" type="noConversion"/>
  </si>
  <si>
    <t>학 교 수
Number of Schools</t>
    <phoneticPr fontId="55" type="noConversion"/>
  </si>
  <si>
    <t>학급수
Number of classrooms</t>
    <phoneticPr fontId="55" type="noConversion"/>
  </si>
  <si>
    <t>학 생 수
Students</t>
    <phoneticPr fontId="55" type="noConversion"/>
  </si>
  <si>
    <t>졸 업 자 현 황
Graduation</t>
    <phoneticPr fontId="55" type="noConversion"/>
  </si>
  <si>
    <t xml:space="preserve"> 교지면적
School
land area </t>
    <phoneticPr fontId="55" type="noConversion"/>
  </si>
  <si>
    <t>건물면적
Building
 area</t>
    <phoneticPr fontId="55" type="noConversion"/>
  </si>
  <si>
    <t>보통교실수
No.of
Classrooms</t>
    <phoneticPr fontId="55" type="noConversion"/>
  </si>
  <si>
    <t>분 교
Branch</t>
    <phoneticPr fontId="55" type="noConversion"/>
  </si>
  <si>
    <t>4. Middle Schools(National and Public)</t>
    <phoneticPr fontId="55" type="noConversion"/>
  </si>
  <si>
    <t>교원수  Teachers</t>
    <phoneticPr fontId="55" type="noConversion"/>
  </si>
  <si>
    <t>사무직원수 Clerical Staffs</t>
    <phoneticPr fontId="55" type="noConversion"/>
  </si>
  <si>
    <t>건물면적
Building
areas</t>
    <phoneticPr fontId="55" type="noConversion"/>
  </si>
  <si>
    <t>보통교실수
No. of
Classrooms</t>
    <phoneticPr fontId="55" type="noConversion"/>
  </si>
  <si>
    <t>본교
School</t>
    <phoneticPr fontId="55" type="noConversion"/>
  </si>
  <si>
    <t>분교
Branch</t>
    <phoneticPr fontId="55" type="noConversion"/>
  </si>
  <si>
    <t>2014</t>
    <phoneticPr fontId="33" type="noConversion"/>
  </si>
  <si>
    <t>4-1. Middle Schools(Private)(Cont'd)</t>
    <phoneticPr fontId="55" type="noConversion"/>
  </si>
  <si>
    <t>학교수
Nomber schools</t>
    <phoneticPr fontId="55" type="noConversion"/>
  </si>
  <si>
    <t xml:space="preserve">    교원수 Teachers</t>
    <phoneticPr fontId="55" type="noConversion"/>
  </si>
  <si>
    <t>졸업자현황   Graduation</t>
    <phoneticPr fontId="55" type="noConversion"/>
  </si>
  <si>
    <t>5. 일반고등학교(국·공 립)</t>
    <phoneticPr fontId="55" type="noConversion"/>
  </si>
  <si>
    <t>5. General High Schools(National and Public)</t>
    <phoneticPr fontId="55" type="noConversion"/>
  </si>
  <si>
    <t>5. General High Schools(National and public)(Cont'd)</t>
    <phoneticPr fontId="55" type="noConversion"/>
  </si>
  <si>
    <t xml:space="preserve">        교원수 Teachers</t>
    <phoneticPr fontId="55" type="noConversion"/>
  </si>
  <si>
    <t>교지면적
School 
 land area</t>
    <phoneticPr fontId="55" type="noConversion"/>
  </si>
  <si>
    <t>건물면적
Building 
areas</t>
    <phoneticPr fontId="55" type="noConversion"/>
  </si>
  <si>
    <t>보통교실수
No. of
Classrooms</t>
    <phoneticPr fontId="55" type="noConversion"/>
  </si>
  <si>
    <t>남
Male</t>
    <phoneticPr fontId="55" type="noConversion"/>
  </si>
  <si>
    <t>여
Female</t>
    <phoneticPr fontId="55" type="noConversion"/>
  </si>
  <si>
    <t>졸업자수
Graduates</t>
    <phoneticPr fontId="55" type="noConversion"/>
  </si>
  <si>
    <t>진학자수
Entrants to higher school</t>
    <phoneticPr fontId="55" type="noConversion"/>
  </si>
  <si>
    <t>입학정원
Admission quota</t>
    <phoneticPr fontId="55" type="noConversion"/>
  </si>
  <si>
    <t>입학자
Entrants</t>
    <phoneticPr fontId="55" type="noConversion"/>
  </si>
  <si>
    <t>본교
School</t>
    <phoneticPr fontId="55" type="noConversion"/>
  </si>
  <si>
    <t>분교
Branch</t>
    <phoneticPr fontId="55" type="noConversion"/>
  </si>
  <si>
    <t>5-1. 일반고등학교(사립)</t>
    <phoneticPr fontId="55" type="noConversion"/>
  </si>
  <si>
    <t>5-1. 일반고등학교(사립)(계속)</t>
    <phoneticPr fontId="55" type="noConversion"/>
  </si>
  <si>
    <t>5-1. General High Schools(Private)</t>
    <phoneticPr fontId="55" type="noConversion"/>
  </si>
  <si>
    <t>졸업자현황  Graduation</t>
    <phoneticPr fontId="55" type="noConversion"/>
  </si>
  <si>
    <t>건물면적
Building 
areas</t>
    <phoneticPr fontId="55" type="noConversion"/>
  </si>
  <si>
    <t>6. Special-Purposed High Schools(National and Public)</t>
    <phoneticPr fontId="55" type="noConversion"/>
  </si>
  <si>
    <t>6. 특수목적고등학교(국·공립)(계속)</t>
    <phoneticPr fontId="55" type="noConversion"/>
  </si>
  <si>
    <t>6. Special-Purposed High Schools(National and Public)(Cont'd)</t>
    <phoneticPr fontId="55" type="noConversion"/>
  </si>
  <si>
    <t xml:space="preserve">     교원수 Teachers</t>
    <phoneticPr fontId="55" type="noConversion"/>
  </si>
  <si>
    <t>졸업자현황Graduation</t>
    <phoneticPr fontId="55" type="noConversion"/>
  </si>
  <si>
    <t>6-1. 특수목적고등학교(사립)</t>
    <phoneticPr fontId="55" type="noConversion"/>
  </si>
  <si>
    <t>6-1. Special-Purposed High Schools(Private)(Cont'd)</t>
    <phoneticPr fontId="55" type="noConversion"/>
  </si>
  <si>
    <t>6-1. Special-Purposed High Schools(Private)</t>
    <phoneticPr fontId="55" type="noConversion"/>
  </si>
  <si>
    <t>학교수 Number of Schools</t>
    <phoneticPr fontId="55" type="noConversion"/>
  </si>
  <si>
    <t>7. Specialized High Schools(National and Public)</t>
    <phoneticPr fontId="55" type="noConversion"/>
  </si>
  <si>
    <t>7. 특성화고등학교(국·공립)(계속)</t>
    <phoneticPr fontId="55" type="noConversion"/>
  </si>
  <si>
    <t>7. Specialized High Schools(National and public)(Cont'd)</t>
    <phoneticPr fontId="55" type="noConversion"/>
  </si>
  <si>
    <t>7-1. 특성화고등학교(사립)</t>
    <phoneticPr fontId="55" type="noConversion"/>
  </si>
  <si>
    <t>7-1. Specialized High Schools(Private)(Cont'd)</t>
    <phoneticPr fontId="55" type="noConversion"/>
  </si>
  <si>
    <t>11. 특성화고등학교(사립)</t>
    <phoneticPr fontId="55" type="noConversion"/>
  </si>
  <si>
    <t>7-1. Specialized High Schools(Private)</t>
    <phoneticPr fontId="55" type="noConversion"/>
  </si>
  <si>
    <t>문경시립중앙도서관</t>
  </si>
  <si>
    <t>청도어린이도서관</t>
  </si>
  <si>
    <t>울진남부도서관</t>
  </si>
  <si>
    <t xml:space="preserve"> - 석적도서관</t>
  </si>
  <si>
    <t xml:space="preserve"> - 북삼도서관</t>
  </si>
  <si>
    <t>경상북도립영천금호공공도서관</t>
  </si>
  <si>
    <t>경상북도학생문화회관</t>
  </si>
  <si>
    <t>일반교실수
Regular
 classrooma</t>
    <phoneticPr fontId="55" type="noConversion"/>
  </si>
  <si>
    <r>
      <t>분 교</t>
    </r>
    <r>
      <rPr>
        <vertAlign val="superscript"/>
        <sz val="9"/>
        <color theme="1"/>
        <rFont val="돋움"/>
        <family val="3"/>
        <charset val="129"/>
      </rPr>
      <t>1)</t>
    </r>
    <r>
      <rPr>
        <sz val="9"/>
        <color theme="1"/>
        <rFont val="돋움"/>
        <family val="3"/>
        <charset val="129"/>
      </rPr>
      <t xml:space="preserve">
Branch</t>
    </r>
    <phoneticPr fontId="55" type="noConversion"/>
  </si>
  <si>
    <r>
      <t>예산</t>
    </r>
    <r>
      <rPr>
        <vertAlign val="superscript"/>
        <sz val="9"/>
        <color theme="1"/>
        <rFont val="돋움"/>
        <family val="3"/>
        <charset val="129"/>
      </rPr>
      <t>1)</t>
    </r>
    <r>
      <rPr>
        <sz val="9"/>
        <color theme="1"/>
        <rFont val="돋움"/>
        <family val="3"/>
        <charset val="129"/>
      </rPr>
      <t xml:space="preserve">
Budget</t>
    </r>
    <phoneticPr fontId="55" type="noConversion"/>
  </si>
  <si>
    <t>자료수  Number of data</t>
    <phoneticPr fontId="55" type="noConversion"/>
  </si>
  <si>
    <t>680</t>
    <phoneticPr fontId="55" type="noConversion"/>
  </si>
  <si>
    <t>ⅩⅣ. Education and Culture / 681</t>
    <phoneticPr fontId="55" type="noConversion"/>
  </si>
  <si>
    <t>682 / ⅩⅣ. 교육 및 문화</t>
    <phoneticPr fontId="55" type="noConversion"/>
  </si>
  <si>
    <t>ⅩⅣ. Education and Culture / 683</t>
    <phoneticPr fontId="55" type="noConversion"/>
  </si>
  <si>
    <t>684 / ⅩⅣ. 교육 및 문화</t>
    <phoneticPr fontId="55" type="noConversion"/>
  </si>
  <si>
    <t>ⅩⅣ. Education and Culture / 685</t>
    <phoneticPr fontId="55" type="noConversion"/>
  </si>
  <si>
    <t>ⅩⅣ. Education and Culture / 687</t>
    <phoneticPr fontId="55" type="noConversion"/>
  </si>
  <si>
    <t>688 / ⅩⅣ. 교육 및 문화</t>
    <phoneticPr fontId="55" type="noConversion"/>
  </si>
  <si>
    <t>ⅩⅣ. Education and Culture / 689</t>
    <phoneticPr fontId="55" type="noConversion"/>
  </si>
  <si>
    <t>690 / ⅩⅣ. 교육 및 문화</t>
    <phoneticPr fontId="55" type="noConversion"/>
  </si>
  <si>
    <t>692 / ⅩⅣ. 교육 및 문화</t>
    <phoneticPr fontId="55" type="noConversion"/>
  </si>
  <si>
    <t>ⅩⅣ. Education and Culture / 693</t>
    <phoneticPr fontId="55" type="noConversion"/>
  </si>
  <si>
    <t>694 / ⅩⅣ. 교육 및 문화</t>
    <phoneticPr fontId="55" type="noConversion"/>
  </si>
  <si>
    <t>ⅩⅣ. Education and Culture / 695</t>
    <phoneticPr fontId="55" type="noConversion"/>
  </si>
  <si>
    <t>696 / ⅩⅣ. 교육 및 문화</t>
    <phoneticPr fontId="55" type="noConversion"/>
  </si>
  <si>
    <t>ⅩⅣ. Education and Culture / 697</t>
    <phoneticPr fontId="55" type="noConversion"/>
  </si>
  <si>
    <t>698 / ⅩⅣ. 교육 및 문화</t>
    <phoneticPr fontId="55" type="noConversion"/>
  </si>
  <si>
    <t>ⅩⅣ. Education and Culture / 699</t>
    <phoneticPr fontId="55" type="noConversion"/>
  </si>
  <si>
    <t>700 / ⅩⅣ. 교육 및 문화</t>
    <phoneticPr fontId="55" type="noConversion"/>
  </si>
  <si>
    <t>ⅩⅣ. Education and Culture / 701</t>
    <phoneticPr fontId="55" type="noConversion"/>
  </si>
  <si>
    <t>702 / ⅩⅣ. 교육 및 문화</t>
    <phoneticPr fontId="55" type="noConversion"/>
  </si>
  <si>
    <t>ⅩⅣ. Education and Culture / 703</t>
    <phoneticPr fontId="55" type="noConversion"/>
  </si>
  <si>
    <t>704 / ⅩⅣ. 교육 및 문화</t>
    <phoneticPr fontId="55" type="noConversion"/>
  </si>
  <si>
    <t>ⅩⅣ. Education and Culture / 705</t>
    <phoneticPr fontId="55" type="noConversion"/>
  </si>
  <si>
    <t>706 / ⅩⅣ. 교육 및 문화</t>
    <phoneticPr fontId="55" type="noConversion"/>
  </si>
  <si>
    <t>ⅩⅣ. Education and Culture / 707</t>
    <phoneticPr fontId="55" type="noConversion"/>
  </si>
  <si>
    <t>708 / ⅩⅣ. 교육 및 문화</t>
    <phoneticPr fontId="55" type="noConversion"/>
  </si>
  <si>
    <t>ⅩⅣ. Education and Culture / 709</t>
    <phoneticPr fontId="55" type="noConversion"/>
  </si>
  <si>
    <t>710 / ⅩⅣ. 교육 및 문화</t>
    <phoneticPr fontId="55" type="noConversion"/>
  </si>
  <si>
    <t>ⅩⅣ. Education and Culture / 711</t>
    <phoneticPr fontId="55" type="noConversion"/>
  </si>
  <si>
    <t>712 / ⅩⅣ. 교육 및 문화</t>
    <phoneticPr fontId="55" type="noConversion"/>
  </si>
  <si>
    <t>ⅩⅣ. Education and Culture / 713</t>
    <phoneticPr fontId="55" type="noConversion"/>
  </si>
  <si>
    <t>736 / ⅩⅣ. 교육 및 문화</t>
    <phoneticPr fontId="55" type="noConversion"/>
  </si>
  <si>
    <t>ⅩⅣ. Education and Culture / 737</t>
    <phoneticPr fontId="55" type="noConversion"/>
  </si>
  <si>
    <t>738 / ⅩⅣ. 교육 및 문화</t>
    <phoneticPr fontId="59" type="noConversion"/>
  </si>
  <si>
    <t>ⅩⅣ. Education and Culture / 739</t>
    <phoneticPr fontId="59" type="noConversion"/>
  </si>
  <si>
    <t>주 : 2015년 부터 "가대용 교실수" 조사항목에서 제외</t>
    <phoneticPr fontId="33" type="noConversion"/>
  </si>
  <si>
    <t>2016</t>
  </si>
  <si>
    <t>주 : 2016. 4. 1 현재 기준임.</t>
  </si>
  <si>
    <t>주 : 2016. 4. 1 현재 기준임.</t>
    <phoneticPr fontId="33" type="noConversion"/>
  </si>
  <si>
    <t xml:space="preserve"> - Seokjeok Library</t>
    <phoneticPr fontId="59" type="noConversion"/>
  </si>
  <si>
    <t xml:space="preserve"> - Buksam Library</t>
    <phoneticPr fontId="59" type="noConversion"/>
  </si>
  <si>
    <t>중앙도서관</t>
    <phoneticPr fontId="59" type="noConversion"/>
  </si>
  <si>
    <t>Dancheck Community Library</t>
    <phoneticPr fontId="59" type="noConversion"/>
  </si>
  <si>
    <t>Chilpyeong Community Library</t>
    <phoneticPr fontId="59" type="noConversion"/>
  </si>
  <si>
    <t>Songhwa Community Library</t>
    <phoneticPr fontId="59" type="noConversion"/>
  </si>
  <si>
    <t>포항시립포은중앙도서관</t>
    <phoneticPr fontId="59" type="noConversion"/>
  </si>
  <si>
    <t>Pohang Poeun-jungang Library</t>
    <phoneticPr fontId="59" type="noConversion"/>
  </si>
  <si>
    <t>Pohang Youngam Library</t>
    <phoneticPr fontId="59" type="noConversion"/>
  </si>
  <si>
    <t>Pohang Seokgok Library</t>
    <phoneticPr fontId="59" type="noConversion"/>
  </si>
  <si>
    <t>Pohang English-children Library</t>
    <phoneticPr fontId="59" type="noConversion"/>
  </si>
  <si>
    <t>경북도립외동공공도서관</t>
    <phoneticPr fontId="59" type="noConversion"/>
  </si>
  <si>
    <t xml:space="preserve"> Attached to Province of Seongju Public Library </t>
  </si>
  <si>
    <t>Uljin Jukbyeon Library</t>
    <phoneticPr fontId="59" type="noConversion"/>
  </si>
  <si>
    <t xml:space="preserve"> - Branch of Sangmojeongsu Library</t>
    <phoneticPr fontId="59" type="noConversion"/>
  </si>
  <si>
    <t>Cheongdo Children's Library</t>
    <phoneticPr fontId="59" type="noConversion"/>
  </si>
  <si>
    <t>Gyeongbuk Student culture center</t>
    <phoneticPr fontId="59" type="noConversion"/>
  </si>
  <si>
    <t>경북교육정보센터</t>
  </si>
  <si>
    <t>Pohang Ocheon Library</t>
    <phoneticPr fontId="59" type="noConversion"/>
  </si>
  <si>
    <t>Pohang Daejam Library</t>
    <phoneticPr fontId="59" type="noConversion"/>
  </si>
  <si>
    <t>포항시립어린이영어도서관</t>
    <phoneticPr fontId="59" type="noConversion"/>
  </si>
  <si>
    <t>Gumi City Central Library</t>
    <phoneticPr fontId="59" type="noConversion"/>
  </si>
  <si>
    <t xml:space="preserve"> - 구미시선산도서관</t>
    <phoneticPr fontId="59" type="noConversion"/>
  </si>
  <si>
    <t xml:space="preserve">51,558
</t>
    <phoneticPr fontId="59" type="noConversion"/>
  </si>
</sst>
</file>

<file path=xl/styles.xml><?xml version="1.0" encoding="utf-8"?>
<styleSheet xmlns="http://schemas.openxmlformats.org/spreadsheetml/2006/main">
  <numFmts count="6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!\-#,##0_ ;_ * &quot;-&quot;_ ;_ @_ "/>
    <numFmt numFmtId="177" formatCode="_-&quot;₩&quot;* #,##0_-;\!\-&quot;₩&quot;* #,##0_-;_-&quot;₩&quot;* &quot;-&quot;_-;_-@_-"/>
    <numFmt numFmtId="178" formatCode="_-* #,##0_-;\!\-* #,##0_-;_-* &quot;-&quot;_-;_-@_-"/>
    <numFmt numFmtId="179" formatCode="#,##0_);[Red]\!\(#,##0\!\)"/>
    <numFmt numFmtId="180" formatCode="#,##0_);[Red]\(#,##0\)"/>
    <numFmt numFmtId="181" formatCode="_-* #,##0.0_-;\-* #,##0.0_-;_-* &quot;-&quot;?_-;_-@_-"/>
    <numFmt numFmtId="182" formatCode="_ * #,##0.00_ ;_ * \-#,##0.00_ ;_ * &quot;-&quot;??_ ;_ @_ "/>
    <numFmt numFmtId="183" formatCode="_ * #,##0_ ;_ * \-#,##0_ ;_ * &quot;-&quot;_ ;_ @_ "/>
    <numFmt numFmtId="184" formatCode="_ &quot;₩&quot;* #,##0.00_ ;_ &quot;₩&quot;* \-#,##0.00_ ;_ &quot;₩&quot;* &quot;-&quot;??_ ;_ @_ "/>
    <numFmt numFmtId="185" formatCode="_ &quot;₩&quot;* #,##0_ ;_ &quot;₩&quot;* \-#,##0_ ;_ &quot;₩&quot;* &quot;-&quot;_ ;_ @_ "/>
    <numFmt numFmtId="186" formatCode="_ * #,##0.00_ ;_ * \-#,##0.00_ ;_ * &quot;-&quot;_ ;_ @_ "/>
    <numFmt numFmtId="187" formatCode="&quot;₩&quot;#,##0.00;&quot;₩&quot;\-#,##0.00"/>
    <numFmt numFmtId="188" formatCode="_-[$€-2]* #,##0.00_-;\-[$€-2]* #,##0.00_-;_-[$€-2]* &quot;-&quot;??_-"/>
    <numFmt numFmtId="189" formatCode="&quot;₩&quot;#,##0;[Red]&quot;₩&quot;&quot;₩&quot;\-#,##0"/>
    <numFmt numFmtId="19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2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5" formatCode="&quot;₩&quot;#,##0.00;[Red]&quot;₩&quot;\-#,##0.00"/>
    <numFmt numFmtId="196" formatCode="&quot;$&quot;#,##0_);[Red]\(&quot;$&quot;#,##0\)"/>
    <numFmt numFmtId="197" formatCode="&quot;₩&quot;#,##0;[Red]&quot;₩&quot;\-#,##0"/>
    <numFmt numFmtId="198" formatCode="&quot;$&quot;#,##0.00_);[Red]\(&quot;$&quot;#,##0.00\)"/>
    <numFmt numFmtId="199" formatCode="#,##0;[Red]&quot;-&quot;#,##0"/>
    <numFmt numFmtId="200" formatCode="#,##0.00;[Red]&quot;-&quot;#,##0.00"/>
    <numFmt numFmtId="201" formatCode="_ * #,##0_ ;_ * &quot;₩&quot;&quot;₩&quot;\-#,##0_ ;_ * &quot;-&quot;_ ;_ @_ "/>
    <numFmt numFmtId="202" formatCode="_ &quot;₩&quot;* #,##0.00_ ;_ &quot;₩&quot;* &quot;₩&quot;&quot;₩&quot;\-#,##0.00_ ;_ &quot;₩&quot;* &quot;-&quot;??_ ;_ @_ "/>
    <numFmt numFmtId="203" formatCode="_ &quot;₩&quot;* #,##0_ ;_ &quot;₩&quot;* &quot;₩&quot;&quot;₩&quot;\-#,##0_ ;_ &quot;₩&quot;* &quot;-&quot;_ ;_ @_ "/>
    <numFmt numFmtId="204" formatCode="&quot;₩&quot;#,##0.00;[Red]&quot;₩&quot;&quot;₩&quot;&quot;₩&quot;\-#,##0.00"/>
    <numFmt numFmtId="205" formatCode="_ * #,##0.00_ ;_ * &quot;₩&quot;&quot;₩&quot;\-#,##0.00_ ;_ * &quot;-&quot;??_ ;_ @_ "/>
    <numFmt numFmtId="206" formatCode="&quot;R$&quot;#,##0_);[Red]\(&quot;R$&quot;#,##0\)"/>
    <numFmt numFmtId="207" formatCode="_-* #,##0.0_-;\-* #,##0.0_-;_-* &quot;-&quot;_-;_-@_-"/>
    <numFmt numFmtId="208" formatCode="#,##0_-;\-#,##0_-;&quot;-&quot;_-;@_-"/>
    <numFmt numFmtId="209" formatCode="\ \ @"/>
    <numFmt numFmtId="210" formatCode="#,##0\ \ ;\-#,##0\ \ ;&quot;-&quot;\ \ ;@\ \ "/>
    <numFmt numFmtId="211" formatCode="_ &quot;₩&quot;* #,##0.00_ ;_ &quot;₩&quot;* &quot;₩&quot;\-#,##0.00_ ;_ &quot;₩&quot;* &quot;-&quot;??_ ;_ @_ "/>
    <numFmt numFmtId="212" formatCode="&quot;₩&quot;#,##0;&quot;₩&quot;&quot;₩&quot;&quot;₩&quot;\-#,##0"/>
    <numFmt numFmtId="213" formatCode="&quot;₩&quot;#,##0.00;&quot;₩&quot;&quot;₩&quot;&quot;₩&quot;&quot;₩&quot;&quot;₩&quot;&quot;₩&quot;\-#,##0.00"/>
    <numFmt numFmtId="214" formatCode="_-* #,##0.0_-;&quot;₩&quot;\!\-* #,##0.0_-;_-* &quot;-&quot;_-;_-@_-"/>
    <numFmt numFmtId="215" formatCode="&quot;R$&quot;#,##0_);\(&quot;R$&quot;#,##0\)"/>
    <numFmt numFmtId="216" formatCode="&quot;Ⅵ. Agriculture, Forestry and Fishing / &quot;#,##0"/>
    <numFmt numFmtId="217" formatCode="#,##0&quot; / XⅡ. 보건 및 사회보장&quot;"/>
    <numFmt numFmtId="218" formatCode="#,###"/>
    <numFmt numFmtId="219" formatCode="#,##0_ "/>
    <numFmt numFmtId="220" formatCode="#,##0&quot; / XⅢ. 환경&quot;"/>
    <numFmt numFmtId="221" formatCode="#,##0&quot; / Ⅵ. 농림수산업&quot;"/>
    <numFmt numFmtId="222" formatCode="&quot;Ⅹ. Housing and Construction /  &quot;#,##0"/>
    <numFmt numFmtId="223" formatCode="#,##0&quot; / Ⅹ. 주택, 건설&quot;"/>
    <numFmt numFmtId="224" formatCode="_(* #,##0_);_(* \(#,##0\);_(* &quot;-&quot;_);_(@_)"/>
    <numFmt numFmtId="225" formatCode="0.0"/>
    <numFmt numFmtId="226" formatCode="&quot;₩&quot;#,##0;&quot;₩&quot;&quot;₩&quot;&quot;₩&quot;&quot;₩&quot;\-#,##0"/>
    <numFmt numFmtId="227" formatCode="#,##0;[Red]&quot;△&quot;#,##0"/>
    <numFmt numFmtId="228" formatCode="&quot;R$&quot;#,##0.00;&quot;R$&quot;\-#,##0.00"/>
    <numFmt numFmtId="229" formatCode="0.00%;[Red]&quot;△&quot;0.00%"/>
    <numFmt numFmtId="230" formatCode="_(* #,##0.00_);_(* &quot;₩&quot;&quot;₩&quot;&quot;₩&quot;&quot;₩&quot;\(#,##0.00&quot;₩&quot;&quot;₩&quot;&quot;₩&quot;&quot;₩&quot;\);_(* &quot;-&quot;??_);_(@_)"/>
    <numFmt numFmtId="231" formatCode="mm&quot;월&quot;dd&quot;일&quot;"/>
    <numFmt numFmtId="232" formatCode="&quot;A$&quot;\ #,##0.0;&quot;$&quot;\-#,##0.0"/>
    <numFmt numFmtId="233" formatCode="&quot;$&quot;#,##0;\(&quot;$&quot;#,##0\)"/>
    <numFmt numFmtId="234" formatCode=".000"/>
    <numFmt numFmtId="235" formatCode="@\ &quot;주임&quot;"/>
    <numFmt numFmtId="236" formatCode="#,##0.0;\(#,##0.0\);\ &quot;-&quot;\ "/>
    <numFmt numFmtId="237" formatCode="mm\.dd"/>
    <numFmt numFmtId="238" formatCode="_(&quot;R$&quot;* #,##0.00_);_(&quot;R$&quot;* \(#,##0.00\);_(&quot;R$&quot;* &quot;-&quot;??_);_(@_)"/>
    <numFmt numFmtId="239" formatCode="[$-F800]dddd\,\ mmmm\ dd\,\ yyyy"/>
    <numFmt numFmtId="240" formatCode="_-* #,##0.000_-;\-* #,##0.000_-;_-* &quot;-&quot;???_-;_-@_-"/>
  </numFmts>
  <fonts count="234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4"/>
      <name val="바탕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6"/>
      <name val="바탕"/>
      <family val="1"/>
      <charset val="129"/>
    </font>
    <font>
      <sz val="8"/>
      <name val="바탕"/>
      <family val="1"/>
      <charset val="129"/>
    </font>
    <font>
      <sz val="10"/>
      <name val="바탕체"/>
      <family val="1"/>
      <charset val="129"/>
    </font>
    <font>
      <sz val="12"/>
      <name val="돋움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2"/>
      <name val="Times New Roman"/>
      <family val="1"/>
    </font>
    <font>
      <u/>
      <sz val="12"/>
      <color indexed="12"/>
      <name val="바탕체"/>
      <family val="1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10"/>
      <color indexed="8"/>
      <name val="굴림체"/>
      <family val="3"/>
      <charset val="129"/>
    </font>
    <font>
      <sz val="10"/>
      <name val="Helv"/>
      <family val="2"/>
    </font>
    <font>
      <sz val="11"/>
      <color indexed="8"/>
      <name val="Calibri"/>
      <family val="2"/>
    </font>
    <font>
      <sz val="10"/>
      <color indexed="8"/>
      <name val="돋움"/>
      <family val="3"/>
      <charset val="129"/>
    </font>
    <font>
      <sz val="11"/>
      <color indexed="9"/>
      <name val="Calibri"/>
      <family val="2"/>
    </font>
    <font>
      <sz val="11"/>
      <color theme="0"/>
      <name val="맑은 고딕"/>
      <family val="3"/>
      <charset val="129"/>
      <scheme val="minor"/>
    </font>
    <font>
      <sz val="10"/>
      <color indexed="9"/>
      <name val="돋움"/>
      <family val="3"/>
      <charset val="129"/>
    </font>
    <font>
      <sz val="12"/>
      <color indexed="8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8"/>
      <name val="한컴바탕"/>
      <family val="1"/>
      <charset val="129"/>
    </font>
    <font>
      <b/>
      <sz val="11"/>
      <color indexed="52"/>
      <name val="Calibri"/>
      <family val="2"/>
    </font>
    <font>
      <b/>
      <sz val="10"/>
      <color indexed="8"/>
      <name val="한컴바탕"/>
      <family val="1"/>
      <charset val="129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  <charset val="129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56"/>
      <name val="Calibri"/>
      <family val="2"/>
    </font>
    <font>
      <u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한컴바탕"/>
      <family val="1"/>
      <charset val="129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u/>
      <sz val="13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sz val="8"/>
      <color indexed="8"/>
      <name val="바탕체"/>
      <family val="1"/>
      <charset val="129"/>
    </font>
    <font>
      <sz val="11"/>
      <color indexed="10"/>
      <name val="Calibri"/>
      <family val="2"/>
    </font>
    <font>
      <sz val="11"/>
      <color rgb="FFFF0000"/>
      <name val="맑은 고딕"/>
      <family val="3"/>
      <charset val="129"/>
      <scheme val="minor"/>
    </font>
    <font>
      <sz val="10"/>
      <color indexed="10"/>
      <name val="돋움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0"/>
      <color indexed="52"/>
      <name val="돋움"/>
      <family val="3"/>
      <charset val="129"/>
    </font>
    <font>
      <b/>
      <sz val="1"/>
      <color indexed="8"/>
      <name val="한컴바탕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0"/>
      <color indexed="20"/>
      <name val="돋움"/>
      <family val="3"/>
      <charset val="129"/>
    </font>
    <font>
      <sz val="1"/>
      <color indexed="8"/>
      <name val="한컴바탕"/>
      <family val="1"/>
      <charset val="129"/>
    </font>
    <font>
      <u/>
      <sz val="11"/>
      <color indexed="36"/>
      <name val="돋움"/>
      <family val="3"/>
      <charset val="129"/>
    </font>
    <font>
      <sz val="10"/>
      <color indexed="8"/>
      <name val="바탕"/>
      <family val="1"/>
      <charset val="129"/>
    </font>
    <font>
      <sz val="11"/>
      <color indexed="8"/>
      <name val="굴림체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0"/>
      <color indexed="60"/>
      <name val="돋움"/>
      <family val="3"/>
      <charset val="129"/>
    </font>
    <font>
      <b/>
      <sz val="10"/>
      <name val="돋움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0"/>
      <color indexed="23"/>
      <name val="돋움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0"/>
      <color indexed="9"/>
      <name val="돋움"/>
      <family val="3"/>
      <charset val="129"/>
    </font>
    <font>
      <sz val="10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0"/>
      <color indexed="52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indexed="8"/>
      <name val="돋움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0"/>
      <color indexed="62"/>
      <name val="돋움"/>
      <family val="3"/>
      <charset val="129"/>
    </font>
    <font>
      <b/>
      <sz val="14"/>
      <color indexed="8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0"/>
      <color indexed="17"/>
      <name val="돋움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0"/>
      <color indexed="63"/>
      <name val="돋움"/>
      <family val="3"/>
      <charset val="129"/>
    </font>
    <font>
      <b/>
      <sz val="16"/>
      <color indexed="8"/>
      <name val="바탕"/>
      <family val="1"/>
      <charset val="129"/>
    </font>
    <font>
      <b/>
      <sz val="12"/>
      <name val="돋움"/>
      <family val="3"/>
      <charset val="129"/>
    </font>
    <font>
      <sz val="10"/>
      <name val="돋움체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sz val="8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name val="바탕체"/>
      <family val="1"/>
      <charset val="129"/>
    </font>
    <font>
      <sz val="12"/>
      <color indexed="8"/>
      <name val="바탕체"/>
      <family val="1"/>
      <charset val="129"/>
    </font>
    <font>
      <sz val="1"/>
      <color theme="1"/>
      <name val="맑은 고딕"/>
      <family val="3"/>
      <charset val="129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1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2"/>
      <color indexed="32"/>
      <name val="MIN 훈민08체"/>
      <family val="3"/>
      <charset val="129"/>
    </font>
    <font>
      <u/>
      <sz val="12"/>
      <color indexed="20"/>
      <name val="Arial"/>
      <family val="2"/>
    </font>
    <font>
      <u/>
      <sz val="12"/>
      <color indexed="12"/>
      <name val="Arial"/>
      <family val="2"/>
    </font>
    <font>
      <sz val="12"/>
      <color indexed="32"/>
      <name val="모음디"/>
      <family val="1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"/>
      <color indexed="8"/>
      <name val="맑은 고딕"/>
      <family val="3"/>
      <charset val="129"/>
    </font>
    <font>
      <sz val="12"/>
      <color rgb="FF000000"/>
      <name val="굴림체"/>
      <family val="3"/>
      <charset val="129"/>
    </font>
    <font>
      <sz val="10"/>
      <name val="명조"/>
      <family val="3"/>
      <charset val="129"/>
    </font>
    <font>
      <b/>
      <sz val="15"/>
      <color theme="3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</font>
    <font>
      <u/>
      <sz val="12"/>
      <color theme="10"/>
      <name val="굴림체"/>
      <family val="3"/>
      <charset val="129"/>
    </font>
    <font>
      <u/>
      <sz val="12"/>
      <color indexed="12"/>
      <name val="굴림체"/>
      <family val="3"/>
      <charset val="129"/>
    </font>
    <font>
      <sz val="10"/>
      <color indexed="8"/>
      <name val="굴림"/>
      <family val="3"/>
      <charset val="129"/>
    </font>
    <font>
      <sz val="10"/>
      <name val="μ¸¿oA¼"/>
      <family val="3"/>
      <charset val="129"/>
    </font>
    <font>
      <sz val="10"/>
      <color indexed="12"/>
      <name val="굴림체"/>
      <family val="3"/>
      <charset val="129"/>
    </font>
    <font>
      <b/>
      <sz val="17"/>
      <color theme="1"/>
      <name val="굴림"/>
      <family val="3"/>
      <charset val="129"/>
    </font>
    <font>
      <b/>
      <sz val="15"/>
      <color theme="1"/>
      <name val="굴림"/>
      <family val="3"/>
      <charset val="129"/>
    </font>
    <font>
      <vertAlign val="superscript"/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sz val="12"/>
      <color theme="1"/>
      <name val="바탕"/>
      <family val="1"/>
      <charset val="129"/>
    </font>
    <font>
      <sz val="12"/>
      <color theme="1"/>
      <name val="바탕체"/>
      <family val="1"/>
      <charset val="129"/>
    </font>
    <font>
      <sz val="9"/>
      <color theme="1"/>
      <name val="바탕체"/>
      <family val="1"/>
      <charset val="129"/>
    </font>
    <font>
      <b/>
      <sz val="8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1"/>
      <color theme="1"/>
      <name val="Arial"/>
      <family val="2"/>
    </font>
    <font>
      <b/>
      <sz val="9"/>
      <name val="돋움"/>
      <family val="3"/>
      <charset val="129"/>
    </font>
    <font>
      <b/>
      <sz val="8"/>
      <name val="굴림"/>
      <family val="3"/>
      <charset val="129"/>
    </font>
    <font>
      <sz val="9"/>
      <name val="굴림"/>
      <family val="3"/>
      <charset val="129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806">
    <xf numFmtId="0" fontId="0" fillId="0" borderId="0"/>
    <xf numFmtId="0" fontId="9" fillId="0" borderId="0" applyFont="0" applyFill="0" applyBorder="0" applyAlignment="0" applyProtection="0"/>
    <xf numFmtId="0" fontId="27" fillId="0" borderId="0"/>
    <xf numFmtId="0" fontId="77" fillId="0" borderId="0"/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5" fillId="0" borderId="0" applyFont="0" applyFill="0" applyBorder="0" applyAlignment="0" applyProtection="0"/>
    <xf numFmtId="185" fontId="16" fillId="0" borderId="0" applyFont="0" applyFill="0" applyBorder="0" applyAlignment="0" applyProtection="0"/>
    <xf numFmtId="195" fontId="15" fillId="0" borderId="0" applyFont="0" applyFill="0" applyBorder="0" applyAlignment="0" applyProtection="0"/>
    <xf numFmtId="185" fontId="16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97" fontId="14" fillId="0" borderId="0" applyFont="0" applyFill="0" applyBorder="0" applyAlignment="0" applyProtection="0"/>
    <xf numFmtId="197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97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5" fillId="0" borderId="0" applyFont="0" applyFill="0" applyBorder="0" applyAlignment="0" applyProtection="0"/>
    <xf numFmtId="183" fontId="16" fillId="0" borderId="0" applyFont="0" applyFill="0" applyBorder="0" applyAlignment="0" applyProtection="0"/>
    <xf numFmtId="199" fontId="15" fillId="0" borderId="0" applyFont="0" applyFill="0" applyBorder="0" applyAlignment="0" applyProtection="0"/>
    <xf numFmtId="183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200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0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22" fillId="0" borderId="0"/>
    <xf numFmtId="0" fontId="23" fillId="0" borderId="0"/>
    <xf numFmtId="0" fontId="18" fillId="0" borderId="0"/>
    <xf numFmtId="0" fontId="24" fillId="0" borderId="0"/>
    <xf numFmtId="182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27" fillId="0" borderId="0" applyFont="0" applyFill="0" applyBorder="0" applyAlignment="0" applyProtection="0"/>
    <xf numFmtId="2" fontId="25" fillId="0" borderId="0" applyFont="0" applyFill="0" applyBorder="0" applyAlignment="0" applyProtection="0"/>
    <xf numFmtId="38" fontId="28" fillId="16" borderId="0" applyNumberFormat="0" applyBorder="0" applyAlignment="0" applyProtection="0"/>
    <xf numFmtId="0" fontId="29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0" fontId="28" fillId="16" borderId="3" applyNumberFormat="0" applyBorder="0" applyAlignment="0" applyProtection="0"/>
    <xf numFmtId="10" fontId="28" fillId="16" borderId="3" applyNumberFormat="0" applyBorder="0" applyAlignment="0" applyProtection="0"/>
    <xf numFmtId="10" fontId="28" fillId="16" borderId="3" applyNumberFormat="0" applyBorder="0" applyAlignment="0" applyProtection="0"/>
    <xf numFmtId="10" fontId="28" fillId="16" borderId="3" applyNumberFormat="0" applyBorder="0" applyAlignment="0" applyProtection="0"/>
    <xf numFmtId="0" fontId="32" fillId="0" borderId="4"/>
    <xf numFmtId="0" fontId="27" fillId="0" borderId="0"/>
    <xf numFmtId="0" fontId="25" fillId="0" borderId="0"/>
    <xf numFmtId="10" fontId="25" fillId="0" borderId="0" applyFont="0" applyFill="0" applyBorder="0" applyAlignment="0" applyProtection="0"/>
    <xf numFmtId="0" fontId="32" fillId="0" borderId="0"/>
    <xf numFmtId="0" fontId="79" fillId="0" borderId="0" applyFill="0" applyBorder="0" applyProtection="0">
      <alignment horizontal="centerContinuous" vertical="center"/>
    </xf>
    <xf numFmtId="0" fontId="80" fillId="16" borderId="0" applyFill="0" applyBorder="0" applyProtection="0">
      <alignment horizontal="center" vertical="center"/>
    </xf>
    <xf numFmtId="0" fontId="25" fillId="0" borderId="5" applyNumberFormat="0" applyFont="0" applyFill="0" applyAlignment="0" applyProtection="0"/>
    <xf numFmtId="0" fontId="33" fillId="0" borderId="6">
      <alignment horizontal="left"/>
    </xf>
    <xf numFmtId="0" fontId="11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192" fontId="27" fillId="0" borderId="0">
      <protection locked="0"/>
    </xf>
    <xf numFmtId="201" fontId="2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0" borderId="0">
      <protection locked="0"/>
    </xf>
    <xf numFmtId="0" fontId="38" fillId="0" borderId="0">
      <protection locked="0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39" fillId="0" borderId="0">
      <alignment vertical="center"/>
    </xf>
    <xf numFmtId="9" fontId="81" fillId="16" borderId="0" applyFill="0" applyBorder="0" applyProtection="0">
      <alignment horizontal="right"/>
    </xf>
    <xf numFmtId="10" fontId="81" fillId="0" borderId="0" applyFill="0" applyBorder="0" applyProtection="0">
      <alignment horizontal="right"/>
    </xf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0" borderId="0"/>
    <xf numFmtId="0" fontId="4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68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189" fontId="25" fillId="0" borderId="0">
      <alignment vertical="center"/>
    </xf>
    <xf numFmtId="178" fontId="27" fillId="0" borderId="0" applyFont="0" applyFill="0" applyBorder="0" applyAlignment="0" applyProtection="0"/>
    <xf numFmtId="0" fontId="27" fillId="0" borderId="0" applyProtection="0"/>
    <xf numFmtId="183" fontId="27" fillId="0" borderId="0" applyProtection="0"/>
    <xf numFmtId="41" fontId="26" fillId="0" borderId="0" applyFont="0" applyFill="0" applyBorder="0" applyAlignment="0" applyProtection="0"/>
    <xf numFmtId="0" fontId="27" fillId="0" borderId="0" applyProtection="0"/>
    <xf numFmtId="184" fontId="27" fillId="0" borderId="0" applyFont="0" applyFill="0" applyBorder="0" applyAlignment="0" applyProtection="0"/>
    <xf numFmtId="0" fontId="27" fillId="0" borderId="0" applyProtection="0"/>
    <xf numFmtId="184" fontId="27" fillId="0" borderId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183" fontId="27" fillId="0" borderId="0" applyProtection="0"/>
    <xf numFmtId="183" fontId="27" fillId="0" borderId="0" applyFont="0" applyFill="0" applyBorder="0" applyAlignment="0" applyProtection="0"/>
    <xf numFmtId="41" fontId="82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44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4" fontId="38" fillId="0" borderId="0">
      <protection locked="0"/>
    </xf>
    <xf numFmtId="193" fontId="27" fillId="0" borderId="0">
      <protection locked="0"/>
    </xf>
    <xf numFmtId="202" fontId="26" fillId="0" borderId="0">
      <protection locked="0"/>
    </xf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41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Protection="0"/>
    <xf numFmtId="206" fontId="26" fillId="16" borderId="0" applyFill="0" applyBorder="0" applyProtection="0">
      <alignment horizontal="right"/>
    </xf>
    <xf numFmtId="0" fontId="54" fillId="0" borderId="0">
      <alignment vertical="center"/>
    </xf>
    <xf numFmtId="177" fontId="27" fillId="0" borderId="0" applyFont="0" applyFill="0" applyBorder="0" applyAlignment="0" applyProtection="0"/>
    <xf numFmtId="191" fontId="27" fillId="0" borderId="0">
      <protection locked="0"/>
    </xf>
    <xf numFmtId="203" fontId="26" fillId="0" borderId="0">
      <protection locked="0"/>
    </xf>
    <xf numFmtId="0" fontId="83" fillId="0" borderId="0">
      <alignment vertical="center"/>
    </xf>
    <xf numFmtId="0" fontId="25" fillId="0" borderId="0"/>
    <xf numFmtId="0" fontId="83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8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26" fillId="0" borderId="0"/>
    <xf numFmtId="0" fontId="26" fillId="0" borderId="0">
      <alignment vertical="center"/>
    </xf>
    <xf numFmtId="0" fontId="83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83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7" fillId="0" borderId="0" applyProtection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7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38" fillId="0" borderId="5">
      <protection locked="0"/>
    </xf>
    <xf numFmtId="190" fontId="27" fillId="0" borderId="0">
      <protection locked="0"/>
    </xf>
    <xf numFmtId="204" fontId="26" fillId="0" borderId="0">
      <protection locked="0"/>
    </xf>
    <xf numFmtId="194" fontId="27" fillId="0" borderId="0">
      <protection locked="0"/>
    </xf>
    <xf numFmtId="205" fontId="26" fillId="0" borderId="0">
      <protection locked="0"/>
    </xf>
    <xf numFmtId="0" fontId="32" fillId="0" borderId="70"/>
    <xf numFmtId="0" fontId="7" fillId="0" borderId="0">
      <alignment vertical="center"/>
    </xf>
    <xf numFmtId="0" fontId="85" fillId="0" borderId="0" applyFont="0" applyFill="0" applyBorder="0" applyAlignment="0" applyProtection="0"/>
    <xf numFmtId="0" fontId="27" fillId="0" borderId="0"/>
    <xf numFmtId="0" fontId="27" fillId="0" borderId="0"/>
    <xf numFmtId="0" fontId="86" fillId="0" borderId="0"/>
    <xf numFmtId="0" fontId="86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87" fillId="2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7" fillId="2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7" fillId="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7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7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7" fillId="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7" fillId="7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87" fillId="7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7" fillId="8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7" fillId="9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7" fillId="9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7" fillId="10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7" fillId="10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7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7" fillId="8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7" fillId="8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7" fillId="11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9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89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89" fillId="9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89" fillId="9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89" fillId="1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89" fillId="13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89" fillId="1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89" fillId="1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89" fillId="15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89" fillId="15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9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9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89" fillId="1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89" fillId="1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89" fillId="18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89" fillId="18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89" fillId="19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89" fillId="19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89" fillId="13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89" fillId="13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89" fillId="1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89" fillId="1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89" fillId="20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89" fillId="20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4" fillId="0" borderId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5" fillId="3" borderId="0" applyNumberFormat="0" applyBorder="0" applyAlignment="0" applyProtection="0"/>
    <xf numFmtId="0" fontId="37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/>
    <xf numFmtId="0" fontId="37" fillId="3" borderId="0" applyNumberFormat="0" applyBorder="0" applyAlignment="0" applyProtection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" fillId="0" borderId="0"/>
    <xf numFmtId="0" fontId="92" fillId="0" borderId="0"/>
    <xf numFmtId="0" fontId="1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" fillId="0" borderId="0"/>
    <xf numFmtId="0" fontId="92" fillId="0" borderId="0"/>
    <xf numFmtId="0" fontId="1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" fillId="0" borderId="0"/>
    <xf numFmtId="0" fontId="92" fillId="0" borderId="0"/>
    <xf numFmtId="0" fontId="1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7" fillId="21" borderId="7" applyNumberFormat="0" applyAlignment="0" applyProtection="0"/>
    <xf numFmtId="0" fontId="35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97" fillId="21" borderId="7" applyNumberFormat="0" applyAlignment="0" applyProtection="0"/>
    <xf numFmtId="0" fontId="35" fillId="21" borderId="7" applyNumberFormat="0" applyAlignment="0" applyProtection="0">
      <alignment vertical="center"/>
    </xf>
    <xf numFmtId="0" fontId="98" fillId="0" borderId="0"/>
    <xf numFmtId="0" fontId="99" fillId="24" borderId="9" applyNumberFormat="0" applyAlignment="0" applyProtection="0"/>
    <xf numFmtId="0" fontId="43" fillId="24" borderId="9" applyNumberFormat="0" applyAlignment="0" applyProtection="0">
      <alignment vertical="center"/>
    </xf>
    <xf numFmtId="0" fontId="99" fillId="24" borderId="9" applyNumberFormat="0" applyAlignment="0" applyProtection="0"/>
    <xf numFmtId="0" fontId="43" fillId="24" borderId="9" applyNumberFormat="0" applyAlignment="0" applyProtection="0">
      <alignment vertical="center"/>
    </xf>
    <xf numFmtId="0" fontId="26" fillId="0" borderId="0"/>
    <xf numFmtId="3" fontId="100" fillId="0" borderId="0" applyFont="0" applyFill="0" applyBorder="0" applyAlignment="0" applyProtection="0"/>
    <xf numFmtId="0" fontId="85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101" fillId="0" borderId="0"/>
    <xf numFmtId="0" fontId="100" fillId="0" borderId="0" applyFont="0" applyFill="0" applyBorder="0" applyAlignment="0" applyProtection="0"/>
    <xf numFmtId="0" fontId="101" fillId="0" borderId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2" fontId="100" fillId="0" borderId="0" applyFont="0" applyFill="0" applyBorder="0" applyAlignment="0" applyProtection="0"/>
    <xf numFmtId="0" fontId="10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38" fontId="104" fillId="16" borderId="0" applyNumberFormat="0" applyBorder="0" applyAlignment="0" applyProtection="0"/>
    <xf numFmtId="38" fontId="28" fillId="16" borderId="0" applyNumberFormat="0" applyBorder="0" applyAlignment="0" applyProtection="0"/>
    <xf numFmtId="38" fontId="104" fillId="16" borderId="0" applyNumberFormat="0" applyBorder="0" applyAlignment="0" applyProtection="0"/>
    <xf numFmtId="38" fontId="28" fillId="58" borderId="0" applyNumberFormat="0" applyBorder="0" applyAlignment="0" applyProtection="0"/>
    <xf numFmtId="0" fontId="105" fillId="0" borderId="0">
      <alignment horizontal="left"/>
    </xf>
    <xf numFmtId="0" fontId="106" fillId="0" borderId="1" applyNumberFormat="0" applyAlignment="0" applyProtection="0">
      <alignment horizontal="left" vertical="center"/>
    </xf>
    <xf numFmtId="0" fontId="106" fillId="0" borderId="2">
      <alignment horizontal="left" vertical="center"/>
    </xf>
    <xf numFmtId="0" fontId="106" fillId="0" borderId="2">
      <alignment horizontal="left" vertical="center"/>
    </xf>
    <xf numFmtId="0" fontId="30" fillId="0" borderId="2">
      <alignment horizontal="left" vertical="center"/>
    </xf>
    <xf numFmtId="0" fontId="106" fillId="0" borderId="2">
      <alignment horizontal="left" vertical="center"/>
    </xf>
    <xf numFmtId="0" fontId="106" fillId="0" borderId="2">
      <alignment horizontal="left" vertical="center"/>
    </xf>
    <xf numFmtId="0" fontId="30" fillId="0" borderId="2">
      <alignment horizontal="left" vertical="center"/>
    </xf>
    <xf numFmtId="0" fontId="106" fillId="0" borderId="2">
      <alignment horizontal="left" vertical="center"/>
    </xf>
    <xf numFmtId="0" fontId="106" fillId="0" borderId="2">
      <alignment horizontal="left" vertical="center"/>
    </xf>
    <xf numFmtId="0" fontId="30" fillId="0" borderId="2">
      <alignment horizontal="left" vertical="center"/>
    </xf>
    <xf numFmtId="0" fontId="10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12" applyNumberFormat="0" applyFill="0" applyAlignment="0" applyProtection="0">
      <alignment vertical="center"/>
    </xf>
    <xf numFmtId="0" fontId="10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0" fillId="0" borderId="13" applyNumberFormat="0" applyFill="0" applyAlignment="0" applyProtection="0">
      <alignment vertical="center"/>
    </xf>
    <xf numFmtId="0" fontId="108" fillId="0" borderId="14" applyNumberFormat="0" applyFill="0" applyAlignment="0" applyProtection="0"/>
    <xf numFmtId="0" fontId="51" fillId="0" borderId="14" applyNumberFormat="0" applyFill="0" applyAlignment="0" applyProtection="0">
      <alignment vertical="center"/>
    </xf>
    <xf numFmtId="0" fontId="108" fillId="0" borderId="14" applyNumberFormat="0" applyFill="0" applyAlignment="0" applyProtection="0"/>
    <xf numFmtId="0" fontId="51" fillId="0" borderId="14" applyNumberFormat="0" applyFill="0" applyAlignment="0" applyProtection="0">
      <alignment vertical="center"/>
    </xf>
    <xf numFmtId="0" fontId="10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7" borderId="7" applyNumberFormat="0" applyAlignment="0" applyProtection="0"/>
    <xf numFmtId="10" fontId="104" fillId="16" borderId="3" applyNumberFormat="0" applyBorder="0" applyAlignment="0" applyProtection="0"/>
    <xf numFmtId="10" fontId="104" fillId="16" borderId="3" applyNumberFormat="0" applyBorder="0" applyAlignment="0" applyProtection="0"/>
    <xf numFmtId="10" fontId="28" fillId="59" borderId="3" applyNumberFormat="0" applyBorder="0" applyAlignment="0" applyProtection="0"/>
    <xf numFmtId="10" fontId="104" fillId="16" borderId="3" applyNumberFormat="0" applyBorder="0" applyAlignment="0" applyProtection="0"/>
    <xf numFmtId="10" fontId="104" fillId="16" borderId="3" applyNumberFormat="0" applyBorder="0" applyAlignment="0" applyProtection="0"/>
    <xf numFmtId="10" fontId="28" fillId="59" borderId="3" applyNumberFormat="0" applyBorder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10" fillId="7" borderId="7" applyNumberFormat="0" applyAlignment="0" applyProtection="0"/>
    <xf numFmtId="0" fontId="110" fillId="7" borderId="7" applyNumberFormat="0" applyAlignment="0" applyProtection="0"/>
    <xf numFmtId="0" fontId="46" fillId="7" borderId="7" applyNumberFormat="0" applyAlignment="0" applyProtection="0">
      <alignment vertical="center"/>
    </xf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110" fillId="60" borderId="7" applyNumberFormat="0" applyAlignment="0" applyProtection="0"/>
    <xf numFmtId="0" fontId="46" fillId="7" borderId="7" applyNumberFormat="0" applyAlignment="0" applyProtection="0">
      <alignment vertical="center"/>
    </xf>
    <xf numFmtId="0" fontId="111" fillId="0" borderId="10" applyNumberFormat="0" applyFill="0" applyAlignment="0" applyProtection="0"/>
    <xf numFmtId="0" fontId="44" fillId="0" borderId="10" applyNumberFormat="0" applyFill="0" applyAlignment="0" applyProtection="0">
      <alignment vertical="center"/>
    </xf>
    <xf numFmtId="0" fontId="111" fillId="0" borderId="10" applyNumberFormat="0" applyFill="0" applyAlignment="0" applyProtection="0"/>
    <xf numFmtId="0" fontId="44" fillId="0" borderId="10" applyNumberFormat="0" applyFill="0" applyAlignment="0" applyProtection="0">
      <alignment vertical="center"/>
    </xf>
    <xf numFmtId="183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6" fillId="0" borderId="0" applyFont="0" applyFill="0" applyBorder="0" applyAlignment="0" applyProtection="0"/>
    <xf numFmtId="0" fontId="112" fillId="0" borderId="70"/>
    <xf numFmtId="0" fontId="112" fillId="0" borderId="70"/>
    <xf numFmtId="0" fontId="32" fillId="0" borderId="70"/>
    <xf numFmtId="0" fontId="32" fillId="0" borderId="70"/>
    <xf numFmtId="0" fontId="32" fillId="0" borderId="70"/>
    <xf numFmtId="0" fontId="112" fillId="0" borderId="70"/>
    <xf numFmtId="0" fontId="112" fillId="0" borderId="70"/>
    <xf numFmtId="0" fontId="112" fillId="0" borderId="70"/>
    <xf numFmtId="0" fontId="32" fillId="0" borderId="70"/>
    <xf numFmtId="0" fontId="112" fillId="0" borderId="70"/>
    <xf numFmtId="0" fontId="112" fillId="0" borderId="70"/>
    <xf numFmtId="0" fontId="32" fillId="0" borderId="70"/>
    <xf numFmtId="0" fontId="32" fillId="0" borderId="70"/>
    <xf numFmtId="0" fontId="32" fillId="0" borderId="70"/>
    <xf numFmtId="0" fontId="32" fillId="0" borderId="70"/>
    <xf numFmtId="0" fontId="32" fillId="0" borderId="70"/>
    <xf numFmtId="0" fontId="32" fillId="0" borderId="70"/>
    <xf numFmtId="0" fontId="32" fillId="0" borderId="70"/>
    <xf numFmtId="0" fontId="32" fillId="0" borderId="7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13" fillId="23" borderId="0" applyNumberFormat="0" applyBorder="0" applyAlignment="0" applyProtection="0"/>
    <xf numFmtId="0" fontId="40" fillId="23" borderId="0" applyNumberFormat="0" applyBorder="0" applyAlignment="0" applyProtection="0">
      <alignment vertical="center"/>
    </xf>
    <xf numFmtId="0" fontId="113" fillId="23" borderId="0" applyNumberFormat="0" applyBorder="0" applyAlignment="0" applyProtection="0"/>
    <xf numFmtId="0" fontId="40" fillId="23" borderId="0" applyNumberFormat="0" applyBorder="0" applyAlignment="0" applyProtection="0">
      <alignment vertical="center"/>
    </xf>
    <xf numFmtId="0" fontId="27" fillId="0" borderId="0"/>
    <xf numFmtId="213" fontId="27" fillId="0" borderId="0"/>
    <xf numFmtId="0" fontId="26" fillId="22" borderId="8" applyNumberFormat="0" applyFont="0" applyAlignment="0" applyProtection="0"/>
    <xf numFmtId="0" fontId="26" fillId="22" borderId="8" applyNumberFormat="0" applyFont="0" applyAlignment="0" applyProtection="0">
      <alignment vertical="center"/>
    </xf>
    <xf numFmtId="0" fontId="26" fillId="22" borderId="8" applyNumberFormat="0" applyFont="0" applyAlignment="0" applyProtection="0"/>
    <xf numFmtId="0" fontId="114" fillId="21" borderId="15" applyNumberFormat="0" applyAlignment="0" applyProtection="0"/>
    <xf numFmtId="0" fontId="53" fillId="21" borderId="15" applyNumberFormat="0" applyAlignment="0" applyProtection="0">
      <alignment vertical="center"/>
    </xf>
    <xf numFmtId="0" fontId="114" fillId="21" borderId="15" applyNumberFormat="0" applyAlignment="0" applyProtection="0"/>
    <xf numFmtId="0" fontId="53" fillId="21" borderId="15" applyNumberFormat="0" applyAlignment="0" applyProtection="0">
      <alignment vertical="center"/>
    </xf>
    <xf numFmtId="10" fontId="100" fillId="0" borderId="0" applyFont="0" applyFill="0" applyBorder="0" applyAlignment="0" applyProtection="0"/>
    <xf numFmtId="0" fontId="112" fillId="0" borderId="0"/>
    <xf numFmtId="0" fontId="115" fillId="0" borderId="0" applyNumberFormat="0" applyFill="0" applyBorder="0" applyAlignment="0" applyProtection="0"/>
    <xf numFmtId="0" fontId="116" fillId="0" borderId="0" applyFill="0" applyBorder="0" applyProtection="0">
      <alignment horizontal="centerContinuous" vertical="center"/>
    </xf>
    <xf numFmtId="0" fontId="117" fillId="16" borderId="0" applyFill="0" applyBorder="0" applyProtection="0">
      <alignment horizontal="center"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0" fillId="0" borderId="5" applyNumberFormat="0" applyFont="0" applyFill="0" applyAlignment="0" applyProtection="0"/>
    <xf numFmtId="0" fontId="25" fillId="0" borderId="5" applyNumberFormat="0" applyFont="0" applyFill="0" applyAlignment="0" applyProtection="0"/>
    <xf numFmtId="0" fontId="100" fillId="0" borderId="5" applyNumberFormat="0" applyFont="0" applyFill="0" applyAlignment="0" applyProtection="0"/>
    <xf numFmtId="0" fontId="45" fillId="0" borderId="11" applyNumberFormat="0" applyFill="0" applyAlignment="0" applyProtection="0">
      <alignment vertical="center"/>
    </xf>
    <xf numFmtId="0" fontId="118" fillId="0" borderId="6">
      <alignment horizontal="left"/>
    </xf>
    <xf numFmtId="0" fontId="1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91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90" fillId="3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0" fillId="38" borderId="0" applyNumberFormat="0" applyBorder="0" applyAlignment="0" applyProtection="0">
      <alignment vertical="center"/>
    </xf>
    <xf numFmtId="0" fontId="90" fillId="38" borderId="0" applyNumberFormat="0" applyBorder="0" applyAlignment="0" applyProtection="0">
      <alignment vertical="center"/>
    </xf>
    <xf numFmtId="0" fontId="90" fillId="3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91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90" fillId="4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0" fillId="42" borderId="0" applyNumberFormat="0" applyBorder="0" applyAlignment="0" applyProtection="0">
      <alignment vertical="center"/>
    </xf>
    <xf numFmtId="0" fontId="90" fillId="42" borderId="0" applyNumberFormat="0" applyBorder="0" applyAlignment="0" applyProtection="0">
      <alignment vertical="center"/>
    </xf>
    <xf numFmtId="0" fontId="90" fillId="42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90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0" fillId="46" borderId="0" applyNumberFormat="0" applyBorder="0" applyAlignment="0" applyProtection="0">
      <alignment vertical="center"/>
    </xf>
    <xf numFmtId="0" fontId="90" fillId="46" borderId="0" applyNumberFormat="0" applyBorder="0" applyAlignment="0" applyProtection="0">
      <alignment vertical="center"/>
    </xf>
    <xf numFmtId="0" fontId="90" fillId="46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90" fillId="5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0" fillId="54" borderId="0" applyNumberFormat="0" applyBorder="0" applyAlignment="0" applyProtection="0">
      <alignment vertical="center"/>
    </xf>
    <xf numFmtId="0" fontId="90" fillId="54" borderId="0" applyNumberFormat="0" applyBorder="0" applyAlignment="0" applyProtection="0">
      <alignment vertical="center"/>
    </xf>
    <xf numFmtId="0" fontId="90" fillId="54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91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122" fillId="31" borderId="75" applyNumberFormat="0" applyAlignment="0" applyProtection="0">
      <alignment vertical="center"/>
    </xf>
    <xf numFmtId="0" fontId="122" fillId="31" borderId="75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201" fontId="61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5" fillId="2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2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26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27" fillId="0" borderId="0">
      <protection locked="0"/>
    </xf>
    <xf numFmtId="0" fontId="127" fillId="0" borderId="0">
      <protection locked="0"/>
    </xf>
    <xf numFmtId="0" fontId="27" fillId="59" borderId="8" applyNumberFormat="0" applyFont="0" applyAlignment="0" applyProtection="0">
      <alignment vertical="center"/>
    </xf>
    <xf numFmtId="0" fontId="8" fillId="22" borderId="8" applyNumberFormat="0" applyFont="0" applyAlignment="0" applyProtection="0">
      <alignment vertical="center"/>
    </xf>
    <xf numFmtId="0" fontId="8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26" fillId="22" borderId="8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26" fillId="22" borderId="8" applyNumberFormat="0" applyFont="0" applyAlignment="0" applyProtection="0">
      <alignment vertical="center"/>
    </xf>
    <xf numFmtId="0" fontId="26" fillId="22" borderId="8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22" borderId="8" applyNumberFormat="0" applyFont="0" applyAlignment="0" applyProtection="0">
      <alignment vertical="center"/>
    </xf>
    <xf numFmtId="0" fontId="26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6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129" fillId="0" borderId="0">
      <alignment vertical="center"/>
    </xf>
    <xf numFmtId="0" fontId="39" fillId="0" borderId="0">
      <alignment vertical="center"/>
    </xf>
    <xf numFmtId="9" fontId="130" fillId="16" borderId="0" applyFill="0" applyBorder="0" applyProtection="0">
      <alignment horizontal="right"/>
    </xf>
    <xf numFmtId="10" fontId="130" fillId="0" borderId="0" applyFill="0" applyBorder="0" applyProtection="0">
      <alignment horizontal="right"/>
    </xf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31" fillId="2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31" fillId="29" borderId="0" applyNumberFormat="0" applyBorder="0" applyAlignment="0" applyProtection="0">
      <alignment vertical="center"/>
    </xf>
    <xf numFmtId="0" fontId="131" fillId="29" borderId="0" applyNumberFormat="0" applyBorder="0" applyAlignment="0" applyProtection="0">
      <alignment vertical="center"/>
    </xf>
    <xf numFmtId="0" fontId="131" fillId="29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58" fillId="0" borderId="0">
      <alignment horizontal="center" vertical="center"/>
    </xf>
    <xf numFmtId="0" fontId="133" fillId="0" borderId="0">
      <alignment horizontal="center" vertical="center"/>
    </xf>
    <xf numFmtId="0" fontId="1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6" fillId="32" borderId="78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136" fillId="32" borderId="78" applyNumberFormat="0" applyAlignment="0" applyProtection="0">
      <alignment vertical="center"/>
    </xf>
    <xf numFmtId="0" fontId="136" fillId="32" borderId="78" applyNumberFormat="0" applyAlignment="0" applyProtection="0">
      <alignment vertical="center"/>
    </xf>
    <xf numFmtId="0" fontId="136" fillId="32" borderId="78" applyNumberFormat="0" applyAlignment="0" applyProtection="0">
      <alignment vertical="center"/>
    </xf>
    <xf numFmtId="0" fontId="68" fillId="24" borderId="9" applyNumberFormat="0" applyAlignment="0" applyProtection="0">
      <alignment vertical="center"/>
    </xf>
    <xf numFmtId="0" fontId="137" fillId="24" borderId="9" applyNumberFormat="0" applyAlignment="0" applyProtection="0">
      <alignment vertical="center"/>
    </xf>
    <xf numFmtId="0" fontId="68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137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68" fillId="24" borderId="9" applyNumberFormat="0" applyAlignment="0" applyProtection="0">
      <alignment vertical="center"/>
    </xf>
    <xf numFmtId="189" fontId="100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7" fillId="0" borderId="0" applyProtection="0"/>
    <xf numFmtId="41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83" fontId="27" fillId="0" borderId="0" applyProtection="0"/>
    <xf numFmtId="183" fontId="27" fillId="0" borderId="0" applyProtection="0"/>
    <xf numFmtId="41" fontId="8" fillId="0" borderId="0" applyFont="0" applyFill="0" applyBorder="0" applyAlignment="0" applyProtection="0">
      <alignment vertical="center"/>
    </xf>
    <xf numFmtId="21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84" fontId="27" fillId="0" borderId="0" applyFont="0" applyFill="0" applyBorder="0" applyAlignment="0" applyProtection="0"/>
    <xf numFmtId="0" fontId="27" fillId="0" borderId="0" applyProtection="0"/>
    <xf numFmtId="183" fontId="27" fillId="0" borderId="0" applyProtection="0"/>
    <xf numFmtId="215" fontId="27" fillId="0" borderId="0" applyFont="0" applyFill="0" applyBorder="0" applyAlignment="0" applyProtection="0"/>
    <xf numFmtId="41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215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138" fillId="0" borderId="0" applyFont="0" applyFill="0" applyBorder="0" applyAlignment="0" applyProtection="0"/>
    <xf numFmtId="41" fontId="8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0" fontId="27" fillId="0" borderId="0" applyProtection="0"/>
    <xf numFmtId="183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7" fillId="0" borderId="0" applyProtection="0"/>
    <xf numFmtId="0" fontId="27" fillId="0" borderId="0" applyProtection="0"/>
    <xf numFmtId="0" fontId="27" fillId="0" borderId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3" fontId="27" fillId="0" borderId="0" applyProtection="0"/>
    <xf numFmtId="183" fontId="27" fillId="0" borderId="0" applyProtection="0"/>
    <xf numFmtId="183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84" fontId="27" fillId="0" borderId="0" applyProtection="0"/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/>
    <xf numFmtId="184" fontId="27" fillId="0" borderId="0" applyProtection="0"/>
    <xf numFmtId="178" fontId="27" fillId="0" borderId="0" applyFont="0" applyFill="0" applyBorder="0" applyAlignment="0" applyProtection="0"/>
    <xf numFmtId="184" fontId="27" fillId="0" borderId="0" applyProtection="0"/>
    <xf numFmtId="41" fontId="8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4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Protection="0"/>
    <xf numFmtId="0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216" fontId="27" fillId="0" borderId="0" applyFont="0" applyFill="0" applyBorder="0" applyAlignment="0" applyProtection="0"/>
    <xf numFmtId="183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1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0" fontId="8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5" fillId="0" borderId="0"/>
    <xf numFmtId="0" fontId="139" fillId="0" borderId="77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139" fillId="0" borderId="77" applyNumberFormat="0" applyFill="0" applyAlignment="0" applyProtection="0">
      <alignment vertical="center"/>
    </xf>
    <xf numFmtId="0" fontId="139" fillId="0" borderId="77" applyNumberFormat="0" applyFill="0" applyAlignment="0" applyProtection="0">
      <alignment vertical="center"/>
    </xf>
    <xf numFmtId="0" fontId="139" fillId="0" borderId="77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140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140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41" fillId="0" borderId="80" applyNumberFormat="0" applyFill="0" applyAlignment="0" applyProtection="0">
      <alignment vertical="center"/>
    </xf>
    <xf numFmtId="0" fontId="141" fillId="0" borderId="80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42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142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1" fillId="60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71" fillId="60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60" borderId="7" applyNumberFormat="0" applyAlignment="0" applyProtection="0">
      <alignment vertical="center"/>
    </xf>
    <xf numFmtId="0" fontId="71" fillId="60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143" fillId="30" borderId="75" applyNumberFormat="0" applyAlignment="0" applyProtection="0">
      <alignment vertical="center"/>
    </xf>
    <xf numFmtId="0" fontId="143" fillId="30" borderId="75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144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144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44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144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4" fontId="127" fillId="0" borderId="0">
      <protection locked="0"/>
    </xf>
    <xf numFmtId="202" fontId="61" fillId="0" borderId="0">
      <protection locked="0"/>
    </xf>
    <xf numFmtId="0" fontId="145" fillId="0" borderId="0">
      <alignment vertical="center"/>
    </xf>
    <xf numFmtId="0" fontId="47" fillId="0" borderId="0">
      <alignment vertical="center"/>
    </xf>
    <xf numFmtId="0" fontId="146" fillId="0" borderId="7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146" fillId="0" borderId="72" applyNumberFormat="0" applyFill="0" applyAlignment="0" applyProtection="0">
      <alignment vertical="center"/>
    </xf>
    <xf numFmtId="0" fontId="146" fillId="0" borderId="72" applyNumberFormat="0" applyFill="0" applyAlignment="0" applyProtection="0">
      <alignment vertical="center"/>
    </xf>
    <xf numFmtId="0" fontId="146" fillId="0" borderId="7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7" fillId="0" borderId="7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47" fillId="0" borderId="73" applyNumberFormat="0" applyFill="0" applyAlignment="0" applyProtection="0">
      <alignment vertical="center"/>
    </xf>
    <xf numFmtId="0" fontId="147" fillId="0" borderId="73" applyNumberFormat="0" applyFill="0" applyAlignment="0" applyProtection="0">
      <alignment vertical="center"/>
    </xf>
    <xf numFmtId="0" fontId="147" fillId="0" borderId="7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148" fillId="0" borderId="7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148" fillId="0" borderId="74" applyNumberFormat="0" applyFill="0" applyAlignment="0" applyProtection="0">
      <alignment vertical="center"/>
    </xf>
    <xf numFmtId="0" fontId="148" fillId="0" borderId="74" applyNumberFormat="0" applyFill="0" applyAlignment="0" applyProtection="0">
      <alignment vertical="center"/>
    </xf>
    <xf numFmtId="0" fontId="148" fillId="0" borderId="7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0" fillId="27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150" fillId="27" borderId="0" applyNumberFormat="0" applyBorder="0" applyAlignment="0" applyProtection="0">
      <alignment vertical="center"/>
    </xf>
    <xf numFmtId="0" fontId="150" fillId="27" borderId="0" applyNumberFormat="0" applyBorder="0" applyAlignment="0" applyProtection="0">
      <alignment vertical="center"/>
    </xf>
    <xf numFmtId="0" fontId="150" fillId="27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151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15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58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76" fillId="58" borderId="15" applyNumberFormat="0" applyAlignment="0" applyProtection="0">
      <alignment vertical="center"/>
    </xf>
    <xf numFmtId="0" fontId="152" fillId="31" borderId="76" applyNumberFormat="0" applyAlignment="0" applyProtection="0">
      <alignment vertical="center"/>
    </xf>
    <xf numFmtId="0" fontId="152" fillId="31" borderId="76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153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153" fillId="21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26" fillId="0" borderId="0" applyFont="0" applyFill="0" applyBorder="0" applyAlignment="0" applyProtection="0"/>
    <xf numFmtId="206" fontId="61" fillId="16" borderId="0" applyFill="0" applyBorder="0" applyProtection="0">
      <alignment horizontal="right"/>
    </xf>
    <xf numFmtId="0" fontId="27" fillId="0" borderId="0" applyFont="0" applyFill="0" applyBorder="0" applyAlignment="0" applyProtection="0"/>
    <xf numFmtId="0" fontId="154" fillId="0" borderId="0">
      <alignment vertical="center"/>
    </xf>
    <xf numFmtId="0" fontId="54" fillId="0" borderId="0">
      <alignment vertical="center"/>
    </xf>
    <xf numFmtId="0" fontId="154" fillId="0" borderId="0">
      <alignment vertical="center"/>
    </xf>
    <xf numFmtId="0" fontId="155" fillId="0" borderId="0"/>
    <xf numFmtId="0" fontId="54" fillId="0" borderId="0">
      <alignment vertical="center"/>
    </xf>
    <xf numFmtId="185" fontId="27" fillId="0" borderId="0" applyFont="0" applyFill="0" applyBorder="0" applyAlignment="0" applyProtection="0"/>
    <xf numFmtId="42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42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203" fontId="61" fillId="0" borderId="0">
      <protection locked="0"/>
    </xf>
    <xf numFmtId="0" fontId="27" fillId="0" borderId="0"/>
    <xf numFmtId="0" fontId="8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27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83" fillId="0" borderId="0">
      <alignment vertical="center"/>
    </xf>
    <xf numFmtId="0" fontId="83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/>
    <xf numFmtId="0" fontId="83" fillId="0" borderId="0">
      <alignment vertical="center"/>
    </xf>
    <xf numFmtId="0" fontId="26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/>
    <xf numFmtId="0" fontId="27" fillId="0" borderId="0"/>
    <xf numFmtId="0" fontId="83" fillId="0" borderId="0">
      <alignment vertical="center"/>
    </xf>
    <xf numFmtId="0" fontId="26" fillId="0" borderId="0"/>
    <xf numFmtId="0" fontId="26" fillId="0" borderId="0"/>
    <xf numFmtId="0" fontId="83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1" fillId="0" borderId="0"/>
    <xf numFmtId="0" fontId="26" fillId="0" borderId="0"/>
    <xf numFmtId="0" fontId="26" fillId="0" borderId="0"/>
    <xf numFmtId="0" fontId="39" fillId="0" borderId="0"/>
    <xf numFmtId="0" fontId="138" fillId="0" borderId="0"/>
    <xf numFmtId="0" fontId="138" fillId="0" borderId="0"/>
    <xf numFmtId="0" fontId="26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56" fillId="0" borderId="0"/>
    <xf numFmtId="0" fontId="27" fillId="0" borderId="0"/>
    <xf numFmtId="0" fontId="27" fillId="0" borderId="0"/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5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25" fillId="0" borderId="0"/>
    <xf numFmtId="0" fontId="8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27" fillId="0" borderId="0"/>
    <xf numFmtId="0" fontId="8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5" fillId="0" borderId="0"/>
    <xf numFmtId="0" fontId="27" fillId="0" borderId="0"/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7" fillId="0" borderId="0"/>
    <xf numFmtId="0" fontId="83" fillId="0" borderId="0">
      <alignment vertical="center"/>
    </xf>
    <xf numFmtId="0" fontId="27" fillId="0" borderId="0"/>
    <xf numFmtId="0" fontId="26" fillId="0" borderId="0"/>
    <xf numFmtId="0" fontId="83" fillId="0" borderId="0">
      <alignment vertical="center"/>
    </xf>
    <xf numFmtId="0" fontId="8" fillId="0" borderId="0">
      <alignment vertical="center"/>
    </xf>
    <xf numFmtId="0" fontId="27" fillId="0" borderId="0"/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7" fillId="0" borderId="0" applyProtection="0"/>
    <xf numFmtId="0" fontId="27" fillId="0" borderId="0"/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27" fillId="0" borderId="0" applyProtection="0"/>
    <xf numFmtId="0" fontId="27" fillId="0" borderId="0" applyProtection="0"/>
    <xf numFmtId="0" fontId="8" fillId="0" borderId="0">
      <alignment vertical="center"/>
    </xf>
    <xf numFmtId="0" fontId="83" fillId="0" borderId="0">
      <alignment vertical="center"/>
    </xf>
    <xf numFmtId="0" fontId="27" fillId="0" borderId="0" applyProtection="0"/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27" fillId="0" borderId="0"/>
    <xf numFmtId="0" fontId="27" fillId="0" borderId="0" applyProtection="0"/>
    <xf numFmtId="0" fontId="8" fillId="0" borderId="0">
      <alignment vertical="center"/>
    </xf>
    <xf numFmtId="0" fontId="27" fillId="0" borderId="0" applyProtection="0"/>
    <xf numFmtId="0" fontId="26" fillId="0" borderId="0">
      <alignment vertical="center"/>
    </xf>
    <xf numFmtId="0" fontId="83" fillId="0" borderId="0">
      <alignment vertical="center"/>
    </xf>
    <xf numFmtId="0" fontId="27" fillId="0" borderId="0" applyProtection="0"/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7" fillId="0" borderId="0">
      <alignment vertical="center"/>
    </xf>
    <xf numFmtId="0" fontId="2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25" fillId="0" borderId="0"/>
    <xf numFmtId="0" fontId="26" fillId="0" borderId="0"/>
    <xf numFmtId="0" fontId="26" fillId="0" borderId="0"/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7" fillId="0" borderId="0"/>
    <xf numFmtId="0" fontId="26" fillId="0" borderId="0">
      <alignment vertical="center"/>
    </xf>
    <xf numFmtId="0" fontId="83" fillId="0" borderId="0">
      <alignment vertical="center"/>
    </xf>
    <xf numFmtId="0" fontId="27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27" fillId="0" borderId="5">
      <protection locked="0"/>
    </xf>
    <xf numFmtId="41" fontId="7" fillId="0" borderId="0" applyFont="0" applyFill="0" applyBorder="0" applyAlignment="0" applyProtection="0">
      <alignment vertical="center"/>
    </xf>
    <xf numFmtId="204" fontId="61" fillId="0" borderId="0">
      <protection locked="0"/>
    </xf>
    <xf numFmtId="0" fontId="7" fillId="0" borderId="0">
      <alignment vertical="center"/>
    </xf>
    <xf numFmtId="205" fontId="61" fillId="0" borderId="0">
      <protection locked="0"/>
    </xf>
    <xf numFmtId="0" fontId="32" fillId="0" borderId="4"/>
    <xf numFmtId="0" fontId="32" fillId="0" borderId="4"/>
    <xf numFmtId="0" fontId="32" fillId="0" borderId="4"/>
    <xf numFmtId="0" fontId="32" fillId="0" borderId="4"/>
    <xf numFmtId="0" fontId="32" fillId="0" borderId="4"/>
    <xf numFmtId="0" fontId="32" fillId="0" borderId="4"/>
    <xf numFmtId="0" fontId="32" fillId="0" borderId="4"/>
    <xf numFmtId="0" fontId="32" fillId="0" borderId="4"/>
    <xf numFmtId="0" fontId="112" fillId="0" borderId="4"/>
    <xf numFmtId="0" fontId="112" fillId="0" borderId="4"/>
    <xf numFmtId="0" fontId="32" fillId="0" borderId="4"/>
    <xf numFmtId="0" fontId="112" fillId="0" borderId="4"/>
    <xf numFmtId="0" fontId="112" fillId="0" borderId="4"/>
    <xf numFmtId="0" fontId="112" fillId="0" borderId="4"/>
    <xf numFmtId="0" fontId="32" fillId="0" borderId="4"/>
    <xf numFmtId="0" fontId="32" fillId="0" borderId="4"/>
    <xf numFmtId="0" fontId="32" fillId="0" borderId="4"/>
    <xf numFmtId="0" fontId="112" fillId="0" borderId="4"/>
    <xf numFmtId="0" fontId="112" fillId="0" borderId="4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70"/>
    <xf numFmtId="0" fontId="32" fillId="0" borderId="70"/>
    <xf numFmtId="0" fontId="32" fillId="0" borderId="70"/>
    <xf numFmtId="0" fontId="32" fillId="0" borderId="70"/>
    <xf numFmtId="0" fontId="32" fillId="0" borderId="70"/>
    <xf numFmtId="0" fontId="32" fillId="0" borderId="70"/>
    <xf numFmtId="0" fontId="32" fillId="0" borderId="70"/>
    <xf numFmtId="0" fontId="32" fillId="0" borderId="70"/>
    <xf numFmtId="0" fontId="112" fillId="0" borderId="70"/>
    <xf numFmtId="0" fontId="112" fillId="0" borderId="70"/>
    <xf numFmtId="0" fontId="32" fillId="0" borderId="70"/>
    <xf numFmtId="0" fontId="112" fillId="0" borderId="70"/>
    <xf numFmtId="0" fontId="112" fillId="0" borderId="70"/>
    <xf numFmtId="0" fontId="112" fillId="0" borderId="70"/>
    <xf numFmtId="0" fontId="32" fillId="0" borderId="70"/>
    <xf numFmtId="0" fontId="32" fillId="0" borderId="70"/>
    <xf numFmtId="0" fontId="32" fillId="0" borderId="70"/>
    <xf numFmtId="0" fontId="112" fillId="0" borderId="70"/>
    <xf numFmtId="0" fontId="112" fillId="0" borderId="7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0" fillId="0" borderId="11" applyNumberFormat="0" applyFill="0" applyAlignment="0" applyProtection="0">
      <alignment vertical="center"/>
    </xf>
    <xf numFmtId="183" fontId="27" fillId="0" borderId="0" applyFont="0" applyFill="0" applyBorder="0" applyAlignment="0" applyProtection="0"/>
    <xf numFmtId="0" fontId="83" fillId="35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41" fontId="83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3" fontId="27" fillId="0" borderId="0" applyProtection="0"/>
    <xf numFmtId="41" fontId="83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3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22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24" fontId="207" fillId="0" borderId="0"/>
    <xf numFmtId="41" fontId="8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24" fontId="8" fillId="0" borderId="0" applyFont="0" applyFill="0" applyBorder="0" applyAlignment="0" applyProtection="0">
      <alignment vertical="center"/>
    </xf>
    <xf numFmtId="224" fontId="83" fillId="0" borderId="0" applyFont="0" applyFill="0" applyBorder="0" applyAlignment="0" applyProtection="0">
      <alignment vertical="center"/>
    </xf>
    <xf numFmtId="224" fontId="8" fillId="0" borderId="0" applyFont="0" applyFill="0" applyBorder="0" applyAlignment="0" applyProtection="0">
      <alignment vertical="center"/>
    </xf>
    <xf numFmtId="224" fontId="26" fillId="0" borderId="0" applyFont="0" applyFill="0" applyBorder="0" applyAlignment="0" applyProtection="0"/>
    <xf numFmtId="224" fontId="8" fillId="0" borderId="0" applyFont="0" applyFill="0" applyBorder="0" applyAlignment="0" applyProtection="0">
      <alignment vertical="center"/>
    </xf>
    <xf numFmtId="184" fontId="27" fillId="0" borderId="0" applyProtection="0"/>
    <xf numFmtId="41" fontId="83" fillId="0" borderId="0" applyFont="0" applyFill="0" applyBorder="0" applyAlignment="0" applyProtection="0">
      <alignment vertical="center"/>
    </xf>
    <xf numFmtId="184" fontId="27" fillId="0" borderId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3" fillId="0" borderId="0" applyFont="0" applyFill="0" applyBorder="0" applyAlignment="0" applyProtection="0">
      <alignment vertical="center"/>
    </xf>
    <xf numFmtId="41" fontId="206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/>
    <xf numFmtId="0" fontId="61" fillId="6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/>
    <xf numFmtId="0" fontId="8" fillId="61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184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/>
    <xf numFmtId="224" fontId="8" fillId="0" borderId="0" applyFont="0" applyFill="0" applyBorder="0" applyAlignment="0" applyProtection="0">
      <alignment vertical="center"/>
    </xf>
    <xf numFmtId="41" fontId="207" fillId="0" borderId="0"/>
    <xf numFmtId="41" fontId="80" fillId="0" borderId="0" applyFont="0" applyFill="0" applyBorder="0" applyAlignment="0" applyProtection="0"/>
    <xf numFmtId="0" fontId="61" fillId="6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0" fontId="27" fillId="0" borderId="0" applyProtection="0"/>
    <xf numFmtId="41" fontId="206" fillId="0" borderId="0" applyFont="0" applyFill="0" applyBorder="0" applyAlignment="0" applyProtection="0">
      <alignment vertical="center"/>
    </xf>
    <xf numFmtId="224" fontId="26" fillId="0" borderId="0" applyFont="0" applyFill="0" applyBorder="0" applyAlignment="0" applyProtection="0"/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41" fontId="61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8" fillId="0" borderId="0" applyFont="0" applyFill="0" applyBorder="0" applyAlignment="0" applyProtection="0">
      <alignment vertical="center"/>
    </xf>
    <xf numFmtId="183" fontId="27" fillId="0" borderId="0" applyProtection="0"/>
    <xf numFmtId="224" fontId="81" fillId="0" borderId="0" applyFont="0" applyFill="0" applyBorder="0" applyAlignment="0" applyProtection="0">
      <alignment vertical="center"/>
    </xf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1" fillId="6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83" fontId="27" fillId="0" borderId="0" applyProtection="0"/>
    <xf numFmtId="0" fontId="8" fillId="6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/>
    <xf numFmtId="183" fontId="27" fillId="0" borderId="0" applyProtection="0"/>
    <xf numFmtId="41" fontId="26" fillId="0" borderId="0" applyFont="0" applyFill="0" applyBorder="0" applyAlignment="0" applyProtection="0"/>
    <xf numFmtId="224" fontId="8" fillId="0" borderId="0" applyFont="0" applyFill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224" fontId="83" fillId="0" borderId="0" applyFont="0" applyFill="0" applyBorder="0" applyAlignment="0" applyProtection="0">
      <alignment vertical="center"/>
    </xf>
    <xf numFmtId="224" fontId="83" fillId="0" borderId="0" applyFont="0" applyFill="0" applyBorder="0" applyAlignment="0" applyProtection="0">
      <alignment vertical="center"/>
    </xf>
    <xf numFmtId="224" fontId="83" fillId="0" borderId="0" applyFont="0" applyFill="0" applyBorder="0" applyAlignment="0" applyProtection="0">
      <alignment vertical="center"/>
    </xf>
    <xf numFmtId="224" fontId="83" fillId="0" borderId="0" applyFont="0" applyFill="0" applyBorder="0" applyAlignment="0" applyProtection="0">
      <alignment vertical="center"/>
    </xf>
    <xf numFmtId="224" fontId="8" fillId="0" borderId="0" applyFont="0" applyFill="0" applyBorder="0" applyAlignment="0" applyProtection="0">
      <alignment vertical="center"/>
    </xf>
    <xf numFmtId="224" fontId="8" fillId="0" borderId="0" applyFont="0" applyFill="0" applyBorder="0" applyAlignment="0" applyProtection="0">
      <alignment vertical="center"/>
    </xf>
    <xf numFmtId="183" fontId="2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2" fillId="47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137" fillId="24" borderId="9" applyNumberFormat="0" applyAlignment="0" applyProtection="0">
      <alignment vertical="center"/>
    </xf>
    <xf numFmtId="0" fontId="172" fillId="32" borderId="78" applyNumberFormat="0" applyAlignment="0" applyProtection="0">
      <alignment vertical="center"/>
    </xf>
    <xf numFmtId="0" fontId="68" fillId="24" borderId="9" applyNumberFormat="0" applyAlignment="0" applyProtection="0">
      <alignment vertical="center"/>
    </xf>
    <xf numFmtId="0" fontId="136" fillId="32" borderId="78" applyNumberFormat="0" applyAlignment="0" applyProtection="0">
      <alignment vertical="center"/>
    </xf>
    <xf numFmtId="0" fontId="68" fillId="24" borderId="9" applyNumberFormat="0" applyAlignment="0" applyProtection="0">
      <alignment vertical="center"/>
    </xf>
    <xf numFmtId="0" fontId="68" fillId="24" borderId="9" applyNumberFormat="0" applyAlignment="0" applyProtection="0">
      <alignment vertical="center"/>
    </xf>
    <xf numFmtId="0" fontId="61" fillId="6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7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61" fillId="6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31" fillId="29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1" fillId="6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1" fillId="6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2" fillId="33" borderId="79" applyNumberFormat="0" applyFont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2" fillId="33" borderId="79" applyNumberFormat="0" applyFont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33" borderId="79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83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3" fillId="33" borderId="79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3" fillId="33" borderId="7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top"/>
      <protection locked="0"/>
    </xf>
    <xf numFmtId="0" fontId="203" fillId="0" borderId="0" applyFont="0" applyFill="0" applyBorder="0" applyAlignment="0" applyProtection="0"/>
    <xf numFmtId="0" fontId="203" fillId="0" borderId="0" applyFont="0" applyFill="0" applyBorder="0" applyAlignment="0" applyProtection="0"/>
    <xf numFmtId="0" fontId="126" fillId="3" borderId="0" applyNumberFormat="0" applyBorder="0" applyAlignment="0" applyProtection="0">
      <alignment vertical="center"/>
    </xf>
    <xf numFmtId="0" fontId="166" fillId="28" borderId="0" applyNumberFormat="0" applyBorder="0" applyAlignment="0" applyProtection="0">
      <alignment vertical="center"/>
    </xf>
    <xf numFmtId="0" fontId="12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1" fillId="6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228" fontId="27" fillId="0" borderId="0"/>
    <xf numFmtId="228" fontId="27" fillId="0" borderId="0"/>
    <xf numFmtId="228" fontId="27" fillId="0" borderId="0"/>
    <xf numFmtId="228" fontId="27" fillId="0" borderId="0"/>
    <xf numFmtId="228" fontId="27" fillId="0" borderId="0"/>
    <xf numFmtId="228" fontId="27" fillId="0" borderId="0"/>
    <xf numFmtId="228" fontId="27" fillId="0" borderId="0"/>
    <xf numFmtId="228" fontId="27" fillId="0" borderId="0"/>
    <xf numFmtId="0" fontId="2" fillId="56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228" fontId="27" fillId="0" borderId="0"/>
    <xf numFmtId="228" fontId="27" fillId="0" borderId="0"/>
    <xf numFmtId="228" fontId="27" fillId="0" borderId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201" fontId="26" fillId="0" borderId="0">
      <protection locked="0"/>
    </xf>
    <xf numFmtId="2" fontId="203" fillId="0" borderId="0" applyFont="0" applyFill="0" applyBorder="0" applyAlignment="0" applyProtection="0"/>
    <xf numFmtId="2" fontId="203" fillId="0" borderId="0" applyFont="0" applyFill="0" applyBorder="0" applyAlignment="0" applyProtection="0"/>
    <xf numFmtId="0" fontId="170" fillId="31" borderId="75" applyNumberFormat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122" fillId="31" borderId="75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91" fillId="12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91" fillId="12" borderId="0" applyNumberFormat="0" applyBorder="0" applyAlignment="0" applyProtection="0">
      <alignment vertical="center"/>
    </xf>
    <xf numFmtId="0" fontId="176" fillId="3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176" fillId="54" borderId="0" applyNumberFormat="0" applyBorder="0" applyAlignment="0" applyProtection="0">
      <alignment vertical="center"/>
    </xf>
    <xf numFmtId="0" fontId="91" fillId="20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176" fillId="41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90" fillId="5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1" fillId="10" borderId="0" applyNumberFormat="0" applyBorder="0" applyAlignment="0" applyProtection="0">
      <alignment vertical="center"/>
    </xf>
    <xf numFmtId="0" fontId="176" fillId="50" borderId="0" applyNumberFormat="0" applyBorder="0" applyAlignment="0" applyProtection="0">
      <alignment vertical="center"/>
    </xf>
    <xf numFmtId="0" fontId="91" fillId="10" borderId="0" applyNumberFormat="0" applyBorder="0" applyAlignment="0" applyProtection="0">
      <alignment vertical="center"/>
    </xf>
    <xf numFmtId="0" fontId="176" fillId="45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176" fillId="46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176" fillId="49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90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176" fillId="42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176" fillId="53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90" fillId="4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176" fillId="38" borderId="0" applyNumberFormat="0" applyBorder="0" applyAlignment="0" applyProtection="0">
      <alignment vertical="center"/>
    </xf>
    <xf numFmtId="0" fontId="91" fillId="18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176" fillId="5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90" fillId="3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91" fillId="17" borderId="0" applyNumberFormat="0" applyBorder="0" applyAlignment="0" applyProtection="0">
      <alignment vertical="center"/>
    </xf>
    <xf numFmtId="0" fontId="176" fillId="34" borderId="0" applyNumberFormat="0" applyBorder="0" applyAlignment="0" applyProtection="0">
      <alignment vertical="center"/>
    </xf>
    <xf numFmtId="0" fontId="91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100" fillId="0" borderId="5" applyNumberFormat="0" applyFont="0" applyFill="0" applyAlignment="0" applyProtection="0"/>
    <xf numFmtId="0" fontId="202" fillId="82" borderId="19">
      <alignment horizontal="center" vertical="center"/>
    </xf>
    <xf numFmtId="0" fontId="114" fillId="58" borderId="15" applyNumberForma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7" fontId="100" fillId="81" borderId="0">
      <alignment vertical="center"/>
    </xf>
    <xf numFmtId="0" fontId="61" fillId="59" borderId="8" applyNumberFormat="0" applyFont="0" applyAlignment="0" applyProtection="0"/>
    <xf numFmtId="226" fontId="26" fillId="0" borderId="0"/>
    <xf numFmtId="226" fontId="26" fillId="0" borderId="0"/>
    <xf numFmtId="226" fontId="26" fillId="0" borderId="0"/>
    <xf numFmtId="226" fontId="26" fillId="0" borderId="0"/>
    <xf numFmtId="0" fontId="113" fillId="78" borderId="0" applyNumberFormat="0" applyBorder="0" applyAlignment="0" applyProtection="0"/>
    <xf numFmtId="0" fontId="110" fillId="60" borderId="7" applyNumberFormat="0" applyAlignment="0" applyProtection="0"/>
    <xf numFmtId="10" fontId="104" fillId="16" borderId="3" applyNumberFormat="0" applyBorder="0" applyAlignment="0" applyProtection="0"/>
    <xf numFmtId="0" fontId="62" fillId="74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62" fillId="75" borderId="0" applyNumberFormat="0" applyBorder="0" applyAlignment="0" applyProtection="0">
      <alignment vertical="center"/>
    </xf>
    <xf numFmtId="0" fontId="62" fillId="75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/>
    <xf numFmtId="0" fontId="62" fillId="77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/>
    <xf numFmtId="0" fontId="64" fillId="58" borderId="7" applyNumberFormat="0" applyAlignment="0" applyProtection="0">
      <alignment vertical="center"/>
    </xf>
    <xf numFmtId="38" fontId="104" fillId="16" borderId="0" applyNumberFormat="0" applyBorder="0" applyAlignment="0" applyProtection="0"/>
    <xf numFmtId="0" fontId="103" fillId="63" borderId="0" applyNumberFormat="0" applyBorder="0" applyAlignment="0" applyProtection="0"/>
    <xf numFmtId="0" fontId="200" fillId="0" borderId="0" applyNumberFormat="0" applyFill="0" applyBorder="0" applyAlignment="0" applyProtection="0">
      <alignment vertical="top"/>
      <protection locked="0"/>
    </xf>
    <xf numFmtId="0" fontId="66" fillId="78" borderId="0" applyNumberFormat="0" applyBorder="0" applyAlignment="0" applyProtection="0">
      <alignment vertical="center"/>
    </xf>
    <xf numFmtId="0" fontId="68" fillId="79" borderId="9" applyNumberFormat="0" applyAlignment="0" applyProtection="0">
      <alignment vertical="center"/>
    </xf>
    <xf numFmtId="0" fontId="68" fillId="79" borderId="9" applyNumberFormat="0" applyAlignment="0" applyProtection="0">
      <alignment vertical="center"/>
    </xf>
    <xf numFmtId="188" fontId="26" fillId="0" borderId="0" applyFont="0" applyFill="0" applyBorder="0" applyAlignment="0" applyProtection="0"/>
    <xf numFmtId="0" fontId="26" fillId="0" borderId="0"/>
    <xf numFmtId="41" fontId="26" fillId="0" borderId="0" applyFont="0" applyFill="0" applyBorder="0" applyAlignment="0" applyProtection="0">
      <alignment vertical="center"/>
    </xf>
    <xf numFmtId="0" fontId="99" fillId="79" borderId="9" applyNumberFormat="0" applyAlignment="0" applyProtection="0"/>
    <xf numFmtId="41" fontId="61" fillId="0" borderId="0" applyFont="0" applyFill="0" applyBorder="0" applyAlignment="0" applyProtection="0">
      <alignment vertical="center"/>
    </xf>
    <xf numFmtId="0" fontId="97" fillId="58" borderId="7" applyNumberFormat="0" applyAlignment="0" applyProtection="0"/>
    <xf numFmtId="0" fontId="26" fillId="0" borderId="0" applyFill="0" applyBorder="0" applyAlignment="0"/>
    <xf numFmtId="0" fontId="71" fillId="60" borderId="7" applyNumberFormat="0" applyAlignment="0" applyProtection="0">
      <alignment vertical="center"/>
    </xf>
    <xf numFmtId="0" fontId="71" fillId="60" borderId="7" applyNumberFormat="0" applyAlignment="0" applyProtection="0">
      <alignment vertical="center"/>
    </xf>
    <xf numFmtId="0" fontId="71" fillId="60" borderId="7" applyNumberFormat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6" fillId="58" borderId="15" applyNumberFormat="0" applyAlignment="0" applyProtection="0">
      <alignment vertical="center"/>
    </xf>
    <xf numFmtId="0" fontId="76" fillId="58" borderId="15" applyNumberFormat="0" applyAlignment="0" applyProtection="0">
      <alignment vertical="center"/>
    </xf>
    <xf numFmtId="0" fontId="76" fillId="58" borderId="15" applyNumberFormat="0" applyAlignment="0" applyProtection="0">
      <alignment vertical="center"/>
    </xf>
    <xf numFmtId="0" fontId="26" fillId="0" borderId="0"/>
    <xf numFmtId="0" fontId="61" fillId="0" borderId="0"/>
    <xf numFmtId="0" fontId="218" fillId="0" borderId="0"/>
    <xf numFmtId="0" fontId="61" fillId="0" borderId="0"/>
    <xf numFmtId="0" fontId="61" fillId="0" borderId="0"/>
    <xf numFmtId="0" fontId="26" fillId="0" borderId="0">
      <alignment vertical="center"/>
    </xf>
    <xf numFmtId="0" fontId="83" fillId="0" borderId="0">
      <alignment vertical="center"/>
    </xf>
    <xf numFmtId="0" fontId="61" fillId="0" borderId="0">
      <alignment vertical="center"/>
    </xf>
    <xf numFmtId="0" fontId="25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199" fillId="80" borderId="19">
      <alignment horizontal="center" vertical="center"/>
    </xf>
    <xf numFmtId="0" fontId="95" fillId="62" borderId="0" applyNumberFormat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6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0" fontId="26" fillId="0" borderId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87" fillId="63" borderId="0" applyNumberFormat="0" applyBorder="0" applyAlignment="0" applyProtection="0"/>
    <xf numFmtId="0" fontId="87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0" borderId="0" applyNumberFormat="0" applyBorder="0" applyAlignment="0" applyProtection="0"/>
    <xf numFmtId="0" fontId="61" fillId="61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61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61" fillId="61" borderId="0" applyNumberFormat="0" applyBorder="0" applyAlignment="0" applyProtection="0">
      <alignment vertical="center"/>
    </xf>
    <xf numFmtId="0" fontId="61" fillId="62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61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61" fillId="62" borderId="0" applyNumberFormat="0" applyBorder="0" applyAlignment="0" applyProtection="0">
      <alignment vertical="center"/>
    </xf>
    <xf numFmtId="0" fontId="61" fillId="6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61" fillId="63" borderId="0" applyNumberFormat="0" applyBorder="0" applyAlignment="0" applyProtection="0">
      <alignment vertical="center"/>
    </xf>
    <xf numFmtId="0" fontId="8" fillId="63" borderId="0" applyNumberFormat="0" applyBorder="0" applyAlignment="0" applyProtection="0">
      <alignment vertical="center"/>
    </xf>
    <xf numFmtId="0" fontId="61" fillId="63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61" fillId="65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61" fillId="65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61" fillId="65" borderId="0" applyNumberFormat="0" applyBorder="0" applyAlignment="0" applyProtection="0">
      <alignment vertical="center"/>
    </xf>
    <xf numFmtId="0" fontId="61" fillId="60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61" fillId="6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61" fillId="60" borderId="0" applyNumberFormat="0" applyBorder="0" applyAlignment="0" applyProtection="0">
      <alignment vertical="center"/>
    </xf>
    <xf numFmtId="0" fontId="87" fillId="66" borderId="0" applyNumberFormat="0" applyBorder="0" applyAlignment="0" applyProtection="0"/>
    <xf numFmtId="0" fontId="87" fillId="67" borderId="0" applyNumberFormat="0" applyBorder="0" applyAlignment="0" applyProtection="0"/>
    <xf numFmtId="0" fontId="87" fillId="68" borderId="0" applyNumberFormat="0" applyBorder="0" applyAlignment="0" applyProtection="0"/>
    <xf numFmtId="0" fontId="87" fillId="64" borderId="0" applyNumberFormat="0" applyBorder="0" applyAlignment="0" applyProtection="0"/>
    <xf numFmtId="0" fontId="87" fillId="66" borderId="0" applyNumberFormat="0" applyBorder="0" applyAlignment="0" applyProtection="0"/>
    <xf numFmtId="0" fontId="87" fillId="69" borderId="0" applyNumberFormat="0" applyBorder="0" applyAlignment="0" applyProtection="0"/>
    <xf numFmtId="0" fontId="61" fillId="6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61" fillId="66" borderId="0" applyNumberFormat="0" applyBorder="0" applyAlignment="0" applyProtection="0">
      <alignment vertical="center"/>
    </xf>
    <xf numFmtId="0" fontId="61" fillId="67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61" fillId="67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61" fillId="67" borderId="0" applyNumberFormat="0" applyBorder="0" applyAlignment="0" applyProtection="0">
      <alignment vertical="center"/>
    </xf>
    <xf numFmtId="0" fontId="61" fillId="68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61" fillId="68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61" fillId="68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61" fillId="69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61" fillId="69" borderId="0" applyNumberFormat="0" applyBorder="0" applyAlignment="0" applyProtection="0">
      <alignment vertical="center"/>
    </xf>
    <xf numFmtId="0" fontId="8" fillId="69" borderId="0" applyNumberFormat="0" applyBorder="0" applyAlignment="0" applyProtection="0">
      <alignment vertical="center"/>
    </xf>
    <xf numFmtId="0" fontId="61" fillId="69" borderId="0" applyNumberFormat="0" applyBorder="0" applyAlignment="0" applyProtection="0">
      <alignment vertical="center"/>
    </xf>
    <xf numFmtId="0" fontId="89" fillId="70" borderId="0" applyNumberFormat="0" applyBorder="0" applyAlignment="0" applyProtection="0"/>
    <xf numFmtId="0" fontId="89" fillId="67" borderId="0" applyNumberFormat="0" applyBorder="0" applyAlignment="0" applyProtection="0"/>
    <xf numFmtId="0" fontId="89" fillId="68" borderId="0" applyNumberFormat="0" applyBorder="0" applyAlignment="0" applyProtection="0"/>
    <xf numFmtId="0" fontId="89" fillId="71" borderId="0" applyNumberFormat="0" applyBorder="0" applyAlignment="0" applyProtection="0"/>
    <xf numFmtId="0" fontId="89" fillId="72" borderId="0" applyNumberFormat="0" applyBorder="0" applyAlignment="0" applyProtection="0"/>
    <xf numFmtId="0" fontId="89" fillId="73" borderId="0" applyNumberFormat="0" applyBorder="0" applyAlignment="0" applyProtection="0"/>
    <xf numFmtId="0" fontId="62" fillId="70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73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62" fillId="73" borderId="0" applyNumberFormat="0" applyBorder="0" applyAlignment="0" applyProtection="0">
      <alignment vertical="center"/>
    </xf>
    <xf numFmtId="0" fontId="62" fillId="73" borderId="0" applyNumberFormat="0" applyBorder="0" applyAlignment="0" applyProtection="0">
      <alignment vertical="center"/>
    </xf>
    <xf numFmtId="0" fontId="89" fillId="74" borderId="0" applyNumberFormat="0" applyBorder="0" applyAlignment="0" applyProtection="0"/>
    <xf numFmtId="0" fontId="89" fillId="75" borderId="0" applyNumberFormat="0" applyBorder="0" applyAlignment="0" applyProtection="0"/>
    <xf numFmtId="0" fontId="89" fillId="76" borderId="0" applyNumberFormat="0" applyBorder="0" applyAlignment="0" applyProtection="0"/>
    <xf numFmtId="0" fontId="89" fillId="71" borderId="0" applyNumberFormat="0" applyBorder="0" applyAlignment="0" applyProtection="0"/>
    <xf numFmtId="0" fontId="89" fillId="72" borderId="0" applyNumberFormat="0" applyBorder="0" applyAlignment="0" applyProtection="0"/>
    <xf numFmtId="0" fontId="89" fillId="77" borderId="0" applyNumberFormat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38" fontId="104" fillId="16" borderId="0" applyNumberFormat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8" fillId="0" borderId="0" applyFont="0" applyFill="0" applyBorder="0" applyAlignment="0" applyProtection="0"/>
    <xf numFmtId="10" fontId="104" fillId="16" borderId="3" applyNumberFormat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10" fillId="60" borderId="7" applyNumberFormat="0" applyAlignment="0" applyProtection="0"/>
    <xf numFmtId="184" fontId="17" fillId="0" borderId="0" applyFont="0" applyFill="0" applyBorder="0" applyAlignment="0" applyProtection="0"/>
    <xf numFmtId="0" fontId="46" fillId="7" borderId="7" applyNumberFormat="0" applyAlignment="0" applyProtection="0">
      <alignment vertical="center"/>
    </xf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32" fillId="0" borderId="7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00" fillId="0" borderId="5" applyNumberFormat="0" applyFont="0" applyFill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90" fillId="34" borderId="0" applyNumberFormat="0" applyBorder="0" applyAlignment="0" applyProtection="0">
      <alignment vertical="center"/>
    </xf>
    <xf numFmtId="184" fontId="18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1" fillId="17" borderId="0" applyNumberFormat="0" applyBorder="0" applyAlignment="0" applyProtection="0">
      <alignment vertical="center"/>
    </xf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1" fillId="17" borderId="0" applyNumberFormat="0" applyBorder="0" applyAlignment="0" applyProtection="0">
      <alignment vertical="center"/>
    </xf>
    <xf numFmtId="0" fontId="176" fillId="34" borderId="0" applyNumberFormat="0" applyBorder="0" applyAlignment="0" applyProtection="0">
      <alignment vertical="center"/>
    </xf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90" fillId="38" borderId="0" applyNumberFormat="0" applyBorder="0" applyAlignment="0" applyProtection="0">
      <alignment vertical="center"/>
    </xf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91" fillId="18" borderId="0" applyNumberFormat="0" applyBorder="0" applyAlignment="0" applyProtection="0">
      <alignment vertical="center"/>
    </xf>
    <xf numFmtId="184" fontId="92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91" fillId="18" borderId="0" applyNumberFormat="0" applyBorder="0" applyAlignment="0" applyProtection="0">
      <alignment vertical="center"/>
    </xf>
    <xf numFmtId="0" fontId="176" fillId="38" borderId="0" applyNumberFormat="0" applyBorder="0" applyAlignment="0" applyProtection="0">
      <alignment vertical="center"/>
    </xf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0" fillId="42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1" fillId="19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1" fillId="19" borderId="0" applyNumberFormat="0" applyBorder="0" applyAlignment="0" applyProtection="0">
      <alignment vertical="center"/>
    </xf>
    <xf numFmtId="0" fontId="176" fillId="42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0" fillId="46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1" fillId="13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1" fillId="13" borderId="0" applyNumberFormat="0" applyBorder="0" applyAlignment="0" applyProtection="0">
      <alignment vertical="center"/>
    </xf>
    <xf numFmtId="0" fontId="176" fillId="46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0" fillId="50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1" fillId="14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89" fillId="77" borderId="0" applyNumberFormat="0" applyBorder="0" applyAlignment="0" applyProtection="0"/>
    <xf numFmtId="0" fontId="18" fillId="0" borderId="0" applyFont="0" applyFill="0" applyBorder="0" applyAlignment="0" applyProtection="0"/>
    <xf numFmtId="0" fontId="91" fillId="14" borderId="0" applyNumberFormat="0" applyBorder="0" applyAlignment="0" applyProtection="0">
      <alignment vertical="center"/>
    </xf>
    <xf numFmtId="0" fontId="176" fillId="50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89" fillId="72" borderId="0" applyNumberFormat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89" fillId="71" borderId="0" applyNumberFormat="0" applyBorder="0" applyAlignment="0" applyProtection="0"/>
    <xf numFmtId="0" fontId="92" fillId="0" borderId="0" applyFont="0" applyFill="0" applyBorder="0" applyAlignment="0" applyProtection="0"/>
    <xf numFmtId="0" fontId="90" fillId="54" borderId="0" applyNumberFormat="0" applyBorder="0" applyAlignment="0" applyProtection="0">
      <alignment vertical="center"/>
    </xf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89" fillId="76" borderId="0" applyNumberFormat="0" applyBorder="0" applyAlignment="0" applyProtection="0"/>
    <xf numFmtId="0" fontId="92" fillId="0" borderId="0" applyFont="0" applyFill="0" applyBorder="0" applyAlignment="0" applyProtection="0"/>
    <xf numFmtId="0" fontId="91" fillId="20" borderId="0" applyNumberFormat="0" applyBorder="0" applyAlignment="0" applyProtection="0">
      <alignment vertical="center"/>
    </xf>
    <xf numFmtId="0" fontId="92" fillId="0" borderId="0" applyFont="0" applyFill="0" applyBorder="0" applyAlignment="0" applyProtection="0"/>
    <xf numFmtId="0" fontId="89" fillId="75" borderId="0" applyNumberFormat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1" fillId="20" borderId="0" applyNumberFormat="0" applyBorder="0" applyAlignment="0" applyProtection="0">
      <alignment vertical="center"/>
    </xf>
    <xf numFmtId="0" fontId="176" fillId="54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89" fillId="74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1" fillId="15" borderId="0" applyNumberFormat="0" applyBorder="0" applyAlignment="0" applyProtection="0">
      <alignment vertical="center"/>
    </xf>
    <xf numFmtId="0" fontId="176" fillId="57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92" fillId="0" borderId="0" applyFont="0" applyFill="0" applyBorder="0" applyAlignment="0" applyProtection="0"/>
    <xf numFmtId="0" fontId="62" fillId="15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7" fillId="0" borderId="0" applyFont="0" applyFill="0" applyBorder="0" applyAlignment="0" applyProtection="0"/>
    <xf numFmtId="0" fontId="62" fillId="15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91" fillId="14" borderId="0" applyNumberFormat="0" applyBorder="0" applyAlignment="0" applyProtection="0">
      <alignment vertical="center"/>
    </xf>
    <xf numFmtId="0" fontId="176" fillId="53" borderId="0" applyNumberFormat="0" applyBorder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62" fillId="14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62" fillId="14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91" fillId="13" borderId="0" applyNumberFormat="0" applyBorder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176" fillId="49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123" fillId="21" borderId="7" applyNumberFormat="0" applyAlignment="0" applyProtection="0">
      <alignment vertical="center"/>
    </xf>
    <xf numFmtId="0" fontId="170" fillId="31" borderId="75" applyNumberFormat="0" applyAlignment="0" applyProtection="0">
      <alignment vertical="center"/>
    </xf>
    <xf numFmtId="38" fontId="18" fillId="0" borderId="0" applyFont="0" applyFill="0" applyBorder="0" applyAlignment="0" applyProtection="0"/>
    <xf numFmtId="0" fontId="62" fillId="13" borderId="0" applyNumberFormat="0" applyBorder="0" applyAlignment="0" applyProtection="0">
      <alignment vertical="center"/>
    </xf>
    <xf numFmtId="0" fontId="35" fillId="21" borderId="7" applyNumberFormat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91" fillId="10" borderId="0" applyNumberFormat="0" applyBorder="0" applyAlignment="0" applyProtection="0">
      <alignment vertical="center"/>
    </xf>
    <xf numFmtId="0" fontId="176" fillId="45" borderId="0" applyNumberFormat="0" applyBorder="0" applyAlignment="0" applyProtection="0">
      <alignment vertical="center"/>
    </xf>
    <xf numFmtId="0" fontId="91" fillId="10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62" fillId="10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62" fillId="10" borderId="0" applyNumberFormat="0" applyBorder="0" applyAlignment="0" applyProtection="0">
      <alignment vertical="center"/>
    </xf>
    <xf numFmtId="0" fontId="126" fillId="3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26" fillId="3" borderId="0" applyNumberFormat="0" applyBorder="0" applyAlignment="0" applyProtection="0">
      <alignment vertical="center"/>
    </xf>
    <xf numFmtId="0" fontId="166" fillId="28" borderId="0" applyNumberFormat="0" applyBorder="0" applyAlignment="0" applyProtection="0">
      <alignment vertical="center"/>
    </xf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176" fillId="41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38" fontId="92" fillId="0" borderId="0" applyFont="0" applyFill="0" applyBorder="0" applyAlignment="0" applyProtection="0"/>
    <xf numFmtId="0" fontId="62" fillId="9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0" fontId="62" fillId="9" borderId="0" applyNumberFormat="0" applyBorder="0" applyAlignment="0" applyProtection="0">
      <alignment vertical="center"/>
    </xf>
    <xf numFmtId="38" fontId="92" fillId="0" borderId="0" applyFont="0" applyFill="0" applyBorder="0" applyAlignment="0" applyProtection="0"/>
    <xf numFmtId="0" fontId="27" fillId="59" borderId="8" applyNumberFormat="0" applyFont="0" applyAlignment="0" applyProtection="0">
      <alignment vertical="center"/>
    </xf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0" fontId="91" fillId="12" borderId="0" applyNumberFormat="0" applyBorder="0" applyAlignment="0" applyProtection="0">
      <alignment vertical="center"/>
    </xf>
    <xf numFmtId="0" fontId="176" fillId="37" borderId="0" applyNumberFormat="0" applyBorder="0" applyAlignment="0" applyProtection="0">
      <alignment vertical="center"/>
    </xf>
    <xf numFmtId="0" fontId="91" fillId="12" borderId="0" applyNumberFormat="0" applyBorder="0" applyAlignment="0" applyProtection="0">
      <alignment vertical="center"/>
    </xf>
    <xf numFmtId="38" fontId="92" fillId="0" borderId="0" applyFont="0" applyFill="0" applyBorder="0" applyAlignment="0" applyProtection="0"/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26" fillId="22" borderId="8" applyNumberFormat="0" applyFont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92" fillId="0" borderId="0" applyFont="0" applyFill="0" applyBorder="0" applyAlignment="0" applyProtection="0"/>
    <xf numFmtId="0" fontId="62" fillId="12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27" fillId="59" borderId="8" applyNumberFormat="0" applyFont="0" applyAlignment="0" applyProtection="0">
      <alignment vertical="center"/>
    </xf>
    <xf numFmtId="0" fontId="2" fillId="33" borderId="79" applyNumberFormat="0" applyFont="0" applyAlignment="0" applyProtection="0">
      <alignment vertical="center"/>
    </xf>
    <xf numFmtId="0" fontId="2" fillId="33" borderId="79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89" fillId="73" borderId="0" applyNumberFormat="0" applyBorder="0" applyAlignment="0" applyProtection="0"/>
    <xf numFmtId="38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9" fillId="72" borderId="0" applyNumberFormat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9" fillId="71" borderId="0" applyNumberFormat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9" fillId="68" borderId="0" applyNumberFormat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9" fillId="67" borderId="0" applyNumberFormat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31" fillId="29" borderId="0" applyNumberFormat="0" applyBorder="0" applyAlignment="0" applyProtection="0">
      <alignment vertical="center"/>
    </xf>
    <xf numFmtId="0" fontId="89" fillId="70" borderId="0" applyNumberFormat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32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8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88" fillId="11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8" fillId="11" borderId="0" applyNumberFormat="0" applyBorder="0" applyAlignment="0" applyProtection="0">
      <alignment vertical="center"/>
    </xf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center"/>
    </xf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3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35" fillId="0" borderId="0" applyNumberFormat="0" applyFill="0" applyBorder="0" applyAlignment="0" applyProtection="0">
      <alignment vertical="center"/>
    </xf>
    <xf numFmtId="0" fontId="17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183" fontId="92" fillId="0" borderId="0" applyFont="0" applyFill="0" applyBorder="0" applyAlignment="0" applyProtection="0"/>
    <xf numFmtId="0" fontId="88" fillId="8" borderId="0" applyNumberFormat="0" applyBorder="0" applyAlignment="0" applyProtection="0">
      <alignment vertical="center"/>
    </xf>
    <xf numFmtId="0" fontId="136" fillId="32" borderId="7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137" fillId="24" borderId="9" applyNumberFormat="0" applyAlignment="0" applyProtection="0">
      <alignment vertical="center"/>
    </xf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0" fontId="88" fillId="8" borderId="0" applyNumberFormat="0" applyBorder="0" applyAlignment="0" applyProtection="0">
      <alignment vertical="center"/>
    </xf>
    <xf numFmtId="183" fontId="92" fillId="0" borderId="0" applyFont="0" applyFill="0" applyBorder="0" applyAlignment="0" applyProtection="0"/>
    <xf numFmtId="0" fontId="137" fillId="24" borderId="9" applyNumberFormat="0" applyAlignment="0" applyProtection="0">
      <alignment vertical="center"/>
    </xf>
    <xf numFmtId="0" fontId="172" fillId="32" borderId="78" applyNumberFormat="0" applyAlignment="0" applyProtection="0">
      <alignment vertical="center"/>
    </xf>
    <xf numFmtId="183" fontId="92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43" fillId="24" borderId="9" applyNumberFormat="0" applyAlignment="0" applyProtection="0">
      <alignment vertical="center"/>
    </xf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83" fontId="92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83" fontId="1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0" fontId="8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8" fillId="5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14" fontId="26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26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88" fillId="5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83" fontId="27" fillId="0" borderId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41" fontId="13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8" fillId="2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0" fontId="8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8" fillId="10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92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40" fontId="92" fillId="0" borderId="0" applyFont="0" applyFill="0" applyBorder="0" applyAlignment="0" applyProtection="0"/>
    <xf numFmtId="0" fontId="8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8" fillId="9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88" fillId="9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83" fillId="0" borderId="0" applyFont="0" applyFill="0" applyBorder="0" applyAlignment="0" applyProtection="0">
      <alignment vertical="center"/>
    </xf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27" fillId="0" borderId="0" applyProtection="0"/>
    <xf numFmtId="0" fontId="2" fillId="36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0" fontId="8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88" fillId="8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7" fillId="69" borderId="0" applyNumberFormat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7" fillId="66" borderId="0" applyNumberFormat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7" fillId="64" borderId="0" applyNumberFormat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7" fillId="68" borderId="0" applyNumberFormat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7" fillId="67" borderId="0" applyNumberFormat="0" applyBorder="0" applyAlignment="0" applyProtection="0"/>
    <xf numFmtId="182" fontId="18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87" fillId="66" borderId="0" applyNumberFormat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182" fontId="92" fillId="0" borderId="0" applyFont="0" applyFill="0" applyBorder="0" applyAlignment="0" applyProtection="0"/>
    <xf numFmtId="0" fontId="8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8" fillId="7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8" fillId="7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0" fontId="139" fillId="0" borderId="77" applyNumberFormat="0" applyFill="0" applyAlignment="0" applyProtection="0">
      <alignment vertical="center"/>
    </xf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140" fillId="0" borderId="10" applyNumberFormat="0" applyFill="0" applyAlignment="0" applyProtection="0">
      <alignment vertical="center"/>
    </xf>
    <xf numFmtId="182" fontId="18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140" fillId="0" borderId="10" applyNumberFormat="0" applyFill="0" applyAlignment="0" applyProtection="0">
      <alignment vertical="center"/>
    </xf>
    <xf numFmtId="0" fontId="171" fillId="0" borderId="77" applyNumberFormat="0" applyFill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0" fontId="44" fillId="0" borderId="10" applyNumberFormat="0" applyFill="0" applyAlignment="0" applyProtection="0">
      <alignment vertical="center"/>
    </xf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88" fillId="6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42" fillId="0" borderId="11" applyNumberFormat="0" applyFill="0" applyAlignment="0" applyProtection="0">
      <alignment vertical="center"/>
    </xf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42" fillId="0" borderId="11" applyNumberFormat="0" applyFill="0" applyAlignment="0" applyProtection="0">
      <alignment vertical="center"/>
    </xf>
    <xf numFmtId="0" fontId="175" fillId="0" borderId="80" applyNumberFormat="0" applyFill="0" applyAlignment="0" applyProtection="0">
      <alignment vertical="center"/>
    </xf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5" fillId="0" borderId="11" applyNumberFormat="0" applyFill="0" applyAlignment="0" applyProtection="0">
      <alignment vertical="center"/>
    </xf>
    <xf numFmtId="182" fontId="18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0" fontId="88" fillId="5" borderId="0" applyNumberFormat="0" applyBorder="0" applyAlignment="0" applyProtection="0">
      <alignment vertical="center"/>
    </xf>
    <xf numFmtId="0" fontId="71" fillId="60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8" fillId="5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8" fillId="5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44" fillId="7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182" fontId="92" fillId="0" borderId="0" applyFont="0" applyFill="0" applyBorder="0" applyAlignment="0" applyProtection="0"/>
    <xf numFmtId="0" fontId="144" fillId="7" borderId="7" applyNumberFormat="0" applyAlignment="0" applyProtection="0">
      <alignment vertical="center"/>
    </xf>
    <xf numFmtId="0" fontId="168" fillId="30" borderId="75" applyNumberFormat="0" applyAlignment="0" applyProtection="0">
      <alignment vertical="center"/>
    </xf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46" fillId="7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182" fontId="92" fillId="0" borderId="0" applyFont="0" applyFill="0" applyBorder="0" applyAlignment="0" applyProtection="0"/>
    <xf numFmtId="0" fontId="8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88" fillId="4" borderId="0" applyNumberFormat="0" applyBorder="0" applyAlignment="0" applyProtection="0">
      <alignment vertical="center"/>
    </xf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146" fillId="0" borderId="72" applyNumberFormat="0" applyFill="0" applyAlignment="0" applyProtection="0">
      <alignment vertical="center"/>
    </xf>
    <xf numFmtId="182" fontId="18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62" fillId="0" borderId="72" applyNumberFormat="0" applyFill="0" applyAlignment="0" applyProtection="0">
      <alignment vertical="center"/>
    </xf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12" applyNumberFormat="0" applyFill="0" applyAlignment="0" applyProtection="0">
      <alignment vertical="center"/>
    </xf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8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47" fillId="0" borderId="73" applyNumberFormat="0" applyFill="0" applyAlignment="0" applyProtection="0">
      <alignment vertical="center"/>
    </xf>
    <xf numFmtId="0" fontId="17" fillId="0" borderId="0" applyFont="0" applyFill="0" applyBorder="0" applyAlignment="0" applyProtection="0"/>
    <xf numFmtId="0" fontId="88" fillId="3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3" fillId="0" borderId="73" applyNumberFormat="0" applyFill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0" fillId="0" borderId="13" applyNumberFormat="0" applyFill="0" applyAlignment="0" applyProtection="0">
      <alignment vertical="center"/>
    </xf>
    <xf numFmtId="0" fontId="18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48" fillId="0" borderId="74" applyNumberFormat="0" applyFill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4" fillId="0" borderId="74" applyNumberFormat="0" applyFill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8" fillId="2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6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49" fillId="0" borderId="0" applyNumberFormat="0" applyFill="0" applyBorder="0" applyAlignment="0" applyProtection="0">
      <alignment vertical="center"/>
    </xf>
    <xf numFmtId="0" fontId="17" fillId="0" borderId="0" applyFont="0" applyFill="0" applyBorder="0" applyAlignment="0" applyProtection="0"/>
    <xf numFmtId="0" fontId="87" fillId="60" borderId="0" applyNumberFormat="0" applyBorder="0" applyAlignment="0" applyProtection="0"/>
    <xf numFmtId="0" fontId="16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87" fillId="65" borderId="0" applyNumberFormat="0" applyBorder="0" applyAlignment="0" applyProtection="0"/>
    <xf numFmtId="0" fontId="9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87" fillId="64" borderId="0" applyNumberFormat="0" applyBorder="0" applyAlignment="0" applyProtection="0"/>
    <xf numFmtId="0" fontId="150" fillId="27" borderId="0" applyNumberFormat="0" applyBorder="0" applyAlignment="0" applyProtection="0">
      <alignment vertical="center"/>
    </xf>
    <xf numFmtId="0" fontId="9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7" fillId="63" borderId="0" applyNumberFormat="0" applyBorder="0" applyAlignment="0" applyProtection="0"/>
    <xf numFmtId="0" fontId="151" fillId="4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7" fillId="62" borderId="0" applyNumberFormat="0" applyBorder="0" applyAlignment="0" applyProtection="0"/>
    <xf numFmtId="0" fontId="18" fillId="0" borderId="0" applyFont="0" applyFill="0" applyBorder="0" applyAlignment="0" applyProtection="0"/>
    <xf numFmtId="0" fontId="151" fillId="4" borderId="0" applyNumberFormat="0" applyBorder="0" applyAlignment="0" applyProtection="0">
      <alignment vertical="center"/>
    </xf>
    <xf numFmtId="0" fontId="165" fillId="27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95" fillId="62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87" fillId="61" borderId="0" applyNumberFormat="0" applyBorder="0" applyAlignment="0" applyProtection="0"/>
    <xf numFmtId="0" fontId="21" fillId="0" borderId="0"/>
    <xf numFmtId="0" fontId="16" fillId="0" borderId="0"/>
    <xf numFmtId="0" fontId="25" fillId="0" borderId="0" applyFont="0" applyFill="0" applyBorder="0" applyAlignment="0" applyProtection="0"/>
    <xf numFmtId="0" fontId="76" fillId="58" borderId="15" applyNumberFormat="0" applyAlignment="0" applyProtection="0">
      <alignment vertical="center"/>
    </xf>
    <xf numFmtId="0" fontId="2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1" fillId="0" borderId="0"/>
    <xf numFmtId="0" fontId="9" fillId="0" borderId="0" applyFont="0" applyFill="0" applyBorder="0" applyAlignment="0" applyProtection="0"/>
    <xf numFmtId="0" fontId="16" fillId="0" borderId="0"/>
    <xf numFmtId="0" fontId="21" fillId="0" borderId="0"/>
    <xf numFmtId="0" fontId="16" fillId="0" borderId="0"/>
    <xf numFmtId="0" fontId="21" fillId="0" borderId="0"/>
    <xf numFmtId="0" fontId="86" fillId="0" borderId="0"/>
    <xf numFmtId="0" fontId="9" fillId="0" borderId="0" applyFont="0" applyFill="0" applyBorder="0" applyAlignment="0" applyProtection="0"/>
    <xf numFmtId="0" fontId="25" fillId="0" borderId="0"/>
    <xf numFmtId="0" fontId="153" fillId="21" borderId="15" applyNumberFormat="0" applyAlignment="0" applyProtection="0">
      <alignment vertical="center"/>
    </xf>
    <xf numFmtId="0" fontId="9" fillId="0" borderId="0" applyFont="0" applyFill="0" applyBorder="0" applyAlignment="0" applyProtection="0"/>
    <xf numFmtId="0" fontId="16" fillId="0" borderId="0"/>
    <xf numFmtId="0" fontId="21" fillId="0" borderId="0"/>
    <xf numFmtId="49" fontId="9" fillId="0" borderId="83">
      <alignment horizontal="center" vertical="center"/>
    </xf>
    <xf numFmtId="0" fontId="153" fillId="21" borderId="15" applyNumberFormat="0" applyAlignment="0" applyProtection="0">
      <alignment vertical="center"/>
    </xf>
    <xf numFmtId="0" fontId="169" fillId="31" borderId="76" applyNumberFormat="0" applyAlignment="0" applyProtection="0">
      <alignment vertical="center"/>
    </xf>
    <xf numFmtId="49" fontId="9" fillId="0" borderId="83">
      <alignment horizontal="center" vertical="center"/>
    </xf>
    <xf numFmtId="0" fontId="16" fillId="0" borderId="0"/>
    <xf numFmtId="0" fontId="53" fillId="21" borderId="15" applyNumberFormat="0" applyAlignment="0" applyProtection="0">
      <alignment vertical="center"/>
    </xf>
    <xf numFmtId="0" fontId="21" fillId="0" borderId="0"/>
    <xf numFmtId="0" fontId="25" fillId="0" borderId="0"/>
    <xf numFmtId="0" fontId="27" fillId="0" borderId="0"/>
    <xf numFmtId="0" fontId="198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154" fillId="0" borderId="0">
      <alignment vertical="center"/>
    </xf>
    <xf numFmtId="0" fontId="26" fillId="0" borderId="0">
      <alignment vertical="center"/>
    </xf>
    <xf numFmtId="0" fontId="26" fillId="0" borderId="0"/>
    <xf numFmtId="0" fontId="83" fillId="0" borderId="0">
      <alignment vertical="center"/>
    </xf>
    <xf numFmtId="0" fontId="26" fillId="0" borderId="0"/>
    <xf numFmtId="0" fontId="26" fillId="0" borderId="0"/>
    <xf numFmtId="0" fontId="181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76" fillId="21" borderId="15" applyNumberFormat="0" applyAlignment="0" applyProtection="0">
      <alignment vertical="center"/>
    </xf>
    <xf numFmtId="0" fontId="197" fillId="31" borderId="76" applyNumberFormat="0" applyAlignment="0" applyProtection="0">
      <alignment vertical="center"/>
    </xf>
    <xf numFmtId="0" fontId="152" fillId="31" borderId="76" applyNumberFormat="0" applyAlignment="0" applyProtection="0">
      <alignment vertical="center"/>
    </xf>
    <xf numFmtId="0" fontId="152" fillId="31" borderId="76" applyNumberFormat="0" applyAlignment="0" applyProtection="0">
      <alignment vertical="center"/>
    </xf>
    <xf numFmtId="0" fontId="197" fillId="31" borderId="76" applyNumberFormat="0" applyAlignment="0" applyProtection="0">
      <alignment vertical="center"/>
    </xf>
    <xf numFmtId="0" fontId="197" fillId="31" borderId="76" applyNumberFormat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196" fillId="27" borderId="0" applyNumberFormat="0" applyBorder="0" applyAlignment="0" applyProtection="0">
      <alignment vertical="center"/>
    </xf>
    <xf numFmtId="0" fontId="150" fillId="27" borderId="0" applyNumberFormat="0" applyBorder="0" applyAlignment="0" applyProtection="0">
      <alignment vertical="center"/>
    </xf>
    <xf numFmtId="0" fontId="150" fillId="27" borderId="0" applyNumberFormat="0" applyBorder="0" applyAlignment="0" applyProtection="0">
      <alignment vertical="center"/>
    </xf>
    <xf numFmtId="0" fontId="196" fillId="27" borderId="0" applyNumberFormat="0" applyBorder="0" applyAlignment="0" applyProtection="0">
      <alignment vertical="center"/>
    </xf>
    <xf numFmtId="0" fontId="196" fillId="27" borderId="0" applyNumberFormat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194" fillId="0" borderId="0" applyNumberFormat="0" applyFill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194" fillId="0" borderId="74" applyNumberFormat="0" applyFill="0" applyAlignment="0" applyProtection="0">
      <alignment vertical="center"/>
    </xf>
    <xf numFmtId="0" fontId="148" fillId="0" borderId="74" applyNumberFormat="0" applyFill="0" applyAlignment="0" applyProtection="0">
      <alignment vertical="center"/>
    </xf>
    <xf numFmtId="0" fontId="148" fillId="0" borderId="74" applyNumberFormat="0" applyFill="0" applyAlignment="0" applyProtection="0">
      <alignment vertical="center"/>
    </xf>
    <xf numFmtId="0" fontId="194" fillId="0" borderId="74" applyNumberFormat="0" applyFill="0" applyAlignment="0" applyProtection="0">
      <alignment vertical="center"/>
    </xf>
    <xf numFmtId="0" fontId="26" fillId="0" borderId="0">
      <alignment vertical="center"/>
    </xf>
    <xf numFmtId="0" fontId="194" fillId="0" borderId="74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193" fillId="0" borderId="73" applyNumberFormat="0" applyFill="0" applyAlignment="0" applyProtection="0">
      <alignment vertical="center"/>
    </xf>
    <xf numFmtId="0" fontId="147" fillId="0" borderId="73" applyNumberFormat="0" applyFill="0" applyAlignment="0" applyProtection="0">
      <alignment vertical="center"/>
    </xf>
    <xf numFmtId="0" fontId="147" fillId="0" borderId="73" applyNumberFormat="0" applyFill="0" applyAlignment="0" applyProtection="0">
      <alignment vertical="center"/>
    </xf>
    <xf numFmtId="0" fontId="193" fillId="0" borderId="73" applyNumberFormat="0" applyFill="0" applyAlignment="0" applyProtection="0">
      <alignment vertical="center"/>
    </xf>
    <xf numFmtId="0" fontId="193" fillId="0" borderId="73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192" fillId="0" borderId="72" applyNumberFormat="0" applyFill="0" applyAlignment="0" applyProtection="0">
      <alignment vertical="center"/>
    </xf>
    <xf numFmtId="0" fontId="146" fillId="0" borderId="72" applyNumberFormat="0" applyFill="0" applyAlignment="0" applyProtection="0">
      <alignment vertical="center"/>
    </xf>
    <xf numFmtId="0" fontId="146" fillId="0" borderId="72" applyNumberFormat="0" applyFill="0" applyAlignment="0" applyProtection="0">
      <alignment vertical="center"/>
    </xf>
    <xf numFmtId="0" fontId="192" fillId="0" borderId="72" applyNumberFormat="0" applyFill="0" applyAlignment="0" applyProtection="0">
      <alignment vertical="center"/>
    </xf>
    <xf numFmtId="0" fontId="192" fillId="0" borderId="72" applyNumberFormat="0" applyFill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191" fillId="30" borderId="75" applyNumberFormat="0" applyAlignment="0" applyProtection="0">
      <alignment vertical="center"/>
    </xf>
    <xf numFmtId="0" fontId="143" fillId="30" borderId="75" applyNumberFormat="0" applyAlignment="0" applyProtection="0">
      <alignment vertical="center"/>
    </xf>
    <xf numFmtId="0" fontId="143" fillId="30" borderId="75" applyNumberFormat="0" applyAlignment="0" applyProtection="0">
      <alignment vertical="center"/>
    </xf>
    <xf numFmtId="0" fontId="191" fillId="30" borderId="75" applyNumberFormat="0" applyAlignment="0" applyProtection="0">
      <alignment vertical="center"/>
    </xf>
    <xf numFmtId="0" fontId="191" fillId="30" borderId="75" applyNumberFormat="0" applyAlignment="0" applyProtection="0">
      <alignment vertical="center"/>
    </xf>
    <xf numFmtId="0" fontId="190" fillId="0" borderId="80" applyNumberFormat="0" applyFill="0" applyAlignment="0" applyProtection="0">
      <alignment vertical="center"/>
    </xf>
    <xf numFmtId="0" fontId="141" fillId="0" borderId="80" applyNumberFormat="0" applyFill="0" applyAlignment="0" applyProtection="0">
      <alignment vertical="center"/>
    </xf>
    <xf numFmtId="0" fontId="141" fillId="0" borderId="80" applyNumberFormat="0" applyFill="0" applyAlignment="0" applyProtection="0">
      <alignment vertical="center"/>
    </xf>
    <xf numFmtId="0" fontId="190" fillId="0" borderId="80" applyNumberFormat="0" applyFill="0" applyAlignment="0" applyProtection="0">
      <alignment vertical="center"/>
    </xf>
    <xf numFmtId="0" fontId="190" fillId="0" borderId="80" applyNumberFormat="0" applyFill="0" applyAlignment="0" applyProtection="0">
      <alignment vertical="center"/>
    </xf>
    <xf numFmtId="0" fontId="83" fillId="0" borderId="0">
      <alignment vertical="center"/>
    </xf>
    <xf numFmtId="0" fontId="69" fillId="0" borderId="10" applyNumberFormat="0" applyFill="0" applyAlignment="0" applyProtection="0">
      <alignment vertical="center"/>
    </xf>
    <xf numFmtId="0" fontId="189" fillId="0" borderId="77" applyNumberFormat="0" applyFill="0" applyAlignment="0" applyProtection="0">
      <alignment vertical="center"/>
    </xf>
    <xf numFmtId="0" fontId="139" fillId="0" borderId="77" applyNumberFormat="0" applyFill="0" applyAlignment="0" applyProtection="0">
      <alignment vertical="center"/>
    </xf>
    <xf numFmtId="0" fontId="139" fillId="0" borderId="77" applyNumberFormat="0" applyFill="0" applyAlignment="0" applyProtection="0">
      <alignment vertical="center"/>
    </xf>
    <xf numFmtId="0" fontId="189" fillId="0" borderId="77" applyNumberFormat="0" applyFill="0" applyAlignment="0" applyProtection="0">
      <alignment vertical="center"/>
    </xf>
    <xf numFmtId="0" fontId="189" fillId="0" borderId="77" applyNumberFormat="0" applyFill="0" applyAlignment="0" applyProtection="0">
      <alignment vertical="center"/>
    </xf>
    <xf numFmtId="0" fontId="26" fillId="0" borderId="0"/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0" fontId="26" fillId="0" borderId="0"/>
    <xf numFmtId="41" fontId="2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0" fontId="68" fillId="24" borderId="9" applyNumberFormat="0" applyAlignment="0" applyProtection="0">
      <alignment vertical="center"/>
    </xf>
    <xf numFmtId="0" fontId="188" fillId="32" borderId="78" applyNumberFormat="0" applyAlignment="0" applyProtection="0">
      <alignment vertical="center"/>
    </xf>
    <xf numFmtId="0" fontId="136" fillId="32" borderId="78" applyNumberFormat="0" applyAlignment="0" applyProtection="0">
      <alignment vertical="center"/>
    </xf>
    <xf numFmtId="0" fontId="26" fillId="0" borderId="0"/>
    <xf numFmtId="0" fontId="136" fillId="32" borderId="78" applyNumberFormat="0" applyAlignment="0" applyProtection="0">
      <alignment vertical="center"/>
    </xf>
    <xf numFmtId="0" fontId="188" fillId="32" borderId="78" applyNumberFormat="0" applyAlignment="0" applyProtection="0">
      <alignment vertical="center"/>
    </xf>
    <xf numFmtId="0" fontId="188" fillId="32" borderId="7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186" fillId="29" borderId="0" applyNumberFormat="0" applyBorder="0" applyAlignment="0" applyProtection="0">
      <alignment vertical="center"/>
    </xf>
    <xf numFmtId="0" fontId="131" fillId="29" borderId="0" applyNumberFormat="0" applyBorder="0" applyAlignment="0" applyProtection="0">
      <alignment vertical="center"/>
    </xf>
    <xf numFmtId="0" fontId="131" fillId="29" borderId="0" applyNumberFormat="0" applyBorder="0" applyAlignment="0" applyProtection="0">
      <alignment vertical="center"/>
    </xf>
    <xf numFmtId="0" fontId="186" fillId="29" borderId="0" applyNumberFormat="0" applyBorder="0" applyAlignment="0" applyProtection="0">
      <alignment vertical="center"/>
    </xf>
    <xf numFmtId="0" fontId="186" fillId="29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7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0" borderId="0">
      <alignment vertical="center"/>
    </xf>
    <xf numFmtId="0" fontId="87" fillId="33" borderId="79" applyNumberFormat="0" applyFont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85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85" fillId="28" borderId="0" applyNumberFormat="0" applyBorder="0" applyAlignment="0" applyProtection="0">
      <alignment vertical="center"/>
    </xf>
    <xf numFmtId="0" fontId="185" fillId="28" borderId="0" applyNumberFormat="0" applyBorder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184" fillId="31" borderId="75" applyNumberFormat="0" applyAlignment="0" applyProtection="0">
      <alignment vertical="center"/>
    </xf>
    <xf numFmtId="0" fontId="122" fillId="31" borderId="75" applyNumberFormat="0" applyAlignment="0" applyProtection="0">
      <alignment vertical="center"/>
    </xf>
    <xf numFmtId="0" fontId="122" fillId="31" borderId="75" applyNumberFormat="0" applyAlignment="0" applyProtection="0">
      <alignment vertical="center"/>
    </xf>
    <xf numFmtId="0" fontId="184" fillId="31" borderId="75" applyNumberFormat="0" applyAlignment="0" applyProtection="0">
      <alignment vertical="center"/>
    </xf>
    <xf numFmtId="0" fontId="184" fillId="31" borderId="75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182" fillId="54" borderId="0" applyNumberFormat="0" applyBorder="0" applyAlignment="0" applyProtection="0">
      <alignment vertical="center"/>
    </xf>
    <xf numFmtId="0" fontId="90" fillId="54" borderId="0" applyNumberFormat="0" applyBorder="0" applyAlignment="0" applyProtection="0">
      <alignment vertical="center"/>
    </xf>
    <xf numFmtId="0" fontId="90" fillId="54" borderId="0" applyNumberFormat="0" applyBorder="0" applyAlignment="0" applyProtection="0">
      <alignment vertical="center"/>
    </xf>
    <xf numFmtId="0" fontId="26" fillId="0" borderId="0"/>
    <xf numFmtId="0" fontId="182" fillId="54" borderId="0" applyNumberFormat="0" applyBorder="0" applyAlignment="0" applyProtection="0">
      <alignment vertical="center"/>
    </xf>
    <xf numFmtId="0" fontId="182" fillId="5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82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182" fillId="50" borderId="0" applyNumberFormat="0" applyBorder="0" applyAlignment="0" applyProtection="0">
      <alignment vertical="center"/>
    </xf>
    <xf numFmtId="0" fontId="182" fillId="5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2" fillId="46" borderId="0" applyNumberFormat="0" applyBorder="0" applyAlignment="0" applyProtection="0">
      <alignment vertical="center"/>
    </xf>
    <xf numFmtId="0" fontId="90" fillId="46" borderId="0" applyNumberFormat="0" applyBorder="0" applyAlignment="0" applyProtection="0">
      <alignment vertical="center"/>
    </xf>
    <xf numFmtId="0" fontId="90" fillId="46" borderId="0" applyNumberFormat="0" applyBorder="0" applyAlignment="0" applyProtection="0">
      <alignment vertical="center"/>
    </xf>
    <xf numFmtId="0" fontId="182" fillId="46" borderId="0" applyNumberFormat="0" applyBorder="0" applyAlignment="0" applyProtection="0">
      <alignment vertical="center"/>
    </xf>
    <xf numFmtId="0" fontId="182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62" fillId="19" borderId="0" applyNumberFormat="0" applyBorder="0" applyAlignment="0" applyProtection="0">
      <alignment vertical="center"/>
    </xf>
    <xf numFmtId="0" fontId="83" fillId="0" borderId="0">
      <alignment vertical="center"/>
    </xf>
    <xf numFmtId="0" fontId="182" fillId="42" borderId="0" applyNumberFormat="0" applyBorder="0" applyAlignment="0" applyProtection="0">
      <alignment vertical="center"/>
    </xf>
    <xf numFmtId="0" fontId="90" fillId="42" borderId="0" applyNumberFormat="0" applyBorder="0" applyAlignment="0" applyProtection="0">
      <alignment vertical="center"/>
    </xf>
    <xf numFmtId="0" fontId="90" fillId="42" borderId="0" applyNumberFormat="0" applyBorder="0" applyAlignment="0" applyProtection="0">
      <alignment vertical="center"/>
    </xf>
    <xf numFmtId="0" fontId="182" fillId="42" borderId="0" applyNumberFormat="0" applyBorder="0" applyAlignment="0" applyProtection="0">
      <alignment vertical="center"/>
    </xf>
    <xf numFmtId="0" fontId="182" fillId="42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182" fillId="38" borderId="0" applyNumberFormat="0" applyBorder="0" applyAlignment="0" applyProtection="0">
      <alignment vertical="center"/>
    </xf>
    <xf numFmtId="0" fontId="90" fillId="38" borderId="0" applyNumberFormat="0" applyBorder="0" applyAlignment="0" applyProtection="0">
      <alignment vertical="center"/>
    </xf>
    <xf numFmtId="0" fontId="90" fillId="38" borderId="0" applyNumberFormat="0" applyBorder="0" applyAlignment="0" applyProtection="0">
      <alignment vertical="center"/>
    </xf>
    <xf numFmtId="0" fontId="182" fillId="38" borderId="0" applyNumberFormat="0" applyBorder="0" applyAlignment="0" applyProtection="0">
      <alignment vertical="center"/>
    </xf>
    <xf numFmtId="0" fontId="182" fillId="38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182" fillId="34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182" fillId="34" borderId="0" applyNumberFormat="0" applyBorder="0" applyAlignment="0" applyProtection="0">
      <alignment vertical="center"/>
    </xf>
    <xf numFmtId="0" fontId="182" fillId="34" borderId="0" applyNumberFormat="0" applyBorder="0" applyAlignment="0" applyProtection="0">
      <alignment vertical="center"/>
    </xf>
    <xf numFmtId="0" fontId="33" fillId="0" borderId="6">
      <alignment horizontal="left"/>
    </xf>
    <xf numFmtId="0" fontId="8" fillId="0" borderId="0">
      <alignment vertical="center"/>
    </xf>
    <xf numFmtId="0" fontId="62" fillId="74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66" fillId="78" borderId="0" applyNumberFormat="0" applyBorder="0" applyAlignment="0" applyProtection="0">
      <alignment vertical="center"/>
    </xf>
    <xf numFmtId="0" fontId="8" fillId="0" borderId="0">
      <alignment vertical="center"/>
    </xf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62" fillId="15" borderId="0" applyNumberFormat="0" applyBorder="0" applyAlignment="0" applyProtection="0">
      <alignment vertical="center"/>
    </xf>
    <xf numFmtId="0" fontId="182" fillId="15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90" fillId="57" borderId="0" applyNumberFormat="0" applyBorder="0" applyAlignment="0" applyProtection="0">
      <alignment vertical="center"/>
    </xf>
    <xf numFmtId="0" fontId="182" fillId="15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2" fillId="15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62" fillId="14" borderId="0" applyNumberFormat="0" applyBorder="0" applyAlignment="0" applyProtection="0">
      <alignment vertical="center"/>
    </xf>
    <xf numFmtId="0" fontId="182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90" fillId="53" borderId="0" applyNumberFormat="0" applyBorder="0" applyAlignment="0" applyProtection="0">
      <alignment vertical="center"/>
    </xf>
    <xf numFmtId="0" fontId="182" fillId="53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82" fillId="53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26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182" fillId="13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182" fillId="13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182" fillId="13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62" fillId="10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90" fillId="45" borderId="0" applyNumberFormat="0" applyBorder="0" applyAlignment="0" applyProtection="0">
      <alignment vertical="center"/>
    </xf>
    <xf numFmtId="0" fontId="182" fillId="10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82" fillId="10" borderId="0" applyNumberFormat="0" applyBorder="0" applyAlignment="0" applyProtection="0">
      <alignment vertical="center"/>
    </xf>
    <xf numFmtId="0" fontId="61" fillId="0" borderId="0"/>
    <xf numFmtId="38" fontId="18" fillId="0" borderId="0" applyFont="0" applyFill="0" applyBorder="0" applyAlignment="0" applyProtection="0"/>
    <xf numFmtId="0" fontId="26" fillId="0" borderId="0"/>
    <xf numFmtId="0" fontId="62" fillId="9" borderId="0" applyNumberFormat="0" applyBorder="0" applyAlignment="0" applyProtection="0">
      <alignment vertical="center"/>
    </xf>
    <xf numFmtId="0" fontId="182" fillId="41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90" fillId="41" borderId="0" applyNumberFormat="0" applyBorder="0" applyAlignment="0" applyProtection="0">
      <alignment vertical="center"/>
    </xf>
    <xf numFmtId="0" fontId="182" fillId="41" borderId="0" applyNumberFormat="0" applyBorder="0" applyAlignment="0" applyProtection="0">
      <alignment vertical="center"/>
    </xf>
    <xf numFmtId="38" fontId="92" fillId="0" borderId="0" applyFont="0" applyFill="0" applyBorder="0" applyAlignment="0" applyProtection="0"/>
    <xf numFmtId="0" fontId="182" fillId="41" borderId="0" applyNumberFormat="0" applyBorder="0" applyAlignment="0" applyProtection="0">
      <alignment vertical="center"/>
    </xf>
    <xf numFmtId="0" fontId="83" fillId="0" borderId="0">
      <alignment vertical="center"/>
    </xf>
    <xf numFmtId="38" fontId="17" fillId="0" borderId="0" applyFont="0" applyFill="0" applyBorder="0" applyAlignment="0" applyProtection="0"/>
    <xf numFmtId="0" fontId="62" fillId="12" borderId="0" applyNumberFormat="0" applyBorder="0" applyAlignment="0" applyProtection="0">
      <alignment vertical="center"/>
    </xf>
    <xf numFmtId="0" fontId="182" fillId="37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182" fillId="37" borderId="0" applyNumberFormat="0" applyBorder="0" applyAlignment="0" applyProtection="0">
      <alignment vertical="center"/>
    </xf>
    <xf numFmtId="38" fontId="92" fillId="0" borderId="0" applyFont="0" applyFill="0" applyBorder="0" applyAlignment="0" applyProtection="0"/>
    <xf numFmtId="0" fontId="182" fillId="37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61" fillId="11" borderId="0" applyNumberFormat="0" applyBorder="0" applyAlignment="0" applyProtection="0">
      <alignment vertical="center"/>
    </xf>
    <xf numFmtId="0" fontId="181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181" fillId="56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83" fillId="0" borderId="0">
      <alignment vertical="center"/>
    </xf>
    <xf numFmtId="0" fontId="181" fillId="56" borderId="0" applyNumberFormat="0" applyBorder="0" applyAlignment="0" applyProtection="0">
      <alignment vertical="center"/>
    </xf>
    <xf numFmtId="0" fontId="27" fillId="0" borderId="0"/>
    <xf numFmtId="183" fontId="18" fillId="0" borderId="0" applyFont="0" applyFill="0" applyBorder="0" applyAlignment="0" applyProtection="0"/>
    <xf numFmtId="0" fontId="61" fillId="8" borderId="0" applyNumberFormat="0" applyBorder="0" applyAlignment="0" applyProtection="0">
      <alignment vertical="center"/>
    </xf>
    <xf numFmtId="0" fontId="181" fillId="52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>
      <alignment vertical="center"/>
    </xf>
    <xf numFmtId="0" fontId="83" fillId="52" borderId="0" applyNumberFormat="0" applyBorder="0" applyAlignment="0" applyProtection="0">
      <alignment vertical="center"/>
    </xf>
    <xf numFmtId="0" fontId="181" fillId="52" borderId="0" applyNumberFormat="0" applyBorder="0" applyAlignment="0" applyProtection="0">
      <alignment vertical="center"/>
    </xf>
    <xf numFmtId="183" fontId="18" fillId="0" borderId="0" applyFont="0" applyFill="0" applyBorder="0" applyAlignment="0" applyProtection="0"/>
    <xf numFmtId="0" fontId="181" fillId="52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61" fillId="5" borderId="0" applyNumberFormat="0" applyBorder="0" applyAlignment="0" applyProtection="0">
      <alignment vertical="center"/>
    </xf>
    <xf numFmtId="0" fontId="181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181" fillId="48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0" fontId="27" fillId="0" borderId="0" applyProtection="0"/>
    <xf numFmtId="0" fontId="181" fillId="48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0" fontId="27" fillId="0" borderId="0" applyProtection="0"/>
    <xf numFmtId="0" fontId="61" fillId="10" borderId="0" applyNumberFormat="0" applyBorder="0" applyAlignment="0" applyProtection="0">
      <alignment vertical="center"/>
    </xf>
    <xf numFmtId="0" fontId="181" fillId="10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27" fillId="0" borderId="0"/>
    <xf numFmtId="0" fontId="181" fillId="10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0" fontId="181" fillId="10" borderId="0" applyNumberFormat="0" applyBorder="0" applyAlignment="0" applyProtection="0">
      <alignment vertical="center"/>
    </xf>
    <xf numFmtId="0" fontId="27" fillId="0" borderId="0" applyProtection="0"/>
    <xf numFmtId="40" fontId="92" fillId="0" borderId="0" applyFont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181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81" fillId="40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1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0" fontId="18" fillId="0" borderId="0" applyFont="0" applyFill="0" applyBorder="0" applyAlignment="0" applyProtection="0"/>
    <xf numFmtId="0" fontId="61" fillId="8" borderId="0" applyNumberFormat="0" applyBorder="0" applyAlignment="0" applyProtection="0">
      <alignment vertical="center"/>
    </xf>
    <xf numFmtId="0" fontId="181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181" fillId="36" borderId="0" applyNumberFormat="0" applyBorder="0" applyAlignment="0" applyProtection="0">
      <alignment vertical="center"/>
    </xf>
    <xf numFmtId="0" fontId="83" fillId="0" borderId="0">
      <alignment vertical="center"/>
    </xf>
    <xf numFmtId="182" fontId="18" fillId="0" borderId="0" applyFont="0" applyFill="0" applyBorder="0" applyAlignment="0" applyProtection="0"/>
    <xf numFmtId="0" fontId="181" fillId="36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0" fontId="61" fillId="7" borderId="0" applyNumberFormat="0" applyBorder="0" applyAlignment="0" applyProtection="0">
      <alignment vertical="center"/>
    </xf>
    <xf numFmtId="0" fontId="181" fillId="55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2" fillId="0" borderId="0">
      <alignment vertical="center"/>
    </xf>
    <xf numFmtId="0" fontId="181" fillId="55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1" fillId="55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0" fontId="61" fillId="6" borderId="0" applyNumberFormat="0" applyBorder="0" applyAlignment="0" applyProtection="0">
      <alignment vertical="center"/>
    </xf>
    <xf numFmtId="0" fontId="181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3" fillId="51" borderId="0" applyNumberFormat="0" applyBorder="0" applyAlignment="0" applyProtection="0">
      <alignment vertical="center"/>
    </xf>
    <xf numFmtId="0" fontId="181" fillId="51" borderId="0" applyNumberFormat="0" applyBorder="0" applyAlignment="0" applyProtection="0">
      <alignment vertical="center"/>
    </xf>
    <xf numFmtId="0" fontId="26" fillId="0" borderId="0">
      <alignment vertical="center"/>
    </xf>
    <xf numFmtId="182" fontId="18" fillId="0" borderId="0" applyFont="0" applyFill="0" applyBorder="0" applyAlignment="0" applyProtection="0"/>
    <xf numFmtId="0" fontId="83" fillId="0" borderId="0">
      <alignment vertical="center"/>
    </xf>
    <xf numFmtId="0" fontId="61" fillId="0" borderId="0">
      <alignment vertical="center"/>
    </xf>
    <xf numFmtId="0" fontId="27" fillId="0" borderId="0"/>
    <xf numFmtId="0" fontId="181" fillId="51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0" fontId="61" fillId="5" borderId="0" applyNumberFormat="0" applyBorder="0" applyAlignment="0" applyProtection="0">
      <alignment vertical="center"/>
    </xf>
    <xf numFmtId="0" fontId="181" fillId="5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181" fillId="5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0" fontId="181" fillId="5" borderId="0" applyNumberFormat="0" applyBorder="0" applyAlignment="0" applyProtection="0">
      <alignment vertical="center"/>
    </xf>
    <xf numFmtId="182" fontId="92" fillId="0" borderId="0" applyFont="0" applyFill="0" applyBorder="0" applyAlignment="0" applyProtection="0"/>
    <xf numFmtId="0" fontId="61" fillId="4" borderId="0" applyNumberFormat="0" applyBorder="0" applyAlignment="0" applyProtection="0">
      <alignment vertical="center"/>
    </xf>
    <xf numFmtId="0" fontId="181" fillId="4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181" fillId="4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0" fontId="181" fillId="4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1" fillId="3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61" fillId="2" borderId="0" applyNumberFormat="0" applyBorder="0" applyAlignment="0" applyProtection="0">
      <alignment vertical="center"/>
    </xf>
    <xf numFmtId="0" fontId="181" fillId="2" borderId="0" applyNumberFormat="0" applyBorder="0" applyAlignment="0" applyProtection="0">
      <alignment vertical="center"/>
    </xf>
    <xf numFmtId="0" fontId="92" fillId="0" borderId="0" applyFont="0" applyFill="0" applyBorder="0" applyAlignment="0" applyProtection="0"/>
    <xf numFmtId="0" fontId="181" fillId="2" borderId="0" applyNumberFormat="0" applyBorder="0" applyAlignment="0" applyProtection="0">
      <alignment vertical="center"/>
    </xf>
    <xf numFmtId="0" fontId="92" fillId="0" borderId="0" applyFont="0" applyFill="0" applyBorder="0" applyAlignment="0" applyProtection="0"/>
    <xf numFmtId="0" fontId="2" fillId="0" borderId="0">
      <alignment vertical="center"/>
    </xf>
    <xf numFmtId="0" fontId="181" fillId="2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91" fillId="20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91" fillId="18" borderId="0" applyNumberFormat="0" applyBorder="0" applyAlignment="0" applyProtection="0">
      <alignment vertical="center"/>
    </xf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184" fontId="9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2" fillId="56" borderId="0" applyNumberFormat="0" applyBorder="0" applyAlignment="0" applyProtection="0">
      <alignment vertical="center"/>
    </xf>
    <xf numFmtId="183" fontId="18" fillId="0" borderId="0" applyFont="0" applyFill="0" applyBorder="0" applyAlignment="0" applyProtection="0"/>
    <xf numFmtId="183" fontId="92" fillId="0" borderId="0" applyFont="0" applyFill="0" applyBorder="0" applyAlignment="0" applyProtection="0"/>
    <xf numFmtId="0" fontId="88" fillId="1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5" fillId="0" borderId="0"/>
    <xf numFmtId="0" fontId="18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1" fillId="61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1" fillId="62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1" fillId="6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6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1" fillId="60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1" fillId="6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1" fillId="6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1" fillId="6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2" fillId="73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6" fillId="22" borderId="8" applyNumberFormat="0" applyFon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62" fillId="74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2" fillId="7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65" fillId="62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6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66" fillId="78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8" fillId="79" borderId="9" applyNumberFormat="0" applyAlignment="0" applyProtection="0">
      <alignment vertical="center"/>
    </xf>
    <xf numFmtId="0" fontId="68" fillId="24" borderId="9" applyNumberFormat="0" applyAlignment="0" applyProtection="0">
      <alignment vertical="center"/>
    </xf>
    <xf numFmtId="0" fontId="68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0" fontId="43" fillId="24" borderId="9" applyNumberFormat="0" applyAlignment="0" applyProtection="0">
      <alignment vertical="center"/>
    </xf>
    <xf numFmtId="183" fontId="27" fillId="0" borderId="0" applyFont="0" applyFill="0" applyBorder="0" applyAlignment="0" applyProtection="0"/>
    <xf numFmtId="0" fontId="27" fillId="0" borderId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Protection="0"/>
    <xf numFmtId="214" fontId="26" fillId="0" borderId="0" applyFont="0" applyFill="0" applyBorder="0" applyAlignment="0" applyProtection="0"/>
    <xf numFmtId="184" fontId="27" fillId="0" borderId="0" applyFon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41" fontId="178" fillId="0" borderId="0" applyFont="0" applyFill="0" applyBorder="0" applyAlignment="0" applyProtection="0"/>
    <xf numFmtId="215" fontId="27" fillId="0" borderId="0" applyFont="0" applyFill="0" applyBorder="0" applyAlignment="0" applyProtection="0"/>
    <xf numFmtId="183" fontId="27" fillId="0" borderId="0" applyProtection="0"/>
    <xf numFmtId="19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22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7" fillId="0" borderId="0" applyProtection="0"/>
    <xf numFmtId="192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21" fontId="27" fillId="0" borderId="0" applyFont="0" applyFill="0" applyBorder="0" applyAlignment="0" applyProtection="0"/>
    <xf numFmtId="222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223" fontId="2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177" fontId="27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/>
    <xf numFmtId="0" fontId="8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3" fillId="0" borderId="0">
      <alignment vertical="center"/>
    </xf>
    <xf numFmtId="0" fontId="26" fillId="0" borderId="0"/>
    <xf numFmtId="0" fontId="178" fillId="0" borderId="0"/>
    <xf numFmtId="0" fontId="178" fillId="0" borderId="0"/>
    <xf numFmtId="0" fontId="178" fillId="0" borderId="0"/>
    <xf numFmtId="0" fontId="26" fillId="0" borderId="0"/>
    <xf numFmtId="0" fontId="27" fillId="0" borderId="0"/>
    <xf numFmtId="0" fontId="26" fillId="0" borderId="0"/>
    <xf numFmtId="0" fontId="179" fillId="0" borderId="0"/>
    <xf numFmtId="0" fontId="178" fillId="0" borderId="0"/>
    <xf numFmtId="0" fontId="178" fillId="0" borderId="0"/>
    <xf numFmtId="0" fontId="27" fillId="0" borderId="0"/>
    <xf numFmtId="0" fontId="27" fillId="0" borderId="0"/>
    <xf numFmtId="0" fontId="8" fillId="0" borderId="0">
      <alignment vertical="center"/>
    </xf>
    <xf numFmtId="0" fontId="26" fillId="0" borderId="0"/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27" fillId="0" borderId="0"/>
    <xf numFmtId="0" fontId="27" fillId="0" borderId="0"/>
    <xf numFmtId="0" fontId="26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8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" fillId="35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83" fillId="0" borderId="0">
      <alignment vertical="center"/>
    </xf>
    <xf numFmtId="0" fontId="8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26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25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7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20" borderId="0" applyNumberFormat="0" applyBorder="0" applyAlignment="0" applyProtection="0"/>
    <xf numFmtId="0" fontId="95" fillId="3" borderId="0" applyNumberFormat="0" applyBorder="0" applyAlignment="0" applyProtection="0"/>
    <xf numFmtId="0" fontId="97" fillId="21" borderId="7" applyNumberFormat="0" applyAlignment="0" applyProtection="0"/>
    <xf numFmtId="0" fontId="99" fillId="24" borderId="9" applyNumberFormat="0" applyAlignment="0" applyProtection="0"/>
    <xf numFmtId="0" fontId="102" fillId="0" borderId="0" applyNumberFormat="0" applyFill="0" applyBorder="0" applyAlignment="0" applyProtection="0"/>
    <xf numFmtId="0" fontId="103" fillId="4" borderId="0" applyNumberFormat="0" applyBorder="0" applyAlignment="0" applyProtection="0"/>
    <xf numFmtId="0" fontId="108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1" fillId="0" borderId="10" applyNumberFormat="0" applyFill="0" applyAlignment="0" applyProtection="0"/>
    <xf numFmtId="0" fontId="113" fillId="23" borderId="0" applyNumberFormat="0" applyBorder="0" applyAlignment="0" applyProtection="0"/>
    <xf numFmtId="0" fontId="26" fillId="22" borderId="8" applyNumberFormat="0" applyFont="0" applyAlignment="0" applyProtection="0"/>
    <xf numFmtId="0" fontId="114" fillId="21" borderId="15" applyNumberFormat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83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/>
    <xf numFmtId="0" fontId="26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8" fillId="0" borderId="0">
      <alignment vertical="center"/>
    </xf>
    <xf numFmtId="0" fontId="27" fillId="0" borderId="0"/>
    <xf numFmtId="0" fontId="26" fillId="0" borderId="0"/>
    <xf numFmtId="0" fontId="27" fillId="0" borderId="0"/>
    <xf numFmtId="0" fontId="26" fillId="0" borderId="0"/>
    <xf numFmtId="0" fontId="83" fillId="0" borderId="0">
      <alignment vertical="center"/>
    </xf>
    <xf numFmtId="0" fontId="27" fillId="0" borderId="0"/>
    <xf numFmtId="0" fontId="8" fillId="0" borderId="0">
      <alignment vertical="center"/>
    </xf>
    <xf numFmtId="0" fontId="8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84" fontId="27" fillId="0" borderId="0" applyFont="0" applyFill="0" applyBorder="0" applyAlignment="0" applyProtection="0"/>
    <xf numFmtId="0" fontId="44" fillId="0" borderId="10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2" fontId="26" fillId="0" borderId="0" applyFont="0" applyFill="0" applyBorder="0" applyAlignment="0" applyProtection="0"/>
    <xf numFmtId="0" fontId="83" fillId="0" borderId="0">
      <alignment vertical="center"/>
    </xf>
    <xf numFmtId="0" fontId="2" fillId="0" borderId="0">
      <alignment vertical="center"/>
    </xf>
    <xf numFmtId="0" fontId="27" fillId="0" borderId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206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1" fontId="8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24" fontId="26" fillId="0" borderId="0" applyFont="0" applyFill="0" applyBorder="0" applyAlignment="0" applyProtection="0"/>
    <xf numFmtId="41" fontId="83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20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2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08" fillId="0" borderId="69"/>
    <xf numFmtId="0" fontId="6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139" fillId="0" borderId="77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140" fillId="0" borderId="10" applyNumberFormat="0" applyFill="0" applyAlignment="0" applyProtection="0">
      <alignment vertical="center"/>
    </xf>
    <xf numFmtId="0" fontId="171" fillId="0" borderId="77" applyNumberFormat="0" applyFill="0" applyAlignment="0" applyProtection="0">
      <alignment vertical="center"/>
    </xf>
    <xf numFmtId="0" fontId="140" fillId="0" borderId="10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42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41" fillId="0" borderId="80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42" fillId="0" borderId="11" applyNumberFormat="0" applyFill="0" applyAlignment="0" applyProtection="0">
      <alignment vertical="center"/>
    </xf>
    <xf numFmtId="0" fontId="175" fillId="0" borderId="80" applyNumberFormat="0" applyFill="0" applyAlignment="0" applyProtection="0">
      <alignment vertical="center"/>
    </xf>
    <xf numFmtId="0" fontId="142" fillId="0" borderId="11" applyNumberFormat="0" applyFill="0" applyAlignment="0" applyProtection="0">
      <alignment vertical="center"/>
    </xf>
    <xf numFmtId="41" fontId="26" fillId="0" borderId="0" applyFont="0" applyFill="0" applyBorder="0" applyAlignment="0" applyProtection="0"/>
    <xf numFmtId="0" fontId="71" fillId="60" borderId="7" applyNumberFormat="0" applyAlignment="0" applyProtection="0">
      <alignment vertical="center"/>
    </xf>
    <xf numFmtId="0" fontId="46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144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143" fillId="30" borderId="75" applyNumberFormat="0" applyAlignment="0" applyProtection="0">
      <alignment vertical="center"/>
    </xf>
    <xf numFmtId="0" fontId="144" fillId="7" borderId="7" applyNumberFormat="0" applyAlignment="0" applyProtection="0">
      <alignment vertical="center"/>
    </xf>
    <xf numFmtId="0" fontId="168" fillId="30" borderId="75" applyNumberFormat="0" applyAlignment="0" applyProtection="0">
      <alignment vertical="center"/>
    </xf>
    <xf numFmtId="4" fontId="203" fillId="0" borderId="0" applyFont="0" applyFill="0" applyBorder="0" applyAlignment="0" applyProtection="0"/>
    <xf numFmtId="3" fontId="203" fillId="0" borderId="0" applyFont="0" applyFill="0" applyBorder="0" applyAlignment="0" applyProtection="0"/>
    <xf numFmtId="3" fontId="203" fillId="0" borderId="0" applyFont="0" applyFill="0" applyBorder="0" applyAlignment="0" applyProtection="0"/>
    <xf numFmtId="202" fontId="26" fillId="0" borderId="0">
      <protection locked="0"/>
    </xf>
    <xf numFmtId="0" fontId="72" fillId="0" borderId="12" applyNumberFormat="0" applyFill="0" applyAlignment="0" applyProtection="0">
      <alignment vertical="center"/>
    </xf>
    <xf numFmtId="0" fontId="209" fillId="0" borderId="7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147" fillId="0" borderId="7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163" fillId="0" borderId="73" applyNumberFormat="0" applyFill="0" applyAlignment="0" applyProtection="0">
      <alignment vertical="center"/>
    </xf>
    <xf numFmtId="0" fontId="210" fillId="0" borderId="8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148" fillId="0" borderId="7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164" fillId="0" borderId="74" applyNumberFormat="0" applyFill="0" applyAlignment="0" applyProtection="0">
      <alignment vertical="center"/>
    </xf>
    <xf numFmtId="0" fontId="211" fillId="0" borderId="8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150" fillId="27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151" fillId="4" borderId="0" applyNumberFormat="0" applyBorder="0" applyAlignment="0" applyProtection="0">
      <alignment vertical="center"/>
    </xf>
    <xf numFmtId="0" fontId="165" fillId="27" borderId="0" applyNumberFormat="0" applyBorder="0" applyAlignment="0" applyProtection="0">
      <alignment vertical="center"/>
    </xf>
    <xf numFmtId="0" fontId="151" fillId="4" borderId="0" applyNumberFormat="0" applyBorder="0" applyAlignment="0" applyProtection="0">
      <alignment vertical="center"/>
    </xf>
    <xf numFmtId="0" fontId="27" fillId="0" borderId="0"/>
    <xf numFmtId="0" fontId="76" fillId="58" borderId="15" applyNumberFormat="0" applyAlignment="0" applyProtection="0">
      <alignment vertical="center"/>
    </xf>
    <xf numFmtId="0" fontId="53" fillId="21" borderId="15" applyNumberFormat="0" applyAlignment="0" applyProtection="0">
      <alignment vertical="center"/>
    </xf>
    <xf numFmtId="0" fontId="76" fillId="58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153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152" fillId="31" borderId="76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153" fillId="21" borderId="15" applyNumberFormat="0" applyAlignment="0" applyProtection="0">
      <alignment vertical="center"/>
    </xf>
    <xf numFmtId="0" fontId="169" fillId="31" borderId="76" applyNumberFormat="0" applyAlignment="0" applyProtection="0">
      <alignment vertical="center"/>
    </xf>
    <xf numFmtId="0" fontId="153" fillId="21" borderId="15" applyNumberFormat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54" fillId="0" borderId="0">
      <alignment vertical="center"/>
    </xf>
    <xf numFmtId="42" fontId="80" fillId="0" borderId="0" applyFont="0" applyFill="0" applyBorder="0" applyAlignment="0" applyProtection="0"/>
    <xf numFmtId="42" fontId="207" fillId="0" borderId="0"/>
    <xf numFmtId="10" fontId="203" fillId="0" borderId="0" applyFont="0" applyFill="0" applyBorder="0" applyAlignment="0" applyProtection="0"/>
    <xf numFmtId="10" fontId="203" fillId="0" borderId="0" applyFont="0" applyFill="0" applyBorder="0" applyAlignment="0" applyProtection="0"/>
    <xf numFmtId="203" fontId="26" fillId="0" borderId="0">
      <protection locked="0"/>
    </xf>
    <xf numFmtId="229" fontId="100" fillId="81" borderId="0">
      <alignment vertical="center"/>
    </xf>
    <xf numFmtId="227" fontId="25" fillId="0" borderId="19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27" fillId="0" borderId="0"/>
    <xf numFmtId="0" fontId="180" fillId="0" borderId="0">
      <alignment vertical="center"/>
    </xf>
    <xf numFmtId="0" fontId="18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25" fillId="0" borderId="0"/>
    <xf numFmtId="0" fontId="25" fillId="0" borderId="0"/>
    <xf numFmtId="0" fontId="83" fillId="0" borderId="0">
      <alignment vertical="center"/>
    </xf>
    <xf numFmtId="0" fontId="180" fillId="0" borderId="0">
      <alignment vertical="center"/>
    </xf>
    <xf numFmtId="0" fontId="26" fillId="0" borderId="0"/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21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83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8" fillId="0" borderId="0"/>
    <xf numFmtId="0" fontId="26" fillId="0" borderId="0">
      <alignment vertical="center"/>
    </xf>
    <xf numFmtId="0" fontId="26" fillId="0" borderId="0">
      <alignment vertical="center"/>
    </xf>
    <xf numFmtId="0" fontId="81" fillId="0" borderId="0"/>
    <xf numFmtId="0" fontId="8" fillId="0" borderId="0">
      <alignment vertical="center"/>
    </xf>
    <xf numFmtId="0" fontId="18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/>
    <xf numFmtId="0" fontId="138" fillId="0" borderId="0"/>
    <xf numFmtId="0" fontId="80" fillId="0" borderId="0"/>
    <xf numFmtId="0" fontId="26" fillId="0" borderId="0">
      <alignment vertical="center"/>
    </xf>
    <xf numFmtId="0" fontId="26" fillId="0" borderId="0">
      <alignment vertical="center"/>
    </xf>
    <xf numFmtId="0" fontId="81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/>
    <xf numFmtId="0" fontId="8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8" fillId="0" borderId="0">
      <alignment vertical="center"/>
    </xf>
    <xf numFmtId="0" fontId="26" fillId="0" borderId="0">
      <alignment vertical="center"/>
    </xf>
    <xf numFmtId="0" fontId="26" fillId="0" borderId="0"/>
    <xf numFmtId="0" fontId="8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83" fillId="0" borderId="0">
      <alignment vertical="center"/>
    </xf>
    <xf numFmtId="0" fontId="21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14" fillId="0" borderId="0">
      <alignment vertical="center"/>
    </xf>
    <xf numFmtId="0" fontId="8" fillId="0" borderId="0">
      <alignment vertical="center"/>
    </xf>
    <xf numFmtId="0" fontId="18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180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156" fillId="0" borderId="0"/>
    <xf numFmtId="0" fontId="61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6" fillId="0" borderId="0"/>
    <xf numFmtId="0" fontId="26" fillId="0" borderId="0">
      <alignment vertical="center"/>
    </xf>
    <xf numFmtId="0" fontId="61" fillId="0" borderId="0">
      <alignment vertical="center"/>
    </xf>
    <xf numFmtId="0" fontId="83" fillId="0" borderId="0">
      <alignment vertical="center"/>
    </xf>
    <xf numFmtId="0" fontId="80" fillId="0" borderId="0"/>
    <xf numFmtId="0" fontId="80" fillId="0" borderId="0"/>
    <xf numFmtId="0" fontId="207" fillId="0" borderId="0"/>
    <xf numFmtId="0" fontId="27" fillId="0" borderId="0"/>
    <xf numFmtId="0" fontId="80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2" fillId="73" borderId="0" applyNumberFormat="0" applyBorder="0" applyAlignment="0" applyProtection="0">
      <alignment vertical="center"/>
    </xf>
    <xf numFmtId="0" fontId="62" fillId="73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61" fillId="69" borderId="0" applyNumberFormat="0" applyBorder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83" fillId="0" borderId="0">
      <alignment vertical="center"/>
    </xf>
    <xf numFmtId="0" fontId="61" fillId="64" borderId="0" applyNumberFormat="0" applyBorder="0" applyAlignment="0" applyProtection="0">
      <alignment vertical="center"/>
    </xf>
    <xf numFmtId="0" fontId="61" fillId="68" borderId="0" applyNumberFormat="0" applyBorder="0" applyAlignment="0" applyProtection="0">
      <alignment vertical="center"/>
    </xf>
    <xf numFmtId="0" fontId="61" fillId="67" borderId="0" applyNumberFormat="0" applyBorder="0" applyAlignment="0" applyProtection="0">
      <alignment vertical="center"/>
    </xf>
    <xf numFmtId="0" fontId="61" fillId="66" borderId="0" applyNumberFormat="0" applyBorder="0" applyAlignment="0" applyProtection="0">
      <alignment vertical="center"/>
    </xf>
    <xf numFmtId="0" fontId="61" fillId="60" borderId="0" applyNumberFormat="0" applyBorder="0" applyAlignment="0" applyProtection="0">
      <alignment vertical="center"/>
    </xf>
    <xf numFmtId="0" fontId="61" fillId="65" borderId="0" applyNumberFormat="0" applyBorder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61" fillId="63" borderId="0" applyNumberFormat="0" applyBorder="0" applyAlignment="0" applyProtection="0">
      <alignment vertical="center"/>
    </xf>
    <xf numFmtId="0" fontId="61" fillId="62" borderId="0" applyNumberFormat="0" applyBorder="0" applyAlignment="0" applyProtection="0">
      <alignment vertical="center"/>
    </xf>
    <xf numFmtId="0" fontId="61" fillId="61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0" borderId="0">
      <alignment vertical="center"/>
    </xf>
    <xf numFmtId="0" fontId="83" fillId="0" borderId="0">
      <alignment vertical="center"/>
    </xf>
    <xf numFmtId="0" fontId="26" fillId="0" borderId="0"/>
    <xf numFmtId="0" fontId="180" fillId="0" borderId="0">
      <alignment vertical="center"/>
    </xf>
    <xf numFmtId="0" fontId="27" fillId="0" borderId="0"/>
    <xf numFmtId="183" fontId="27" fillId="0" borderId="0" applyFont="0" applyFill="0" applyBorder="0" applyAlignment="0" applyProtection="0"/>
    <xf numFmtId="0" fontId="25" fillId="0" borderId="0"/>
    <xf numFmtId="0" fontId="180" fillId="0" borderId="0">
      <alignment vertical="center"/>
    </xf>
    <xf numFmtId="0" fontId="25" fillId="0" borderId="0"/>
    <xf numFmtId="0" fontId="25" fillId="0" borderId="0"/>
    <xf numFmtId="0" fontId="180" fillId="0" borderId="0">
      <alignment vertical="center"/>
    </xf>
    <xf numFmtId="0" fontId="25" fillId="0" borderId="0"/>
    <xf numFmtId="0" fontId="180" fillId="0" borderId="0">
      <alignment vertical="center"/>
    </xf>
    <xf numFmtId="0" fontId="18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80" fillId="0" borderId="0">
      <alignment vertical="center"/>
    </xf>
    <xf numFmtId="0" fontId="180" fillId="0" borderId="0">
      <alignment vertical="center"/>
    </xf>
    <xf numFmtId="0" fontId="25" fillId="0" borderId="0"/>
    <xf numFmtId="0" fontId="27" fillId="0" borderId="0" applyProtection="0"/>
    <xf numFmtId="0" fontId="26" fillId="0" borderId="0"/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15" fillId="0" borderId="0">
      <alignment vertical="center"/>
    </xf>
    <xf numFmtId="0" fontId="27" fillId="0" borderId="0"/>
    <xf numFmtId="0" fontId="18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83" fillId="0" borderId="0">
      <alignment vertical="center"/>
    </xf>
    <xf numFmtId="0" fontId="83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0" fillId="0" borderId="0">
      <alignment vertical="center"/>
    </xf>
    <xf numFmtId="0" fontId="27" fillId="0" borderId="0"/>
    <xf numFmtId="0" fontId="8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7" fillId="0" borderId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 applyProtection="0"/>
    <xf numFmtId="0" fontId="2" fillId="0" borderId="0">
      <alignment vertical="center"/>
    </xf>
    <xf numFmtId="0" fontId="156" fillId="0" borderId="0"/>
    <xf numFmtId="0" fontId="2" fillId="0" borderId="0">
      <alignment vertical="center"/>
    </xf>
    <xf numFmtId="0" fontId="83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77" fillId="0" borderId="0">
      <alignment vertical="center"/>
    </xf>
    <xf numFmtId="0" fontId="27" fillId="0" borderId="0"/>
    <xf numFmtId="0" fontId="177" fillId="0" borderId="0">
      <alignment vertical="center"/>
    </xf>
    <xf numFmtId="0" fontId="27" fillId="0" borderId="0"/>
    <xf numFmtId="0" fontId="180" fillId="0" borderId="0">
      <alignment vertical="center"/>
    </xf>
    <xf numFmtId="0" fontId="26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25" fillId="0" borderId="0"/>
    <xf numFmtId="0" fontId="25" fillId="0" borderId="0"/>
    <xf numFmtId="0" fontId="83" fillId="0" borderId="0">
      <alignment vertical="center"/>
    </xf>
    <xf numFmtId="0" fontId="83" fillId="0" borderId="0">
      <alignment vertical="center"/>
    </xf>
    <xf numFmtId="0" fontId="80" fillId="0" borderId="0"/>
    <xf numFmtId="0" fontId="83" fillId="0" borderId="0">
      <alignment vertical="center"/>
    </xf>
    <xf numFmtId="0" fontId="27" fillId="0" borderId="0"/>
    <xf numFmtId="0" fontId="180" fillId="0" borderId="0">
      <alignment vertical="center"/>
    </xf>
    <xf numFmtId="0" fontId="25" fillId="0" borderId="0"/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83" fillId="0" borderId="0">
      <alignment vertical="center"/>
    </xf>
    <xf numFmtId="0" fontId="80" fillId="0" borderId="0"/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203" fillId="0" borderId="5" applyNumberFormat="0" applyFont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6" fillId="0" borderId="0">
      <protection locked="0"/>
    </xf>
    <xf numFmtId="0" fontId="203" fillId="0" borderId="0" applyFont="0" applyFill="0" applyBorder="0" applyAlignment="0" applyProtection="0"/>
    <xf numFmtId="0" fontId="203" fillId="0" borderId="0" applyFont="0" applyFill="0" applyBorder="0" applyAlignment="0" applyProtection="0"/>
    <xf numFmtId="205" fontId="26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92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5" fillId="62" borderId="0" applyNumberFormat="0" applyBorder="0" applyAlignment="0" applyProtection="0">
      <alignment vertical="center"/>
    </xf>
    <xf numFmtId="0" fontId="65" fillId="62" borderId="0" applyNumberFormat="0" applyBorder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9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1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1" fillId="0" borderId="0"/>
    <xf numFmtId="0" fontId="16" fillId="0" borderId="0"/>
    <xf numFmtId="0" fontId="96" fillId="0" borderId="0"/>
    <xf numFmtId="0" fontId="9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" fillId="0" borderId="0"/>
    <xf numFmtId="0" fontId="18" fillId="0" borderId="0"/>
    <xf numFmtId="0" fontId="92" fillId="0" borderId="0"/>
    <xf numFmtId="0" fontId="92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" fillId="0" borderId="0"/>
    <xf numFmtId="0" fontId="18" fillId="0" borderId="0"/>
    <xf numFmtId="0" fontId="92" fillId="0" borderId="0"/>
    <xf numFmtId="0" fontId="92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1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1" fillId="0" borderId="0"/>
    <xf numFmtId="0" fontId="16" fillId="0" borderId="0"/>
    <xf numFmtId="0" fontId="96" fillId="0" borderId="0"/>
    <xf numFmtId="0" fontId="9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2" fillId="0" borderId="0"/>
    <xf numFmtId="0" fontId="2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2" fillId="0" borderId="0"/>
    <xf numFmtId="0" fontId="23" fillId="0" borderId="0"/>
    <xf numFmtId="0" fontId="92" fillId="0" borderId="0"/>
    <xf numFmtId="0" fontId="9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2" fillId="0" borderId="0"/>
    <xf numFmtId="0" fontId="2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2" fillId="0" borderId="0"/>
    <xf numFmtId="0" fontId="23" fillId="0" borderId="0"/>
    <xf numFmtId="0" fontId="92" fillId="0" borderId="0"/>
    <xf numFmtId="0" fontId="9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7" fillId="0" borderId="0"/>
    <xf numFmtId="0" fontId="18" fillId="0" borderId="0"/>
    <xf numFmtId="0" fontId="92" fillId="0" borderId="0"/>
    <xf numFmtId="0" fontId="92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99" fillId="79" borderId="9" applyNumberFormat="0" applyAlignment="0" applyProtection="0"/>
    <xf numFmtId="187" fontId="26" fillId="0" borderId="0" applyFont="0" applyFill="0" applyBorder="0" applyAlignment="0" applyProtection="0"/>
    <xf numFmtId="0" fontId="103" fillId="63" borderId="0" applyNumberFormat="0" applyBorder="0" applyAlignment="0" applyProtection="0"/>
    <xf numFmtId="0" fontId="51" fillId="0" borderId="14" applyNumberFormat="0" applyFill="0" applyAlignment="0" applyProtection="0">
      <alignment vertical="center"/>
    </xf>
    <xf numFmtId="0" fontId="110" fillId="60" borderId="7" applyNumberFormat="0" applyAlignment="0" applyProtection="0"/>
    <xf numFmtId="0" fontId="112" fillId="0" borderId="70"/>
    <xf numFmtId="0" fontId="113" fillId="78" borderId="0" applyNumberFormat="0" applyBorder="0" applyAlignment="0" applyProtection="0"/>
    <xf numFmtId="0" fontId="61" fillId="59" borderId="8" applyNumberFormat="0" applyFont="0" applyAlignment="0" applyProtection="0"/>
    <xf numFmtId="0" fontId="114" fillId="58" borderId="15" applyNumberFormat="0" applyAlignment="0" applyProtection="0"/>
    <xf numFmtId="0" fontId="62" fillId="74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62" fillId="74" borderId="0" applyNumberFormat="0" applyBorder="0" applyAlignment="0" applyProtection="0">
      <alignment vertical="center"/>
    </xf>
    <xf numFmtId="0" fontId="62" fillId="74" borderId="0" applyNumberFormat="0" applyBorder="0" applyAlignment="0" applyProtection="0">
      <alignment vertical="center"/>
    </xf>
    <xf numFmtId="0" fontId="62" fillId="75" borderId="0" applyNumberFormat="0" applyBorder="0" applyAlignment="0" applyProtection="0">
      <alignment vertical="center"/>
    </xf>
    <xf numFmtId="0" fontId="90" fillId="38" borderId="0" applyNumberFormat="0" applyBorder="0" applyAlignment="0" applyProtection="0">
      <alignment vertical="center"/>
    </xf>
    <xf numFmtId="0" fontId="62" fillId="75" borderId="0" applyNumberFormat="0" applyBorder="0" applyAlignment="0" applyProtection="0">
      <alignment vertical="center"/>
    </xf>
    <xf numFmtId="0" fontId="62" fillId="75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90" fillId="42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90" fillId="46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71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90" fillId="54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64" fillId="58" borderId="7" applyNumberFormat="0" applyAlignment="0" applyProtection="0">
      <alignment vertical="center"/>
    </xf>
    <xf numFmtId="0" fontId="65" fillId="62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65" fillId="62" borderId="0" applyNumberFormat="0" applyBorder="0" applyAlignment="0" applyProtection="0">
      <alignment vertical="center"/>
    </xf>
    <xf numFmtId="0" fontId="65" fillId="62" borderId="0" applyNumberFormat="0" applyBorder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27" fillId="59" borderId="8" applyNumberFormat="0" applyFont="0" applyAlignment="0" applyProtection="0">
      <alignment vertical="center"/>
    </xf>
    <xf numFmtId="0" fontId="39" fillId="0" borderId="0">
      <alignment vertical="center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6" fillId="78" borderId="0" applyNumberFormat="0" applyBorder="0" applyAlignment="0" applyProtection="0">
      <alignment vertical="center"/>
    </xf>
    <xf numFmtId="0" fontId="131" fillId="29" borderId="0" applyNumberFormat="0" applyBorder="0" applyAlignment="0" applyProtection="0">
      <alignment vertical="center"/>
    </xf>
    <xf numFmtId="0" fontId="66" fillId="78" borderId="0" applyNumberFormat="0" applyBorder="0" applyAlignment="0" applyProtection="0">
      <alignment vertical="center"/>
    </xf>
    <xf numFmtId="0" fontId="66" fillId="78" borderId="0" applyNumberFormat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68" fillId="79" borderId="9" applyNumberFormat="0" applyAlignment="0" applyProtection="0">
      <alignment vertical="center"/>
    </xf>
    <xf numFmtId="0" fontId="136" fillId="32" borderId="78" applyNumberFormat="0" applyAlignment="0" applyProtection="0">
      <alignment vertical="center"/>
    </xf>
    <xf numFmtId="0" fontId="68" fillId="79" borderId="9" applyNumberFormat="0" applyAlignment="0" applyProtection="0">
      <alignment vertical="center"/>
    </xf>
    <xf numFmtId="0" fontId="68" fillId="79" borderId="9" applyNumberFormat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83" fontId="27" fillId="0" borderId="0" applyProtection="0"/>
    <xf numFmtId="183" fontId="27" fillId="0" borderId="0" applyProtection="0"/>
    <xf numFmtId="41" fontId="8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/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7" fillId="0" borderId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0" fontId="139" fillId="0" borderId="77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1" fillId="60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60" borderId="7" applyNumberFormat="0" applyAlignment="0" applyProtection="0">
      <alignment vertical="center"/>
    </xf>
    <xf numFmtId="0" fontId="71" fillId="60" borderId="7" applyNumberFormat="0" applyAlignment="0" applyProtection="0">
      <alignment vertical="center"/>
    </xf>
    <xf numFmtId="0" fontId="47" fillId="0" borderId="0">
      <alignment vertical="center"/>
    </xf>
    <xf numFmtId="0" fontId="146" fillId="0" borderId="72" applyNumberFormat="0" applyFill="0" applyAlignment="0" applyProtection="0">
      <alignment vertical="center"/>
    </xf>
    <xf numFmtId="0" fontId="147" fillId="0" borderId="73" applyNumberFormat="0" applyFill="0" applyAlignment="0" applyProtection="0">
      <alignment vertical="center"/>
    </xf>
    <xf numFmtId="0" fontId="148" fillId="0" borderId="74" applyNumberFormat="0" applyFill="0" applyAlignment="0" applyProtection="0">
      <alignment vertical="center"/>
    </xf>
    <xf numFmtId="0" fontId="148" fillId="0" borderId="7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150" fillId="27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6" fillId="58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76" fillId="58" borderId="15" applyNumberFormat="0" applyAlignment="0" applyProtection="0">
      <alignment vertical="center"/>
    </xf>
    <xf numFmtId="0" fontId="76" fillId="58" borderId="15" applyNumberFormat="0" applyAlignment="0" applyProtection="0">
      <alignment vertical="center"/>
    </xf>
    <xf numFmtId="41" fontId="26" fillId="0" borderId="0" applyFont="0" applyFill="0" applyBorder="0" applyAlignment="0" applyProtection="0"/>
    <xf numFmtId="0" fontId="54" fillId="0" borderId="0">
      <alignment vertical="center"/>
    </xf>
    <xf numFmtId="0" fontId="61" fillId="0" borderId="0"/>
    <xf numFmtId="0" fontId="26" fillId="0" borderId="0"/>
    <xf numFmtId="0" fontId="8" fillId="0" borderId="0">
      <alignment vertical="center"/>
    </xf>
    <xf numFmtId="0" fontId="218" fillId="0" borderId="0"/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56" fillId="0" borderId="0"/>
    <xf numFmtId="0" fontId="61" fillId="0" borderId="0"/>
    <xf numFmtId="0" fontId="61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61" fillId="0" borderId="0"/>
    <xf numFmtId="0" fontId="83" fillId="0" borderId="0">
      <alignment vertical="center"/>
    </xf>
    <xf numFmtId="0" fontId="83" fillId="0" borderId="0">
      <alignment vertical="center"/>
    </xf>
    <xf numFmtId="0" fontId="26" fillId="0" borderId="0"/>
    <xf numFmtId="0" fontId="27" fillId="0" borderId="0" applyProtection="0"/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225" fontId="26" fillId="0" borderId="0" applyFont="0" applyFill="0" applyBorder="0" applyAlignment="0" applyProtection="0">
      <alignment vertical="center"/>
    </xf>
    <xf numFmtId="38" fontId="27" fillId="0" borderId="36">
      <alignment horizontal="right"/>
    </xf>
    <xf numFmtId="0" fontId="86" fillId="0" borderId="0"/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38" fontId="94" fillId="0" borderId="0" applyFont="0" applyFill="0" applyBorder="0" applyAlignment="0" applyProtection="0"/>
    <xf numFmtId="230" fontId="26" fillId="0" borderId="0"/>
    <xf numFmtId="230" fontId="26" fillId="0" borderId="0"/>
    <xf numFmtId="231" fontId="26" fillId="0" borderId="0"/>
    <xf numFmtId="232" fontId="26" fillId="0" borderId="0"/>
    <xf numFmtId="196" fontId="94" fillId="0" borderId="0" applyFont="0" applyFill="0" applyBorder="0" applyAlignment="0" applyProtection="0"/>
    <xf numFmtId="230" fontId="26" fillId="0" borderId="0"/>
    <xf numFmtId="230" fontId="26" fillId="0" borderId="0"/>
    <xf numFmtId="233" fontId="26" fillId="0" borderId="0"/>
    <xf numFmtId="0" fontId="25" fillId="0" borderId="0"/>
    <xf numFmtId="0" fontId="26" fillId="0" borderId="0"/>
    <xf numFmtId="234" fontId="26" fillId="0" borderId="0"/>
    <xf numFmtId="234" fontId="26" fillId="0" borderId="0"/>
    <xf numFmtId="235" fontId="26" fillId="0" borderId="0"/>
    <xf numFmtId="236" fontId="39" fillId="0" borderId="0"/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0" fontId="30" fillId="0" borderId="2">
      <alignment horizontal="left" vertical="center"/>
    </xf>
    <xf numFmtId="10" fontId="28" fillId="59" borderId="3" applyNumberFormat="0" applyBorder="0" applyAlignment="0" applyProtection="0"/>
    <xf numFmtId="10" fontId="28" fillId="59" borderId="3" applyNumberFormat="0" applyBorder="0" applyAlignment="0" applyProtection="0"/>
    <xf numFmtId="10" fontId="28" fillId="59" borderId="3" applyNumberFormat="0" applyBorder="0" applyAlignment="0" applyProtection="0"/>
    <xf numFmtId="10" fontId="28" fillId="59" borderId="3" applyNumberFormat="0" applyBorder="0" applyAlignment="0" applyProtection="0"/>
    <xf numFmtId="10" fontId="28" fillId="59" borderId="3" applyNumberFormat="0" applyBorder="0" applyAlignment="0" applyProtection="0"/>
    <xf numFmtId="10" fontId="28" fillId="59" borderId="3" applyNumberFormat="0" applyBorder="0" applyAlignment="0" applyProtection="0"/>
    <xf numFmtId="10" fontId="28" fillId="59" borderId="3" applyNumberFormat="0" applyBorder="0" applyAlignment="0" applyProtection="0"/>
    <xf numFmtId="10" fontId="28" fillId="16" borderId="3" applyNumberFormat="0" applyBorder="0" applyAlignment="0" applyProtection="0"/>
    <xf numFmtId="10" fontId="28" fillId="16" borderId="3" applyNumberFormat="0" applyBorder="0" applyAlignment="0" applyProtection="0"/>
    <xf numFmtId="10" fontId="28" fillId="16" borderId="3" applyNumberFormat="0" applyBorder="0" applyAlignment="0" applyProtection="0"/>
    <xf numFmtId="10" fontId="28" fillId="16" borderId="3" applyNumberFormat="0" applyBorder="0" applyAlignment="0" applyProtection="0"/>
    <xf numFmtId="10" fontId="28" fillId="59" borderId="3" applyNumberFormat="0" applyBorder="0" applyAlignment="0" applyProtection="0"/>
    <xf numFmtId="0" fontId="32" fillId="0" borderId="70"/>
    <xf numFmtId="0" fontId="32" fillId="0" borderId="70"/>
    <xf numFmtId="197" fontId="27" fillId="0" borderId="0"/>
    <xf numFmtId="237" fontId="26" fillId="0" borderId="0"/>
    <xf numFmtId="0" fontId="35" fillId="58" borderId="7" applyNumberFormat="0" applyAlignment="0" applyProtection="0">
      <alignment vertical="center"/>
    </xf>
    <xf numFmtId="0" fontId="35" fillId="58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35" fillId="58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35" fillId="58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35" fillId="58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123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0" fontId="64" fillId="21" borderId="7" applyNumberFormat="0" applyAlignment="0" applyProtection="0">
      <alignment vertical="center"/>
    </xf>
    <xf numFmtId="238" fontId="26" fillId="0" borderId="0"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/>
    <xf numFmtId="0" fontId="83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8" fillId="33" borderId="79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6" fillId="59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83" fillId="33" borderId="79" applyNumberFormat="0" applyFont="0" applyAlignment="0" applyProtection="0">
      <alignment vertical="center"/>
    </xf>
    <xf numFmtId="0" fontId="83" fillId="33" borderId="79" applyNumberFormat="0" applyFont="0" applyAlignment="0" applyProtection="0">
      <alignment vertical="center"/>
    </xf>
    <xf numFmtId="0" fontId="83" fillId="33" borderId="79" applyNumberFormat="0" applyFont="0" applyAlignment="0" applyProtection="0">
      <alignment vertical="center"/>
    </xf>
    <xf numFmtId="0" fontId="27" fillId="22" borderId="8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82" fontId="26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38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>
      <alignment vertical="center"/>
    </xf>
    <xf numFmtId="41" fontId="8" fillId="0" borderId="0">
      <alignment vertical="center"/>
    </xf>
    <xf numFmtId="41" fontId="8" fillId="0" borderId="0">
      <alignment vertical="center"/>
    </xf>
    <xf numFmtId="41" fontId="8" fillId="0" borderId="0">
      <alignment vertical="center"/>
    </xf>
    <xf numFmtId="41" fontId="8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38" fontId="27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42" fillId="0" borderId="11" applyNumberFormat="0" applyFill="0" applyAlignment="0" applyProtection="0">
      <alignment vertical="center"/>
    </xf>
    <xf numFmtId="0" fontId="142" fillId="0" borderId="11" applyNumberFormat="0" applyFill="0" applyAlignment="0" applyProtection="0">
      <alignment vertical="center"/>
    </xf>
    <xf numFmtId="0" fontId="220" fillId="0" borderId="0">
      <alignment vertical="center"/>
    </xf>
    <xf numFmtId="0" fontId="71" fillId="7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46" fillId="60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46" fillId="60" borderId="7">
      <alignment vertical="center"/>
    </xf>
    <xf numFmtId="0" fontId="46" fillId="60" borderId="7">
      <alignment vertical="center"/>
    </xf>
    <xf numFmtId="0" fontId="46" fillId="60" borderId="7">
      <alignment vertical="center"/>
    </xf>
    <xf numFmtId="0" fontId="46" fillId="60" borderId="7">
      <alignment vertical="center"/>
    </xf>
    <xf numFmtId="0" fontId="46" fillId="60" borderId="7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46" fillId="60" borderId="7">
      <alignment vertical="center"/>
    </xf>
    <xf numFmtId="0" fontId="71" fillId="7" borderId="7" applyNumberFormat="0" applyAlignment="0" applyProtection="0">
      <alignment vertical="center"/>
    </xf>
    <xf numFmtId="0" fontId="46" fillId="60" borderId="7">
      <alignment vertical="center"/>
    </xf>
    <xf numFmtId="0" fontId="46" fillId="60" borderId="7">
      <alignment vertical="center"/>
    </xf>
    <xf numFmtId="0" fontId="46" fillId="60" borderId="7">
      <alignment vertical="center"/>
    </xf>
    <xf numFmtId="0" fontId="46" fillId="60" borderId="7">
      <alignment vertical="center"/>
    </xf>
    <xf numFmtId="0" fontId="46" fillId="60" borderId="7">
      <alignment vertical="center"/>
    </xf>
    <xf numFmtId="0" fontId="46" fillId="60" borderId="7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46" fillId="60" borderId="7">
      <alignment vertical="center"/>
    </xf>
    <xf numFmtId="0" fontId="144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144" fillId="7" borderId="7" applyNumberFormat="0" applyAlignment="0" applyProtection="0">
      <alignment vertical="center"/>
    </xf>
    <xf numFmtId="0" fontId="144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219" fontId="26" fillId="0" borderId="0">
      <protection locked="0"/>
    </xf>
    <xf numFmtId="0" fontId="53" fillId="58" borderId="15" applyNumberFormat="0" applyAlignment="0" applyProtection="0">
      <alignment vertical="center"/>
    </xf>
    <xf numFmtId="0" fontId="53" fillId="58" borderId="15" applyNumberFormat="0" applyAlignment="0" applyProtection="0">
      <alignment vertical="center"/>
    </xf>
    <xf numFmtId="0" fontId="53" fillId="58" borderId="15" applyNumberFormat="0" applyAlignment="0" applyProtection="0">
      <alignment vertical="center"/>
    </xf>
    <xf numFmtId="0" fontId="53" fillId="58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53" fillId="58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53" fillId="58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53" fillId="58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76" fillId="21" borderId="15" applyNumberFormat="0" applyAlignment="0" applyProtection="0">
      <alignment vertical="center"/>
    </xf>
    <xf numFmtId="0" fontId="153" fillId="21" borderId="15" applyNumberFormat="0" applyAlignment="0" applyProtection="0">
      <alignment vertical="center"/>
    </xf>
    <xf numFmtId="0" fontId="152" fillId="31" borderId="76" applyNumberFormat="0" applyAlignment="0" applyProtection="0">
      <alignment vertical="center"/>
    </xf>
    <xf numFmtId="0" fontId="153" fillId="21" borderId="15" applyNumberFormat="0" applyAlignment="0" applyProtection="0">
      <alignment vertical="center"/>
    </xf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>
      <protection locked="0"/>
    </xf>
    <xf numFmtId="0" fontId="83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239" fontId="8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239" fontId="83" fillId="0" borderId="0">
      <alignment vertical="center"/>
    </xf>
    <xf numFmtId="239" fontId="83" fillId="0" borderId="0">
      <alignment vertical="center"/>
    </xf>
    <xf numFmtId="239" fontId="83" fillId="0" borderId="0">
      <alignment vertical="center"/>
    </xf>
    <xf numFmtId="239" fontId="83" fillId="0" borderId="0">
      <alignment vertical="center"/>
    </xf>
    <xf numFmtId="239" fontId="8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5" fillId="0" borderId="0">
      <alignment vertical="center"/>
    </xf>
    <xf numFmtId="0" fontId="83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/>
    <xf numFmtId="0" fontId="26" fillId="0" borderId="0"/>
    <xf numFmtId="0" fontId="27" fillId="0" borderId="0">
      <protection locked="0"/>
    </xf>
    <xf numFmtId="240" fontId="26" fillId="0" borderId="0">
      <protection locked="0"/>
    </xf>
    <xf numFmtId="0" fontId="2" fillId="0" borderId="0">
      <alignment vertical="center"/>
    </xf>
  </cellStyleXfs>
  <cellXfs count="541">
    <xf numFmtId="0" fontId="0" fillId="0" borderId="0" xfId="0"/>
    <xf numFmtId="49" fontId="56" fillId="16" borderId="0" xfId="0" applyNumberFormat="1" applyFont="1" applyFill="1" applyBorder="1" applyAlignment="1" applyProtection="1">
      <alignment horizontal="center" vertical="center"/>
      <protection hidden="1"/>
    </xf>
    <xf numFmtId="0" fontId="56" fillId="16" borderId="0" xfId="0" applyFont="1" applyFill="1" applyBorder="1" applyAlignment="1" applyProtection="1">
      <alignment horizontal="center" vertical="center"/>
      <protection hidden="1"/>
    </xf>
    <xf numFmtId="49" fontId="0" fillId="16" borderId="0" xfId="0" applyNumberFormat="1" applyFill="1" applyBorder="1" applyAlignment="1" applyProtection="1">
      <alignment horizontal="center" vertical="center"/>
      <protection hidden="1"/>
    </xf>
    <xf numFmtId="0" fontId="0" fillId="16" borderId="0" xfId="0" applyFill="1" applyBorder="1" applyAlignment="1" applyProtection="1">
      <alignment horizontal="center" vertical="center"/>
      <protection hidden="1"/>
    </xf>
    <xf numFmtId="49" fontId="57" fillId="16" borderId="0" xfId="0" applyNumberFormat="1" applyFont="1" applyFill="1" applyBorder="1" applyAlignment="1" applyProtection="1">
      <alignment horizontal="left" vertical="center"/>
      <protection hidden="1"/>
    </xf>
    <xf numFmtId="49" fontId="57" fillId="16" borderId="0" xfId="0" applyNumberFormat="1" applyFont="1" applyFill="1" applyBorder="1" applyAlignment="1" applyProtection="1">
      <alignment horizontal="center" vertical="center"/>
      <protection hidden="1"/>
    </xf>
    <xf numFmtId="0" fontId="57" fillId="16" borderId="0" xfId="0" applyFont="1" applyFill="1" applyBorder="1" applyAlignment="1" applyProtection="1">
      <alignment horizontal="center" vertical="center"/>
      <protection hidden="1"/>
    </xf>
    <xf numFmtId="49" fontId="57" fillId="16" borderId="0" xfId="0" applyNumberFormat="1" applyFont="1" applyFill="1" applyBorder="1" applyAlignment="1" applyProtection="1">
      <alignment horizontal="right" vertical="center"/>
      <protection hidden="1"/>
    </xf>
    <xf numFmtId="41" fontId="84" fillId="16" borderId="0" xfId="0" applyNumberFormat="1" applyFont="1" applyFill="1" applyBorder="1" applyAlignment="1" applyProtection="1">
      <alignment horizontal="right" vertical="center"/>
      <protection hidden="1"/>
    </xf>
    <xf numFmtId="180" fontId="84" fillId="25" borderId="0" xfId="0" applyNumberFormat="1" applyFont="1" applyFill="1" applyAlignment="1" applyProtection="1">
      <alignment horizontal="center" vertical="center"/>
      <protection hidden="1"/>
    </xf>
    <xf numFmtId="180" fontId="84" fillId="25" borderId="0" xfId="0" applyNumberFormat="1" applyFont="1" applyFill="1" applyBorder="1" applyAlignment="1" applyProtection="1">
      <alignment horizontal="center" vertical="center"/>
      <protection hidden="1"/>
    </xf>
    <xf numFmtId="180" fontId="84" fillId="25" borderId="0" xfId="0" applyNumberFormat="1" applyFont="1" applyFill="1" applyBorder="1" applyAlignment="1" applyProtection="1">
      <alignment horizontal="right" vertical="center"/>
      <protection hidden="1"/>
    </xf>
    <xf numFmtId="180" fontId="84" fillId="25" borderId="0" xfId="0" applyNumberFormat="1" applyFont="1" applyFill="1" applyBorder="1" applyAlignment="1" applyProtection="1">
      <alignment horizontal="left" vertical="center"/>
      <protection hidden="1"/>
    </xf>
    <xf numFmtId="0" fontId="84" fillId="25" borderId="0" xfId="0" applyFont="1" applyFill="1" applyBorder="1" applyAlignment="1" applyProtection="1">
      <alignment horizontal="center" vertical="center"/>
      <protection hidden="1"/>
    </xf>
    <xf numFmtId="0" fontId="84" fillId="16" borderId="0" xfId="0" applyFont="1" applyFill="1" applyBorder="1" applyAlignment="1" applyProtection="1">
      <alignment horizontal="center" vertical="center"/>
      <protection hidden="1"/>
    </xf>
    <xf numFmtId="0" fontId="221" fillId="16" borderId="0" xfId="0" applyFont="1" applyFill="1" applyBorder="1" applyAlignment="1" applyProtection="1">
      <alignment horizontal="center" vertical="center"/>
      <protection hidden="1"/>
    </xf>
    <xf numFmtId="180" fontId="222" fillId="25" borderId="0" xfId="0" applyNumberFormat="1" applyFont="1" applyFill="1" applyBorder="1" applyAlignment="1" applyProtection="1">
      <alignment horizontal="left" vertical="center"/>
      <protection hidden="1"/>
    </xf>
    <xf numFmtId="0" fontId="222" fillId="16" borderId="0" xfId="0" applyFont="1" applyFill="1" applyBorder="1" applyAlignment="1" applyProtection="1">
      <alignment horizontal="center" vertical="center"/>
      <protection hidden="1"/>
    </xf>
    <xf numFmtId="0" fontId="84" fillId="25" borderId="0" xfId="0" applyFont="1" applyFill="1" applyBorder="1" applyAlignment="1" applyProtection="1">
      <alignment horizontal="left" vertical="center"/>
      <protection hidden="1"/>
    </xf>
    <xf numFmtId="0" fontId="84" fillId="16" borderId="0" xfId="0" applyFont="1" applyFill="1" applyBorder="1" applyAlignment="1" applyProtection="1">
      <alignment horizontal="left" vertical="center"/>
      <protection hidden="1"/>
    </xf>
    <xf numFmtId="180" fontId="84" fillId="25" borderId="66" xfId="0" applyNumberFormat="1" applyFont="1" applyFill="1" applyBorder="1" applyAlignment="1" applyProtection="1">
      <alignment horizontal="center" vertical="center"/>
      <protection hidden="1"/>
    </xf>
    <xf numFmtId="180" fontId="84" fillId="25" borderId="26" xfId="0" applyNumberFormat="1" applyFont="1" applyFill="1" applyBorder="1" applyAlignment="1" applyProtection="1">
      <alignment horizontal="center" vertical="center"/>
      <protection hidden="1"/>
    </xf>
    <xf numFmtId="180" fontId="84" fillId="25" borderId="26" xfId="0" applyNumberFormat="1" applyFont="1" applyFill="1" applyBorder="1" applyAlignment="1" applyProtection="1">
      <alignment horizontal="left" vertical="center"/>
      <protection hidden="1"/>
    </xf>
    <xf numFmtId="180" fontId="84" fillId="25" borderId="29" xfId="0" applyNumberFormat="1" applyFont="1" applyFill="1" applyBorder="1" applyAlignment="1" applyProtection="1">
      <alignment horizontal="center" vertical="center"/>
      <protection hidden="1"/>
    </xf>
    <xf numFmtId="180" fontId="84" fillId="25" borderId="28" xfId="0" applyNumberFormat="1" applyFont="1" applyFill="1" applyBorder="1" applyAlignment="1" applyProtection="1">
      <alignment horizontal="center" vertical="center"/>
      <protection hidden="1"/>
    </xf>
    <xf numFmtId="180" fontId="84" fillId="25" borderId="16" xfId="0" applyNumberFormat="1" applyFont="1" applyFill="1" applyBorder="1" applyAlignment="1" applyProtection="1">
      <alignment vertical="center" wrapText="1"/>
      <protection hidden="1"/>
    </xf>
    <xf numFmtId="180" fontId="84" fillId="25" borderId="17" xfId="0" applyNumberFormat="1" applyFont="1" applyFill="1" applyBorder="1" applyAlignment="1" applyProtection="1">
      <alignment vertical="center" wrapText="1"/>
      <protection hidden="1"/>
    </xf>
    <xf numFmtId="0" fontId="84" fillId="25" borderId="18" xfId="0" quotePrefix="1" applyFont="1" applyFill="1" applyBorder="1" applyAlignment="1" applyProtection="1">
      <alignment horizontal="center" vertical="center"/>
      <protection hidden="1"/>
    </xf>
    <xf numFmtId="41" fontId="84" fillId="25" borderId="0" xfId="275" applyNumberFormat="1" applyFont="1" applyFill="1" applyAlignment="1" applyProtection="1">
      <alignment horizontal="right" vertical="center"/>
      <protection hidden="1"/>
    </xf>
    <xf numFmtId="41" fontId="84" fillId="25" borderId="0" xfId="0" applyNumberFormat="1" applyFont="1" applyFill="1" applyAlignment="1" applyProtection="1">
      <alignment horizontal="right" vertical="center"/>
      <protection hidden="1"/>
    </xf>
    <xf numFmtId="210" fontId="84" fillId="25" borderId="0" xfId="0" applyNumberFormat="1" applyFont="1" applyFill="1" applyAlignment="1" applyProtection="1">
      <alignment horizontal="right" vertical="center"/>
      <protection hidden="1"/>
    </xf>
    <xf numFmtId="181" fontId="84" fillId="25" borderId="0" xfId="0" applyNumberFormat="1" applyFont="1" applyFill="1" applyAlignment="1" applyProtection="1">
      <alignment horizontal="right" vertical="center"/>
      <protection hidden="1"/>
    </xf>
    <xf numFmtId="0" fontId="84" fillId="25" borderId="19" xfId="0" quotePrefix="1" applyFont="1" applyFill="1" applyBorder="1" applyAlignment="1" applyProtection="1">
      <alignment horizontal="center" vertical="center"/>
      <protection hidden="1"/>
    </xf>
    <xf numFmtId="0" fontId="224" fillId="16" borderId="0" xfId="0" applyNumberFormat="1" applyFont="1" applyFill="1" applyBorder="1" applyAlignment="1" applyProtection="1">
      <alignment horizontal="center" vertical="center"/>
      <protection hidden="1"/>
    </xf>
    <xf numFmtId="0" fontId="84" fillId="25" borderId="18" xfId="0" quotePrefix="1" applyNumberFormat="1" applyFont="1" applyFill="1" applyBorder="1" applyAlignment="1" applyProtection="1">
      <alignment horizontal="center" vertical="center"/>
      <protection hidden="1"/>
    </xf>
    <xf numFmtId="207" fontId="84" fillId="25" borderId="0" xfId="0" applyNumberFormat="1" applyFont="1" applyFill="1" applyAlignment="1" applyProtection="1">
      <alignment horizontal="right" vertical="center"/>
      <protection hidden="1"/>
    </xf>
    <xf numFmtId="0" fontId="84" fillId="25" borderId="19" xfId="0" quotePrefix="1" applyNumberFormat="1" applyFont="1" applyFill="1" applyBorder="1" applyAlignment="1" applyProtection="1">
      <alignment horizontal="center" vertical="center"/>
      <protection hidden="1"/>
    </xf>
    <xf numFmtId="0" fontId="224" fillId="25" borderId="18" xfId="0" quotePrefix="1" applyNumberFormat="1" applyFont="1" applyFill="1" applyBorder="1" applyAlignment="1" applyProtection="1">
      <alignment horizontal="center" vertical="center"/>
      <protection hidden="1"/>
    </xf>
    <xf numFmtId="41" fontId="224" fillId="25" borderId="0" xfId="275" applyNumberFormat="1" applyFont="1" applyFill="1" applyAlignment="1" applyProtection="1">
      <alignment horizontal="right" vertical="center"/>
      <protection hidden="1"/>
    </xf>
    <xf numFmtId="41" fontId="224" fillId="25" borderId="0" xfId="0" applyNumberFormat="1" applyFont="1" applyFill="1" applyAlignment="1" applyProtection="1">
      <alignment horizontal="right" vertical="center"/>
      <protection hidden="1"/>
    </xf>
    <xf numFmtId="210" fontId="224" fillId="25" borderId="0" xfId="0" applyNumberFormat="1" applyFont="1" applyFill="1" applyAlignment="1" applyProtection="1">
      <alignment horizontal="right" vertical="center"/>
      <protection hidden="1"/>
    </xf>
    <xf numFmtId="207" fontId="224" fillId="25" borderId="0" xfId="0" applyNumberFormat="1" applyFont="1" applyFill="1" applyAlignment="1" applyProtection="1">
      <alignment horizontal="right" vertical="center"/>
      <protection hidden="1"/>
    </xf>
    <xf numFmtId="0" fontId="224" fillId="25" borderId="19" xfId="0" quotePrefix="1" applyNumberFormat="1" applyFont="1" applyFill="1" applyBorder="1" applyAlignment="1" applyProtection="1">
      <alignment horizontal="center" vertical="center"/>
      <protection hidden="1"/>
    </xf>
    <xf numFmtId="180" fontId="84" fillId="25" borderId="18" xfId="0" applyNumberFormat="1" applyFont="1" applyFill="1" applyBorder="1" applyAlignment="1" applyProtection="1">
      <alignment horizontal="center" vertical="center"/>
      <protection hidden="1"/>
    </xf>
    <xf numFmtId="41" fontId="84" fillId="25" borderId="18" xfId="0" applyNumberFormat="1" applyFont="1" applyFill="1" applyBorder="1" applyAlignment="1" applyProtection="1">
      <alignment horizontal="center" vertical="center"/>
      <protection hidden="1"/>
    </xf>
    <xf numFmtId="0" fontId="84" fillId="16" borderId="0" xfId="0" applyNumberFormat="1" applyFont="1" applyFill="1" applyBorder="1" applyAlignment="1" applyProtection="1">
      <alignment horizontal="center" vertical="center"/>
      <protection hidden="1"/>
    </xf>
    <xf numFmtId="180" fontId="84" fillId="25" borderId="18" xfId="0" applyNumberFormat="1" applyFont="1" applyFill="1" applyBorder="1" applyAlignment="1" applyProtection="1">
      <alignment horizontal="left" vertical="center" wrapText="1"/>
      <protection hidden="1"/>
    </xf>
    <xf numFmtId="41" fontId="84" fillId="25" borderId="18" xfId="0" applyNumberFormat="1" applyFont="1" applyFill="1" applyBorder="1" applyAlignment="1" applyProtection="1">
      <alignment horizontal="left" vertical="center" wrapText="1"/>
      <protection hidden="1"/>
    </xf>
    <xf numFmtId="209" fontId="84" fillId="25" borderId="19" xfId="0" applyNumberFormat="1" applyFont="1" applyFill="1" applyBorder="1" applyAlignment="1" applyProtection="1">
      <alignment horizontal="left" vertical="center"/>
      <protection hidden="1"/>
    </xf>
    <xf numFmtId="41" fontId="84" fillId="25" borderId="18" xfId="0" applyNumberFormat="1" applyFont="1" applyFill="1" applyBorder="1" applyAlignment="1" applyProtection="1">
      <alignment horizontal="left" vertical="center"/>
      <protection hidden="1"/>
    </xf>
    <xf numFmtId="209" fontId="84" fillId="25" borderId="19" xfId="0" applyNumberFormat="1" applyFont="1" applyFill="1" applyBorder="1" applyAlignment="1" applyProtection="1">
      <alignment horizontal="left" vertical="center" wrapText="1"/>
      <protection hidden="1"/>
    </xf>
    <xf numFmtId="180" fontId="84" fillId="25" borderId="18" xfId="0" applyNumberFormat="1" applyFont="1" applyFill="1" applyBorder="1" applyAlignment="1" applyProtection="1">
      <alignment horizontal="left" vertical="center"/>
      <protection hidden="1"/>
    </xf>
    <xf numFmtId="180" fontId="84" fillId="25" borderId="20" xfId="0" applyNumberFormat="1" applyFont="1" applyFill="1" applyBorder="1" applyAlignment="1" applyProtection="1">
      <alignment horizontal="left" vertical="center" wrapText="1"/>
      <protection hidden="1"/>
    </xf>
    <xf numFmtId="41" fontId="84" fillId="25" borderId="20" xfId="0" applyNumberFormat="1" applyFont="1" applyFill="1" applyBorder="1" applyAlignment="1" applyProtection="1">
      <alignment horizontal="left" vertical="center" wrapText="1"/>
      <protection hidden="1"/>
    </xf>
    <xf numFmtId="209" fontId="84" fillId="25" borderId="21" xfId="0" applyNumberFormat="1" applyFont="1" applyFill="1" applyBorder="1" applyAlignment="1" applyProtection="1">
      <alignment horizontal="left" vertical="center" wrapText="1"/>
      <protection hidden="1"/>
    </xf>
    <xf numFmtId="0" fontId="159" fillId="25" borderId="0" xfId="0" applyNumberFormat="1" applyFont="1" applyFill="1" applyAlignment="1" applyProtection="1">
      <alignment horizontal="left"/>
      <protection hidden="1"/>
    </xf>
    <xf numFmtId="0" fontId="159" fillId="25" borderId="26" xfId="0" applyNumberFormat="1" applyFont="1" applyFill="1" applyBorder="1" applyAlignment="1" applyProtection="1">
      <alignment horizontal="left"/>
      <protection hidden="1"/>
    </xf>
    <xf numFmtId="0" fontId="159" fillId="25" borderId="26" xfId="0" applyNumberFormat="1" applyFont="1" applyFill="1" applyBorder="1" applyAlignment="1" applyProtection="1">
      <alignment horizontal="right"/>
      <protection hidden="1"/>
    </xf>
    <xf numFmtId="0" fontId="159" fillId="25" borderId="0" xfId="0" applyNumberFormat="1" applyFont="1" applyFill="1" applyBorder="1" applyAlignment="1" applyProtection="1">
      <alignment horizontal="left"/>
      <protection hidden="1"/>
    </xf>
    <xf numFmtId="41" fontId="159" fillId="25" borderId="0" xfId="0" applyNumberFormat="1" applyFont="1" applyFill="1" applyBorder="1" applyAlignment="1" applyProtection="1">
      <alignment horizontal="left"/>
      <protection hidden="1"/>
    </xf>
    <xf numFmtId="41" fontId="159" fillId="25" borderId="26" xfId="0" applyNumberFormat="1" applyFont="1" applyFill="1" applyBorder="1" applyAlignment="1" applyProtection="1">
      <alignment horizontal="right"/>
      <protection hidden="1"/>
    </xf>
    <xf numFmtId="0" fontId="159" fillId="16" borderId="0" xfId="0" applyNumberFormat="1" applyFont="1" applyFill="1" applyBorder="1" applyAlignment="1" applyProtection="1">
      <alignment horizontal="left"/>
      <protection hidden="1"/>
    </xf>
    <xf numFmtId="180" fontId="159" fillId="25" borderId="0" xfId="0" applyNumberFormat="1" applyFont="1" applyFill="1" applyAlignment="1" applyProtection="1">
      <alignment horizontal="left"/>
      <protection hidden="1"/>
    </xf>
    <xf numFmtId="180" fontId="159" fillId="25" borderId="0" xfId="0" applyNumberFormat="1" applyFont="1" applyFill="1" applyBorder="1" applyAlignment="1" applyProtection="1">
      <alignment horizontal="left"/>
      <protection hidden="1"/>
    </xf>
    <xf numFmtId="0" fontId="159" fillId="25" borderId="0" xfId="0" applyFont="1" applyFill="1" applyBorder="1" applyAlignment="1" applyProtection="1">
      <alignment horizontal="center"/>
      <protection hidden="1"/>
    </xf>
    <xf numFmtId="180" fontId="159" fillId="25" borderId="0" xfId="0" applyNumberFormat="1" applyFont="1" applyFill="1" applyBorder="1" applyAlignment="1" applyProtection="1">
      <alignment horizontal="right"/>
      <protection hidden="1"/>
    </xf>
    <xf numFmtId="0" fontId="159" fillId="16" borderId="0" xfId="0" applyFont="1" applyFill="1" applyBorder="1" applyAlignment="1" applyProtection="1">
      <alignment horizontal="center"/>
      <protection hidden="1"/>
    </xf>
    <xf numFmtId="180" fontId="84" fillId="16" borderId="0" xfId="0" applyNumberFormat="1" applyFont="1" applyFill="1" applyAlignment="1" applyProtection="1">
      <alignment horizontal="center" vertical="center"/>
      <protection hidden="1"/>
    </xf>
    <xf numFmtId="180" fontId="84" fillId="0" borderId="0" xfId="0" applyNumberFormat="1" applyFont="1" applyFill="1" applyAlignment="1" applyProtection="1">
      <alignment horizontal="center" vertical="center"/>
      <protection hidden="1"/>
    </xf>
    <xf numFmtId="180" fontId="84" fillId="0" borderId="0" xfId="0" applyNumberFormat="1" applyFont="1" applyFill="1" applyBorder="1" applyAlignment="1" applyProtection="1">
      <alignment horizontal="center" vertical="center"/>
      <protection hidden="1"/>
    </xf>
    <xf numFmtId="180" fontId="84" fillId="16" borderId="0" xfId="0" applyNumberFormat="1" applyFont="1" applyFill="1" applyBorder="1" applyAlignment="1" applyProtection="1">
      <alignment horizontal="center" vertical="center"/>
      <protection hidden="1"/>
    </xf>
    <xf numFmtId="180" fontId="225" fillId="16" borderId="0" xfId="0" applyNumberFormat="1" applyFont="1" applyFill="1" applyAlignment="1" applyProtection="1">
      <alignment horizontal="center" vertical="center"/>
      <protection hidden="1"/>
    </xf>
    <xf numFmtId="180" fontId="226" fillId="0" borderId="0" xfId="0" applyNumberFormat="1" applyFont="1" applyFill="1" applyAlignment="1" applyProtection="1">
      <alignment horizontal="center" vertical="center"/>
      <protection hidden="1"/>
    </xf>
    <xf numFmtId="180" fontId="226" fillId="0" borderId="0" xfId="0" applyNumberFormat="1" applyFont="1" applyFill="1" applyBorder="1" applyAlignment="1" applyProtection="1">
      <alignment horizontal="center" vertical="center"/>
      <protection hidden="1"/>
    </xf>
    <xf numFmtId="180" fontId="226" fillId="16" borderId="0" xfId="0" applyNumberFormat="1" applyFont="1" applyFill="1" applyBorder="1" applyAlignment="1" applyProtection="1">
      <alignment horizontal="center" vertical="center"/>
      <protection hidden="1"/>
    </xf>
    <xf numFmtId="180" fontId="225" fillId="16" borderId="0" xfId="0" applyNumberFormat="1" applyFont="1" applyFill="1" applyBorder="1" applyAlignment="1" applyProtection="1">
      <alignment horizontal="center" vertical="center"/>
      <protection hidden="1"/>
    </xf>
    <xf numFmtId="0" fontId="226" fillId="16" borderId="0" xfId="0" applyFont="1" applyFill="1" applyBorder="1" applyAlignment="1" applyProtection="1">
      <alignment horizontal="center" vertical="center"/>
      <protection hidden="1"/>
    </xf>
    <xf numFmtId="180" fontId="84" fillId="16" borderId="0" xfId="0" applyNumberFormat="1" applyFont="1" applyFill="1" applyBorder="1" applyAlignment="1" applyProtection="1">
      <alignment horizontal="right" vertical="center"/>
      <protection hidden="1"/>
    </xf>
    <xf numFmtId="180" fontId="84" fillId="16" borderId="0" xfId="0" applyNumberFormat="1" applyFont="1" applyFill="1" applyBorder="1" applyAlignment="1" applyProtection="1">
      <alignment horizontal="left" vertical="center"/>
      <protection hidden="1"/>
    </xf>
    <xf numFmtId="0" fontId="84" fillId="16" borderId="0" xfId="0" applyFont="1" applyFill="1" applyBorder="1" applyAlignment="1" applyProtection="1">
      <alignment horizontal="right" vertical="center"/>
      <protection hidden="1"/>
    </xf>
    <xf numFmtId="41" fontId="84" fillId="16" borderId="19" xfId="0" applyNumberFormat="1" applyFont="1" applyFill="1" applyBorder="1" applyAlignment="1" applyProtection="1">
      <alignment horizontal="left" vertical="center"/>
      <protection hidden="1"/>
    </xf>
    <xf numFmtId="41" fontId="84" fillId="25" borderId="19" xfId="0" applyNumberFormat="1" applyFont="1" applyFill="1" applyBorder="1" applyAlignment="1" applyProtection="1">
      <alignment horizontal="left" vertical="center"/>
      <protection hidden="1"/>
    </xf>
    <xf numFmtId="0" fontId="159" fillId="16" borderId="26" xfId="0" applyFont="1" applyFill="1" applyBorder="1" applyAlignment="1" applyProtection="1">
      <alignment horizontal="left"/>
      <protection hidden="1"/>
    </xf>
    <xf numFmtId="0" fontId="159" fillId="16" borderId="26" xfId="0" applyFont="1" applyFill="1" applyBorder="1" applyAlignment="1" applyProtection="1">
      <alignment horizontal="right"/>
      <protection hidden="1"/>
    </xf>
    <xf numFmtId="0" fontId="159" fillId="16" borderId="0" xfId="0" applyFont="1" applyFill="1" applyAlignment="1" applyProtection="1">
      <alignment horizontal="left"/>
      <protection hidden="1"/>
    </xf>
    <xf numFmtId="0" fontId="84" fillId="16" borderId="0" xfId="0" applyFont="1" applyFill="1" applyAlignment="1" applyProtection="1">
      <alignment horizontal="center" vertical="center"/>
      <protection hidden="1"/>
    </xf>
    <xf numFmtId="0" fontId="225" fillId="16" borderId="0" xfId="0" applyFont="1" applyFill="1" applyAlignment="1" applyProtection="1">
      <alignment horizontal="center" vertical="center"/>
      <protection hidden="1"/>
    </xf>
    <xf numFmtId="0" fontId="226" fillId="16" borderId="0" xfId="0" applyFont="1" applyFill="1" applyAlignment="1" applyProtection="1">
      <alignment horizontal="center" vertical="center"/>
      <protection hidden="1"/>
    </xf>
    <xf numFmtId="0" fontId="222" fillId="16" borderId="0" xfId="0" applyFont="1" applyFill="1" applyAlignment="1" applyProtection="1">
      <alignment horizontal="center" vertical="center"/>
      <protection hidden="1"/>
    </xf>
    <xf numFmtId="41" fontId="84" fillId="16" borderId="0" xfId="0" applyNumberFormat="1" applyFont="1" applyFill="1" applyAlignment="1" applyProtection="1">
      <alignment horizontal="right" vertical="center"/>
      <protection hidden="1"/>
    </xf>
    <xf numFmtId="0" fontId="224" fillId="16" borderId="0" xfId="0" applyFont="1" applyFill="1" applyBorder="1" applyAlignment="1" applyProtection="1">
      <alignment horizontal="center" vertical="center"/>
      <protection hidden="1"/>
    </xf>
    <xf numFmtId="0" fontId="84" fillId="16" borderId="18" xfId="0" applyNumberFormat="1" applyFont="1" applyFill="1" applyBorder="1" applyAlignment="1" applyProtection="1">
      <alignment horizontal="left" vertical="center"/>
      <protection hidden="1"/>
    </xf>
    <xf numFmtId="0" fontId="84" fillId="16" borderId="20" xfId="0" applyNumberFormat="1" applyFont="1" applyFill="1" applyBorder="1" applyAlignment="1" applyProtection="1">
      <alignment horizontal="left" vertical="center"/>
      <protection hidden="1"/>
    </xf>
    <xf numFmtId="0" fontId="159" fillId="16" borderId="0" xfId="0" applyFont="1" applyFill="1" applyBorder="1" applyAlignment="1" applyProtection="1">
      <alignment horizontal="left"/>
      <protection hidden="1"/>
    </xf>
    <xf numFmtId="0" fontId="159" fillId="16" borderId="0" xfId="0" applyFont="1" applyFill="1" applyBorder="1" applyAlignment="1" applyProtection="1">
      <alignment horizontal="right"/>
      <protection hidden="1"/>
    </xf>
    <xf numFmtId="0" fontId="159" fillId="16" borderId="0" xfId="0" applyFont="1" applyFill="1" applyAlignment="1" applyProtection="1">
      <alignment horizontal="center"/>
      <protection hidden="1"/>
    </xf>
    <xf numFmtId="0" fontId="227" fillId="16" borderId="0" xfId="0" applyFont="1" applyFill="1" applyAlignment="1" applyProtection="1">
      <alignment horizontal="center" vertical="center"/>
      <protection hidden="1"/>
    </xf>
    <xf numFmtId="41" fontId="84" fillId="16" borderId="19" xfId="0" quotePrefix="1" applyNumberFormat="1" applyFont="1" applyFill="1" applyBorder="1" applyAlignment="1" applyProtection="1">
      <alignment horizontal="center" vertical="center"/>
      <protection hidden="1"/>
    </xf>
    <xf numFmtId="41" fontId="84" fillId="16" borderId="21" xfId="0" applyNumberFormat="1" applyFont="1" applyFill="1" applyBorder="1" applyAlignment="1" applyProtection="1">
      <alignment horizontal="left" vertical="center"/>
      <protection hidden="1"/>
    </xf>
    <xf numFmtId="0" fontId="159" fillId="16" borderId="0" xfId="0" applyFont="1" applyFill="1" applyAlignment="1" applyProtection="1">
      <alignment horizontal="center" vertical="center"/>
      <protection hidden="1"/>
    </xf>
    <xf numFmtId="0" fontId="159" fillId="16" borderId="0" xfId="0" applyFont="1" applyFill="1" applyBorder="1" applyAlignment="1" applyProtection="1">
      <alignment horizontal="center" vertical="center"/>
      <protection hidden="1"/>
    </xf>
    <xf numFmtId="41" fontId="84" fillId="16" borderId="18" xfId="0" quotePrefix="1" applyNumberFormat="1" applyFont="1" applyFill="1" applyBorder="1" applyAlignment="1" applyProtection="1">
      <alignment horizontal="center" vertical="center"/>
      <protection hidden="1"/>
    </xf>
    <xf numFmtId="41" fontId="84" fillId="16" borderId="0" xfId="0" applyNumberFormat="1" applyFont="1" applyFill="1" applyBorder="1" applyAlignment="1" applyProtection="1">
      <alignment horizontal="center" vertical="center"/>
      <protection hidden="1"/>
    </xf>
    <xf numFmtId="41" fontId="224" fillId="16" borderId="0" xfId="0" applyNumberFormat="1" applyFont="1" applyFill="1" applyBorder="1" applyAlignment="1" applyProtection="1">
      <alignment horizontal="center" vertical="center"/>
      <protection hidden="1"/>
    </xf>
    <xf numFmtId="41" fontId="224" fillId="16" borderId="18" xfId="0" quotePrefix="1" applyNumberFormat="1" applyFont="1" applyFill="1" applyBorder="1" applyAlignment="1" applyProtection="1">
      <alignment horizontal="center" vertical="center"/>
      <protection hidden="1"/>
    </xf>
    <xf numFmtId="41" fontId="224" fillId="16" borderId="19" xfId="0" quotePrefix="1" applyNumberFormat="1" applyFont="1" applyFill="1" applyBorder="1" applyAlignment="1" applyProtection="1">
      <alignment horizontal="center" vertical="center"/>
      <protection hidden="1"/>
    </xf>
    <xf numFmtId="41" fontId="84" fillId="16" borderId="18" xfId="0" applyNumberFormat="1" applyFont="1" applyFill="1" applyBorder="1" applyAlignment="1" applyProtection="1">
      <alignment horizontal="center" vertical="center"/>
      <protection hidden="1"/>
    </xf>
    <xf numFmtId="41" fontId="84" fillId="16" borderId="20" xfId="0" applyNumberFormat="1" applyFont="1" applyFill="1" applyBorder="1" applyAlignment="1" applyProtection="1">
      <alignment horizontal="center" vertical="center"/>
      <protection hidden="1"/>
    </xf>
    <xf numFmtId="0" fontId="159" fillId="16" borderId="0" xfId="0" applyFont="1" applyFill="1" applyBorder="1" applyAlignment="1" applyProtection="1">
      <alignment horizontal="left" vertical="center"/>
      <protection hidden="1"/>
    </xf>
    <xf numFmtId="41" fontId="224" fillId="16" borderId="0" xfId="0" applyNumberFormat="1" applyFont="1" applyFill="1" applyBorder="1" applyAlignment="1" applyProtection="1">
      <alignment horizontal="right" vertical="center"/>
      <protection hidden="1"/>
    </xf>
    <xf numFmtId="41" fontId="224" fillId="16" borderId="0" xfId="0" applyNumberFormat="1" applyFont="1" applyFill="1" applyAlignment="1" applyProtection="1">
      <alignment horizontal="right" vertical="center"/>
      <protection hidden="1"/>
    </xf>
    <xf numFmtId="0" fontId="159" fillId="16" borderId="26" xfId="0" applyFont="1" applyFill="1" applyBorder="1" applyAlignment="1" applyProtection="1">
      <alignment horizontal="center"/>
      <protection hidden="1"/>
    </xf>
    <xf numFmtId="0" fontId="159" fillId="16" borderId="26" xfId="0" applyNumberFormat="1" applyFont="1" applyFill="1" applyBorder="1" applyAlignment="1" applyProtection="1">
      <alignment horizontal="left"/>
      <protection hidden="1"/>
    </xf>
    <xf numFmtId="180" fontId="159" fillId="16" borderId="26" xfId="0" applyNumberFormat="1" applyFont="1" applyFill="1" applyBorder="1" applyAlignment="1" applyProtection="1">
      <alignment horizontal="left"/>
      <protection hidden="1"/>
    </xf>
    <xf numFmtId="49" fontId="84" fillId="25" borderId="0" xfId="0" applyNumberFormat="1" applyFont="1" applyFill="1" applyAlignment="1" applyProtection="1">
      <alignment horizontal="left" vertical="center"/>
      <protection hidden="1"/>
    </xf>
    <xf numFmtId="0" fontId="84" fillId="25" borderId="0" xfId="0" applyFont="1" applyFill="1" applyAlignment="1" applyProtection="1">
      <alignment horizontal="center" vertical="center"/>
      <protection hidden="1"/>
    </xf>
    <xf numFmtId="0" fontId="84" fillId="25" borderId="0" xfId="0" applyFont="1" applyFill="1" applyAlignment="1" applyProtection="1">
      <alignment horizontal="right" vertical="center"/>
      <protection hidden="1"/>
    </xf>
    <xf numFmtId="0" fontId="224" fillId="25" borderId="0" xfId="0" applyFont="1" applyFill="1" applyBorder="1" applyAlignment="1" applyProtection="1">
      <alignment horizontal="center" vertical="center"/>
      <protection hidden="1"/>
    </xf>
    <xf numFmtId="49" fontId="222" fillId="25" borderId="0" xfId="0" applyNumberFormat="1" applyFont="1" applyFill="1" applyAlignment="1" applyProtection="1">
      <alignment horizontal="center" vertical="center"/>
      <protection hidden="1"/>
    </xf>
    <xf numFmtId="49" fontId="84" fillId="25" borderId="0" xfId="0" applyNumberFormat="1" applyFont="1" applyFill="1" applyBorder="1" applyAlignment="1" applyProtection="1">
      <alignment horizontal="left" vertical="center"/>
      <protection hidden="1"/>
    </xf>
    <xf numFmtId="41" fontId="84" fillId="25" borderId="0" xfId="0" applyNumberFormat="1" applyFont="1" applyFill="1" applyBorder="1" applyAlignment="1" applyProtection="1">
      <alignment horizontal="left" vertical="center"/>
      <protection hidden="1"/>
    </xf>
    <xf numFmtId="0" fontId="84" fillId="25" borderId="0" xfId="0" applyFont="1" applyFill="1" applyBorder="1" applyAlignment="1" applyProtection="1">
      <alignment horizontal="right" vertical="center"/>
      <protection hidden="1"/>
    </xf>
    <xf numFmtId="176" fontId="84" fillId="25" borderId="35" xfId="334" applyFont="1" applyFill="1" applyBorder="1" applyAlignment="1" applyProtection="1">
      <alignment vertical="center" wrapText="1"/>
      <protection hidden="1"/>
    </xf>
    <xf numFmtId="176" fontId="84" fillId="25" borderId="33" xfId="334" applyFont="1" applyFill="1" applyBorder="1" applyAlignment="1" applyProtection="1">
      <alignment vertical="center" wrapText="1"/>
      <protection hidden="1"/>
    </xf>
    <xf numFmtId="41" fontId="84" fillId="25" borderId="0" xfId="0" applyNumberFormat="1" applyFont="1" applyFill="1" applyAlignment="1" applyProtection="1">
      <alignment vertical="center"/>
      <protection hidden="1"/>
    </xf>
    <xf numFmtId="41" fontId="84" fillId="25" borderId="19" xfId="0" quotePrefix="1" applyNumberFormat="1" applyFont="1" applyFill="1" applyBorder="1" applyAlignment="1" applyProtection="1">
      <alignment horizontal="center" vertical="center"/>
      <protection hidden="1"/>
    </xf>
    <xf numFmtId="41" fontId="224" fillId="25" borderId="0" xfId="0" applyNumberFormat="1" applyFont="1" applyFill="1" applyBorder="1" applyAlignment="1" applyProtection="1">
      <alignment horizontal="center" vertical="center"/>
      <protection hidden="1"/>
    </xf>
    <xf numFmtId="41" fontId="84" fillId="25" borderId="0" xfId="0" applyNumberFormat="1" applyFont="1" applyFill="1" applyBorder="1" applyAlignment="1" applyProtection="1">
      <alignment horizontal="left" vertical="center" wrapText="1" shrinkToFit="1"/>
      <protection hidden="1"/>
    </xf>
    <xf numFmtId="41" fontId="84" fillId="25" borderId="0" xfId="0" applyNumberFormat="1" applyFont="1" applyFill="1" applyBorder="1" applyAlignment="1" applyProtection="1">
      <alignment horizontal="center" vertical="center"/>
      <protection hidden="1"/>
    </xf>
    <xf numFmtId="41" fontId="224" fillId="25" borderId="19" xfId="0" quotePrefix="1" applyNumberFormat="1" applyFont="1" applyFill="1" applyBorder="1" applyAlignment="1" applyProtection="1">
      <alignment horizontal="center" vertical="center"/>
      <protection hidden="1"/>
    </xf>
    <xf numFmtId="41" fontId="84" fillId="25" borderId="0" xfId="0" applyNumberFormat="1" applyFont="1" applyFill="1" applyBorder="1" applyAlignment="1" applyProtection="1">
      <alignment horizontal="right" vertical="center"/>
      <protection hidden="1"/>
    </xf>
    <xf numFmtId="0" fontId="159" fillId="25" borderId="0" xfId="0" applyFont="1" applyFill="1" applyBorder="1" applyAlignment="1" applyProtection="1">
      <alignment horizontal="left"/>
      <protection hidden="1"/>
    </xf>
    <xf numFmtId="0" fontId="228" fillId="25" borderId="0" xfId="0" applyFont="1" applyFill="1" applyBorder="1" applyAlignment="1" applyProtection="1">
      <alignment horizontal="center" vertical="center"/>
      <protection hidden="1"/>
    </xf>
    <xf numFmtId="49" fontId="159" fillId="25" borderId="0" xfId="0" applyNumberFormat="1" applyFont="1" applyFill="1" applyBorder="1" applyAlignment="1" applyProtection="1">
      <alignment horizontal="left" vertical="center"/>
      <protection hidden="1"/>
    </xf>
    <xf numFmtId="179" fontId="159" fillId="25" borderId="0" xfId="0" applyNumberFormat="1" applyFont="1" applyFill="1" applyBorder="1" applyAlignment="1" applyProtection="1">
      <alignment horizontal="left"/>
      <protection hidden="1"/>
    </xf>
    <xf numFmtId="0" fontId="159" fillId="25" borderId="0" xfId="0" applyFont="1" applyFill="1" applyBorder="1" applyAlignment="1" applyProtection="1">
      <alignment horizontal="right"/>
      <protection hidden="1"/>
    </xf>
    <xf numFmtId="49" fontId="84" fillId="25" borderId="4" xfId="0" applyNumberFormat="1" applyFont="1" applyFill="1" applyBorder="1" applyAlignment="1" applyProtection="1">
      <alignment horizontal="left" vertical="center"/>
      <protection hidden="1"/>
    </xf>
    <xf numFmtId="0" fontId="84" fillId="25" borderId="4" xfId="0" applyFont="1" applyFill="1" applyBorder="1" applyAlignment="1" applyProtection="1">
      <alignment horizontal="left" vertical="center"/>
      <protection hidden="1"/>
    </xf>
    <xf numFmtId="0" fontId="84" fillId="25" borderId="31" xfId="0" applyFont="1" applyFill="1" applyBorder="1" applyAlignment="1" applyProtection="1">
      <alignment horizontal="center" vertical="center"/>
      <protection hidden="1"/>
    </xf>
    <xf numFmtId="0" fontId="159" fillId="25" borderId="0" xfId="0" applyNumberFormat="1" applyFont="1" applyFill="1" applyBorder="1" applyAlignment="1" applyProtection="1">
      <protection hidden="1"/>
    </xf>
    <xf numFmtId="0" fontId="159" fillId="25" borderId="0" xfId="0" applyFont="1" applyFill="1" applyBorder="1" applyAlignment="1" applyProtection="1">
      <alignment horizontal="center" vertical="center"/>
      <protection hidden="1"/>
    </xf>
    <xf numFmtId="0" fontId="159" fillId="25" borderId="0" xfId="0" applyFont="1" applyFill="1" applyAlignment="1" applyProtection="1">
      <alignment horizontal="center"/>
      <protection hidden="1"/>
    </xf>
    <xf numFmtId="0" fontId="159" fillId="25" borderId="0" xfId="0" applyFont="1" applyFill="1" applyAlignment="1" applyProtection="1">
      <alignment horizontal="right"/>
      <protection hidden="1"/>
    </xf>
    <xf numFmtId="49" fontId="84" fillId="25" borderId="0" xfId="0" applyNumberFormat="1" applyFont="1" applyFill="1" applyAlignment="1" applyProtection="1">
      <alignment horizontal="center" vertical="center"/>
      <protection hidden="1"/>
    </xf>
    <xf numFmtId="49" fontId="225" fillId="25" borderId="0" xfId="0" applyNumberFormat="1" applyFont="1" applyFill="1" applyAlignment="1" applyProtection="1">
      <alignment horizontal="center" vertical="center"/>
      <protection hidden="1"/>
    </xf>
    <xf numFmtId="0" fontId="226" fillId="25" borderId="0" xfId="0" applyFont="1" applyFill="1" applyAlignment="1" applyProtection="1">
      <alignment horizontal="center" vertical="center"/>
      <protection hidden="1"/>
    </xf>
    <xf numFmtId="0" fontId="225" fillId="25" borderId="0" xfId="0" applyFont="1" applyFill="1" applyAlignment="1" applyProtection="1">
      <alignment horizontal="center" vertical="center"/>
      <protection hidden="1"/>
    </xf>
    <xf numFmtId="0" fontId="226" fillId="25" borderId="0" xfId="0" applyFont="1" applyFill="1" applyBorder="1" applyAlignment="1" applyProtection="1">
      <alignment horizontal="center" vertical="center"/>
      <protection hidden="1"/>
    </xf>
    <xf numFmtId="41" fontId="84" fillId="16" borderId="0" xfId="0" applyNumberFormat="1" applyFont="1" applyFill="1" applyBorder="1" applyAlignment="1" applyProtection="1">
      <alignment horizontal="left" vertical="center"/>
      <protection hidden="1"/>
    </xf>
    <xf numFmtId="41" fontId="84" fillId="16" borderId="70" xfId="0" applyNumberFormat="1" applyFont="1" applyFill="1" applyBorder="1" applyAlignment="1" applyProtection="1">
      <alignment horizontal="center" vertical="center"/>
      <protection hidden="1"/>
    </xf>
    <xf numFmtId="180" fontId="159" fillId="16" borderId="0" xfId="0" applyNumberFormat="1" applyFont="1" applyFill="1" applyBorder="1" applyAlignment="1" applyProtection="1">
      <alignment horizontal="left"/>
      <protection hidden="1"/>
    </xf>
    <xf numFmtId="180" fontId="159" fillId="16" borderId="0" xfId="0" applyNumberFormat="1" applyFont="1" applyFill="1" applyAlignment="1" applyProtection="1">
      <alignment horizontal="left"/>
      <protection hidden="1"/>
    </xf>
    <xf numFmtId="180" fontId="159" fillId="16" borderId="0" xfId="0" applyNumberFormat="1" applyFont="1" applyFill="1" applyAlignment="1" applyProtection="1">
      <alignment horizontal="right"/>
      <protection hidden="1"/>
    </xf>
    <xf numFmtId="180" fontId="159" fillId="16" borderId="0" xfId="0" applyNumberFormat="1" applyFont="1" applyFill="1" applyAlignment="1" applyProtection="1">
      <alignment horizontal="left" vertical="center"/>
      <protection hidden="1"/>
    </xf>
    <xf numFmtId="180" fontId="159" fillId="16" borderId="0" xfId="0" applyNumberFormat="1" applyFont="1" applyFill="1" applyAlignment="1" applyProtection="1">
      <alignment horizontal="center" vertical="center"/>
      <protection hidden="1"/>
    </xf>
    <xf numFmtId="180" fontId="159" fillId="16" borderId="0" xfId="0" applyNumberFormat="1" applyFont="1" applyFill="1" applyBorder="1" applyAlignment="1" applyProtection="1">
      <alignment horizontal="center" vertical="center"/>
      <protection hidden="1"/>
    </xf>
    <xf numFmtId="180" fontId="226" fillId="16" borderId="0" xfId="0" applyNumberFormat="1" applyFont="1" applyFill="1" applyAlignment="1" applyProtection="1">
      <alignment horizontal="center" vertical="center"/>
      <protection hidden="1"/>
    </xf>
    <xf numFmtId="0" fontId="225" fillId="16" borderId="0" xfId="0" applyFont="1" applyFill="1" applyBorder="1" applyAlignment="1" applyProtection="1">
      <alignment horizontal="center" vertical="center"/>
      <protection hidden="1"/>
    </xf>
    <xf numFmtId="41" fontId="224" fillId="25" borderId="0" xfId="0" applyNumberFormat="1" applyFont="1" applyFill="1" applyBorder="1" applyAlignment="1" applyProtection="1">
      <alignment horizontal="right" vertical="center"/>
      <protection hidden="1"/>
    </xf>
    <xf numFmtId="180" fontId="224" fillId="16" borderId="0" xfId="0" applyNumberFormat="1" applyFont="1" applyFill="1" applyBorder="1" applyAlignment="1" applyProtection="1">
      <alignment horizontal="center" vertical="center"/>
      <protection hidden="1"/>
    </xf>
    <xf numFmtId="41" fontId="84" fillId="16" borderId="18" xfId="0" applyNumberFormat="1" applyFont="1" applyFill="1" applyBorder="1" applyAlignment="1" applyProtection="1">
      <alignment horizontal="left" vertical="center"/>
      <protection hidden="1"/>
    </xf>
    <xf numFmtId="41" fontId="84" fillId="16" borderId="19" xfId="0" applyNumberFormat="1" applyFont="1" applyFill="1" applyBorder="1" applyAlignment="1" applyProtection="1">
      <alignment horizontal="center" vertical="center"/>
      <protection hidden="1"/>
    </xf>
    <xf numFmtId="41" fontId="84" fillId="16" borderId="18" xfId="333" applyNumberFormat="1" applyFont="1" applyFill="1" applyBorder="1" applyAlignment="1" applyProtection="1">
      <alignment horizontal="center" vertical="center"/>
      <protection hidden="1"/>
    </xf>
    <xf numFmtId="180" fontId="159" fillId="16" borderId="26" xfId="0" applyNumberFormat="1" applyFont="1" applyFill="1" applyBorder="1" applyAlignment="1" applyProtection="1">
      <alignment horizontal="center"/>
      <protection hidden="1"/>
    </xf>
    <xf numFmtId="180" fontId="159" fillId="16" borderId="0" xfId="0" applyNumberFormat="1" applyFont="1" applyFill="1" applyAlignment="1" applyProtection="1">
      <alignment horizontal="center"/>
      <protection hidden="1"/>
    </xf>
    <xf numFmtId="180" fontId="159" fillId="16" borderId="0" xfId="0" applyNumberFormat="1" applyFont="1" applyFill="1" applyBorder="1" applyAlignment="1" applyProtection="1">
      <alignment horizontal="center"/>
      <protection hidden="1"/>
    </xf>
    <xf numFmtId="41" fontId="84" fillId="25" borderId="19" xfId="0" applyNumberFormat="1" applyFont="1" applyFill="1" applyBorder="1" applyAlignment="1" applyProtection="1">
      <alignment horizontal="center" vertical="center"/>
      <protection hidden="1"/>
    </xf>
    <xf numFmtId="41" fontId="84" fillId="25" borderId="18" xfId="333" applyNumberFormat="1" applyFont="1" applyFill="1" applyBorder="1" applyAlignment="1" applyProtection="1">
      <alignment horizontal="center" vertical="center"/>
      <protection hidden="1"/>
    </xf>
    <xf numFmtId="0" fontId="84" fillId="25" borderId="18" xfId="0" applyNumberFormat="1" applyFont="1" applyFill="1" applyBorder="1" applyAlignment="1" applyProtection="1">
      <alignment horizontal="left" vertical="center"/>
      <protection hidden="1"/>
    </xf>
    <xf numFmtId="0" fontId="159" fillId="25" borderId="26" xfId="0" applyFont="1" applyFill="1" applyBorder="1" applyAlignment="1" applyProtection="1">
      <alignment horizontal="left"/>
      <protection hidden="1"/>
    </xf>
    <xf numFmtId="0" fontId="159" fillId="25" borderId="0" xfId="0" applyFont="1" applyFill="1" applyAlignment="1" applyProtection="1">
      <alignment horizontal="left"/>
      <protection hidden="1"/>
    </xf>
    <xf numFmtId="180" fontId="229" fillId="25" borderId="0" xfId="0" applyNumberFormat="1" applyFont="1" applyFill="1" applyBorder="1" applyAlignment="1" applyProtection="1">
      <alignment horizontal="center" vertical="center"/>
      <protection hidden="1"/>
    </xf>
    <xf numFmtId="180" fontId="159" fillId="25" borderId="26" xfId="0" applyNumberFormat="1" applyFont="1" applyFill="1" applyBorder="1" applyAlignment="1" applyProtection="1">
      <alignment horizontal="left"/>
      <protection hidden="1"/>
    </xf>
    <xf numFmtId="0" fontId="159" fillId="25" borderId="26" xfId="0" applyFont="1" applyFill="1" applyBorder="1" applyAlignment="1" applyProtection="1">
      <alignment horizontal="right"/>
      <protection hidden="1"/>
    </xf>
    <xf numFmtId="180" fontId="159" fillId="25" borderId="0" xfId="0" applyNumberFormat="1" applyFont="1" applyFill="1" applyAlignment="1" applyProtection="1">
      <alignment horizontal="right"/>
      <protection hidden="1"/>
    </xf>
    <xf numFmtId="180" fontId="159" fillId="25" borderId="0" xfId="0" applyNumberFormat="1" applyFont="1" applyFill="1" applyAlignment="1" applyProtection="1">
      <alignment horizontal="center"/>
      <protection hidden="1"/>
    </xf>
    <xf numFmtId="180" fontId="159" fillId="25" borderId="0" xfId="0" applyNumberFormat="1" applyFont="1" applyFill="1" applyAlignment="1" applyProtection="1">
      <alignment horizontal="center" vertical="center"/>
      <protection hidden="1"/>
    </xf>
    <xf numFmtId="180" fontId="159" fillId="25" borderId="0" xfId="0" applyNumberFormat="1" applyFont="1" applyFill="1" applyAlignment="1" applyProtection="1">
      <alignment horizontal="left" vertical="center"/>
      <protection hidden="1"/>
    </xf>
    <xf numFmtId="180" fontId="225" fillId="25" borderId="0" xfId="0" applyNumberFormat="1" applyFont="1" applyFill="1" applyAlignment="1" applyProtection="1">
      <alignment horizontal="center" vertical="center"/>
      <protection hidden="1"/>
    </xf>
    <xf numFmtId="180" fontId="226" fillId="25" borderId="0" xfId="0" applyNumberFormat="1" applyFont="1" applyFill="1" applyAlignment="1" applyProtection="1">
      <alignment horizontal="center" vertical="center"/>
      <protection hidden="1"/>
    </xf>
    <xf numFmtId="180" fontId="159" fillId="16" borderId="0" xfId="0" applyNumberFormat="1" applyFont="1" applyFill="1" applyAlignment="1" applyProtection="1">
      <protection hidden="1"/>
    </xf>
    <xf numFmtId="41" fontId="84" fillId="16" borderId="70" xfId="0" applyNumberFormat="1" applyFont="1" applyFill="1" applyBorder="1" applyAlignment="1" applyProtection="1">
      <alignment horizontal="left" vertical="center"/>
      <protection hidden="1"/>
    </xf>
    <xf numFmtId="180" fontId="159" fillId="16" borderId="0" xfId="334" applyNumberFormat="1" applyFont="1" applyFill="1" applyBorder="1" applyAlignment="1" applyProtection="1">
      <alignment horizontal="right"/>
      <protection hidden="1"/>
    </xf>
    <xf numFmtId="180" fontId="222" fillId="16" borderId="0" xfId="0" applyNumberFormat="1" applyFont="1" applyFill="1" applyBorder="1" applyAlignment="1" applyProtection="1">
      <alignment horizontal="center" vertical="center"/>
      <protection hidden="1"/>
    </xf>
    <xf numFmtId="180" fontId="159" fillId="16" borderId="0" xfId="0" applyNumberFormat="1" applyFont="1" applyFill="1" applyBorder="1" applyAlignment="1" applyProtection="1">
      <alignment horizontal="right"/>
      <protection hidden="1"/>
    </xf>
    <xf numFmtId="180" fontId="84" fillId="16" borderId="0" xfId="334" applyNumberFormat="1" applyFont="1" applyFill="1" applyBorder="1" applyAlignment="1" applyProtection="1">
      <alignment horizontal="center" vertical="center"/>
      <protection hidden="1"/>
    </xf>
    <xf numFmtId="41" fontId="84" fillId="26" borderId="0" xfId="0" applyNumberFormat="1" applyFont="1" applyFill="1" applyAlignment="1" applyProtection="1">
      <alignment horizontal="right" vertical="center"/>
      <protection hidden="1"/>
    </xf>
    <xf numFmtId="41" fontId="84" fillId="16" borderId="20" xfId="0" applyNumberFormat="1" applyFont="1" applyFill="1" applyBorder="1" applyAlignment="1" applyProtection="1">
      <alignment horizontal="left" vertical="center"/>
      <protection hidden="1"/>
    </xf>
    <xf numFmtId="0" fontId="159" fillId="16" borderId="26" xfId="0" applyNumberFormat="1" applyFont="1" applyFill="1" applyBorder="1" applyAlignment="1" applyProtection="1">
      <alignment horizontal="right"/>
      <protection hidden="1"/>
    </xf>
    <xf numFmtId="0" fontId="159" fillId="16" borderId="26" xfId="0" applyNumberFormat="1" applyFont="1" applyFill="1" applyBorder="1" applyAlignment="1" applyProtection="1">
      <protection hidden="1"/>
    </xf>
    <xf numFmtId="0" fontId="159" fillId="16" borderId="0" xfId="0" applyNumberFormat="1" applyFont="1" applyFill="1" applyAlignment="1" applyProtection="1">
      <alignment horizontal="left"/>
      <protection hidden="1"/>
    </xf>
    <xf numFmtId="0" fontId="159" fillId="16" borderId="0" xfId="0" applyNumberFormat="1" applyFont="1" applyFill="1" applyAlignment="1" applyProtection="1">
      <alignment horizontal="right"/>
      <protection hidden="1"/>
    </xf>
    <xf numFmtId="0" fontId="159" fillId="16" borderId="0" xfId="0" applyNumberFormat="1" applyFont="1" applyFill="1" applyAlignment="1" applyProtection="1">
      <protection hidden="1"/>
    </xf>
    <xf numFmtId="41" fontId="84" fillId="16" borderId="18" xfId="0" applyNumberFormat="1" applyFont="1" applyFill="1" applyBorder="1" applyAlignment="1" applyProtection="1">
      <alignment horizontal="right" vertical="center"/>
      <protection hidden="1"/>
    </xf>
    <xf numFmtId="41" fontId="224" fillId="16" borderId="18" xfId="0" applyNumberFormat="1" applyFont="1" applyFill="1" applyBorder="1" applyAlignment="1" applyProtection="1">
      <alignment horizontal="right" vertical="center"/>
      <protection hidden="1"/>
    </xf>
    <xf numFmtId="41" fontId="84" fillId="16" borderId="18" xfId="0" applyNumberFormat="1" applyFont="1" applyFill="1" applyBorder="1" applyAlignment="1" applyProtection="1">
      <alignment horizontal="left" vertical="center" shrinkToFit="1"/>
      <protection hidden="1"/>
    </xf>
    <xf numFmtId="41" fontId="84" fillId="16" borderId="20" xfId="0" applyNumberFormat="1" applyFont="1" applyFill="1" applyBorder="1" applyAlignment="1" applyProtection="1">
      <alignment horizontal="left" vertical="center" shrinkToFit="1"/>
      <protection hidden="1"/>
    </xf>
    <xf numFmtId="0" fontId="159" fillId="16" borderId="0" xfId="0" applyNumberFormat="1" applyFont="1" applyFill="1" applyBorder="1" applyAlignment="1" applyProtection="1">
      <alignment horizontal="right"/>
      <protection hidden="1"/>
    </xf>
    <xf numFmtId="0" fontId="159" fillId="16" borderId="0" xfId="0" applyFont="1" applyFill="1" applyBorder="1" applyAlignment="1" applyProtection="1">
      <protection hidden="1"/>
    </xf>
    <xf numFmtId="180" fontId="222" fillId="25" borderId="0" xfId="0" applyNumberFormat="1" applyFont="1" applyFill="1" applyAlignment="1" applyProtection="1">
      <alignment horizontal="center" vertical="center"/>
      <protection hidden="1"/>
    </xf>
    <xf numFmtId="0" fontId="222" fillId="25" borderId="0" xfId="0" applyFont="1" applyFill="1" applyAlignment="1" applyProtection="1">
      <alignment horizontal="center" vertical="center"/>
      <protection hidden="1"/>
    </xf>
    <xf numFmtId="41" fontId="224" fillId="16" borderId="0" xfId="0" quotePrefix="1" applyNumberFormat="1" applyFont="1" applyFill="1" applyBorder="1" applyAlignment="1" applyProtection="1">
      <alignment horizontal="center" vertical="center"/>
      <protection hidden="1"/>
    </xf>
    <xf numFmtId="41" fontId="224" fillId="25" borderId="18" xfId="0" quotePrefix="1" applyNumberFormat="1" applyFont="1" applyFill="1" applyBorder="1" applyAlignment="1" applyProtection="1">
      <alignment horizontal="center" vertical="center"/>
      <protection hidden="1"/>
    </xf>
    <xf numFmtId="41" fontId="84" fillId="16" borderId="0" xfId="0" quotePrefix="1" applyNumberFormat="1" applyFont="1" applyFill="1" applyBorder="1" applyAlignment="1" applyProtection="1">
      <alignment horizontal="center" vertical="center"/>
      <protection hidden="1"/>
    </xf>
    <xf numFmtId="41" fontId="84" fillId="25" borderId="18" xfId="0" quotePrefix="1" applyNumberFormat="1" applyFont="1" applyFill="1" applyBorder="1" applyAlignment="1" applyProtection="1">
      <alignment horizontal="center" vertical="center"/>
      <protection hidden="1"/>
    </xf>
    <xf numFmtId="180" fontId="222" fillId="16" borderId="0" xfId="0" applyNumberFormat="1" applyFont="1" applyFill="1" applyAlignment="1" applyProtection="1">
      <alignment horizontal="center" vertical="center"/>
      <protection hidden="1"/>
    </xf>
    <xf numFmtId="0" fontId="159" fillId="16" borderId="0" xfId="0" applyFont="1" applyFill="1" applyAlignment="1" applyProtection="1">
      <alignment horizontal="left" vertical="center"/>
      <protection hidden="1"/>
    </xf>
    <xf numFmtId="180" fontId="84" fillId="25" borderId="19" xfId="0" applyNumberFormat="1" applyFont="1" applyFill="1" applyBorder="1" applyAlignment="1" applyProtection="1">
      <alignment horizontal="center" vertical="center"/>
      <protection hidden="1"/>
    </xf>
    <xf numFmtId="180" fontId="84" fillId="25" borderId="58" xfId="0" applyNumberFormat="1" applyFont="1" applyFill="1" applyBorder="1" applyAlignment="1" applyProtection="1">
      <alignment horizontal="center" vertical="center"/>
      <protection hidden="1"/>
    </xf>
    <xf numFmtId="0" fontId="221" fillId="25" borderId="0" xfId="0" applyFont="1" applyFill="1" applyBorder="1" applyAlignment="1" applyProtection="1">
      <alignment horizontal="center" vertical="center"/>
      <protection hidden="1"/>
    </xf>
    <xf numFmtId="0" fontId="159" fillId="25" borderId="0" xfId="0" applyNumberFormat="1" applyFont="1" applyFill="1" applyBorder="1" applyAlignment="1" applyProtection="1">
      <alignment horizontal="right"/>
      <protection hidden="1"/>
    </xf>
    <xf numFmtId="0" fontId="84" fillId="25" borderId="23" xfId="0" applyFont="1" applyFill="1" applyBorder="1" applyAlignment="1" applyProtection="1">
      <alignment horizontal="center" vertical="center"/>
      <protection hidden="1"/>
    </xf>
    <xf numFmtId="0" fontId="222" fillId="25" borderId="0" xfId="0" applyFont="1" applyFill="1" applyBorder="1" applyAlignment="1" applyProtection="1">
      <alignment horizontal="center" vertical="center"/>
      <protection hidden="1"/>
    </xf>
    <xf numFmtId="210" fontId="224" fillId="25" borderId="4" xfId="0" applyNumberFormat="1" applyFont="1" applyFill="1" applyBorder="1" applyAlignment="1" applyProtection="1">
      <alignment horizontal="right" vertical="center"/>
      <protection hidden="1"/>
    </xf>
    <xf numFmtId="41" fontId="84" fillId="25" borderId="0" xfId="0" quotePrefix="1" applyNumberFormat="1" applyFont="1" applyFill="1" applyAlignment="1" applyProtection="1">
      <alignment horizontal="right" vertical="center"/>
      <protection hidden="1"/>
    </xf>
    <xf numFmtId="41" fontId="84" fillId="16" borderId="0" xfId="0" quotePrefix="1" applyNumberFormat="1" applyFont="1" applyFill="1" applyBorder="1" applyAlignment="1" applyProtection="1">
      <alignment horizontal="right" vertical="center"/>
      <protection hidden="1"/>
    </xf>
    <xf numFmtId="41" fontId="84" fillId="16" borderId="0" xfId="0" quotePrefix="1" applyNumberFormat="1" applyFont="1" applyFill="1" applyAlignment="1" applyProtection="1">
      <alignment horizontal="right" vertical="center"/>
      <protection hidden="1"/>
    </xf>
    <xf numFmtId="0" fontId="1" fillId="26" borderId="0" xfId="4194" applyNumberFormat="1" applyFont="1" applyFill="1" applyProtection="1">
      <alignment vertical="center"/>
    </xf>
    <xf numFmtId="0" fontId="1" fillId="0" borderId="0" xfId="4194" applyNumberFormat="1" applyFont="1" applyProtection="1">
      <alignment vertical="center"/>
    </xf>
    <xf numFmtId="41" fontId="84" fillId="16" borderId="70" xfId="0" quotePrefix="1" applyNumberFormat="1" applyFont="1" applyFill="1" applyBorder="1" applyAlignment="1" applyProtection="1">
      <alignment horizontal="right" vertical="center"/>
      <protection hidden="1"/>
    </xf>
    <xf numFmtId="41" fontId="84" fillId="16" borderId="70" xfId="0" applyNumberFormat="1" applyFont="1" applyFill="1" applyBorder="1" applyAlignment="1" applyProtection="1">
      <alignment horizontal="right" vertical="center"/>
      <protection hidden="1"/>
    </xf>
    <xf numFmtId="218" fontId="230" fillId="58" borderId="81" xfId="341" applyNumberFormat="1" applyFont="1" applyFill="1" applyBorder="1" applyAlignment="1" applyProtection="1">
      <alignment horizontal="right" vertical="center" wrapText="1"/>
    </xf>
    <xf numFmtId="218" fontId="230" fillId="58" borderId="0" xfId="341" applyNumberFormat="1" applyFont="1" applyFill="1" applyAlignment="1" applyProtection="1">
      <alignment horizontal="right" vertical="center" wrapText="1"/>
    </xf>
    <xf numFmtId="41" fontId="84" fillId="25" borderId="0" xfId="0" applyNumberFormat="1" applyFont="1" applyFill="1" applyAlignment="1" applyProtection="1">
      <alignment horizontal="right" vertical="center"/>
      <protection locked="0" hidden="1"/>
    </xf>
    <xf numFmtId="210" fontId="84" fillId="25" borderId="0" xfId="0" applyNumberFormat="1" applyFont="1" applyFill="1" applyAlignment="1" applyProtection="1">
      <alignment horizontal="right" vertical="center"/>
      <protection locked="0" hidden="1"/>
    </xf>
    <xf numFmtId="41" fontId="84" fillId="25" borderId="0" xfId="0" applyNumberFormat="1" applyFont="1" applyFill="1" applyAlignment="1" applyProtection="1">
      <alignment horizontal="left" vertical="center"/>
      <protection locked="0" hidden="1"/>
    </xf>
    <xf numFmtId="41" fontId="84" fillId="25" borderId="0" xfId="0" applyNumberFormat="1" applyFont="1" applyFill="1" applyBorder="1" applyAlignment="1" applyProtection="1">
      <alignment horizontal="right" vertical="center"/>
      <protection locked="0" hidden="1"/>
    </xf>
    <xf numFmtId="41" fontId="84" fillId="25" borderId="0" xfId="0" applyNumberFormat="1" applyFont="1" applyFill="1" applyAlignment="1" applyProtection="1">
      <alignment horizontal="center" vertical="center"/>
      <protection locked="0" hidden="1"/>
    </xf>
    <xf numFmtId="41" fontId="84" fillId="25" borderId="0" xfId="375" applyNumberFormat="1" applyFont="1" applyFill="1" applyBorder="1" applyAlignment="1" applyProtection="1">
      <alignment horizontal="right" vertical="center"/>
      <protection locked="0" hidden="1"/>
    </xf>
    <xf numFmtId="41" fontId="84" fillId="25" borderId="21" xfId="0" applyNumberFormat="1" applyFont="1" applyFill="1" applyBorder="1" applyAlignment="1" applyProtection="1">
      <alignment horizontal="left" vertical="center"/>
      <protection locked="0" hidden="1"/>
    </xf>
    <xf numFmtId="41" fontId="84" fillId="25" borderId="4" xfId="0" applyNumberFormat="1" applyFont="1" applyFill="1" applyBorder="1" applyAlignment="1" applyProtection="1">
      <alignment horizontal="left" vertical="center"/>
      <protection locked="0" hidden="1"/>
    </xf>
    <xf numFmtId="210" fontId="224" fillId="25" borderId="0" xfId="0" applyNumberFormat="1" applyFont="1" applyFill="1" applyAlignment="1" applyProtection="1">
      <alignment horizontal="right" vertical="center"/>
      <protection locked="0" hidden="1"/>
    </xf>
    <xf numFmtId="210" fontId="84" fillId="25" borderId="4" xfId="0" applyNumberFormat="1" applyFont="1" applyFill="1" applyBorder="1" applyAlignment="1" applyProtection="1">
      <alignment horizontal="right" vertical="center"/>
      <protection locked="0" hidden="1"/>
    </xf>
    <xf numFmtId="41" fontId="84" fillId="16" borderId="0" xfId="0" applyNumberFormat="1" applyFont="1" applyFill="1" applyAlignment="1" applyProtection="1">
      <alignment horizontal="right" vertical="center"/>
      <protection locked="0" hidden="1"/>
    </xf>
    <xf numFmtId="41" fontId="84" fillId="0" borderId="0" xfId="0" applyNumberFormat="1" applyFont="1" applyFill="1" applyAlignment="1" applyProtection="1">
      <alignment horizontal="right" vertical="center"/>
      <protection locked="0" hidden="1"/>
    </xf>
    <xf numFmtId="41" fontId="84" fillId="16" borderId="21" xfId="0" applyNumberFormat="1" applyFont="1" applyFill="1" applyBorder="1" applyAlignment="1" applyProtection="1">
      <alignment horizontal="right" vertical="center"/>
      <protection locked="0" hidden="1"/>
    </xf>
    <xf numFmtId="41" fontId="84" fillId="16" borderId="70" xfId="0" applyNumberFormat="1" applyFont="1" applyFill="1" applyBorder="1" applyAlignment="1" applyProtection="1">
      <alignment horizontal="right" vertical="center"/>
      <protection locked="0" hidden="1"/>
    </xf>
    <xf numFmtId="41" fontId="84" fillId="25" borderId="70" xfId="0" applyNumberFormat="1" applyFont="1" applyFill="1" applyBorder="1" applyAlignment="1" applyProtection="1">
      <alignment horizontal="right" vertical="center"/>
      <protection locked="0" hidden="1"/>
    </xf>
    <xf numFmtId="41" fontId="84" fillId="16" borderId="18" xfId="0" applyNumberFormat="1" applyFont="1" applyFill="1" applyBorder="1" applyAlignment="1" applyProtection="1">
      <alignment horizontal="right" vertical="center"/>
      <protection locked="0" hidden="1"/>
    </xf>
    <xf numFmtId="41" fontId="84" fillId="16" borderId="20" xfId="0" applyNumberFormat="1" applyFont="1" applyFill="1" applyBorder="1" applyAlignment="1" applyProtection="1">
      <alignment horizontal="right" vertical="center"/>
      <protection locked="0" hidden="1"/>
    </xf>
    <xf numFmtId="41" fontId="84" fillId="26" borderId="0" xfId="0" applyNumberFormat="1" applyFont="1" applyFill="1" applyAlignment="1" applyProtection="1">
      <alignment horizontal="right" vertical="center"/>
      <protection locked="0" hidden="1"/>
    </xf>
    <xf numFmtId="41" fontId="84" fillId="16" borderId="0" xfId="0" applyNumberFormat="1" applyFont="1" applyFill="1" applyBorder="1" applyAlignment="1" applyProtection="1">
      <alignment horizontal="center" vertical="center"/>
      <protection locked="0" hidden="1"/>
    </xf>
    <xf numFmtId="41" fontId="84" fillId="16" borderId="0" xfId="0" quotePrefix="1" applyNumberFormat="1" applyFont="1" applyFill="1" applyAlignment="1" applyProtection="1">
      <alignment horizontal="right" vertical="center"/>
      <protection locked="0" hidden="1"/>
    </xf>
    <xf numFmtId="41" fontId="84" fillId="25" borderId="0" xfId="0" applyNumberFormat="1" applyFont="1" applyFill="1" applyBorder="1" applyAlignment="1" applyProtection="1">
      <alignment horizontal="center" vertical="center"/>
      <protection locked="0" hidden="1"/>
    </xf>
    <xf numFmtId="41" fontId="84" fillId="25" borderId="0" xfId="0" quotePrefix="1" applyNumberFormat="1" applyFont="1" applyFill="1" applyAlignment="1" applyProtection="1">
      <alignment horizontal="right" vertical="center"/>
      <protection locked="0" hidden="1"/>
    </xf>
    <xf numFmtId="41" fontId="84" fillId="25" borderId="18" xfId="0" applyNumberFormat="1" applyFont="1" applyFill="1" applyBorder="1" applyAlignment="1" applyProtection="1">
      <alignment horizontal="center" vertical="center"/>
      <protection locked="0" hidden="1"/>
    </xf>
    <xf numFmtId="41" fontId="84" fillId="25" borderId="20" xfId="0" applyNumberFormat="1" applyFont="1" applyFill="1" applyBorder="1" applyAlignment="1" applyProtection="1">
      <alignment horizontal="center" vertical="center"/>
      <protection locked="0" hidden="1"/>
    </xf>
    <xf numFmtId="178" fontId="84" fillId="25" borderId="0" xfId="275" applyFont="1" applyFill="1" applyBorder="1" applyAlignment="1" applyProtection="1">
      <alignment horizontal="center" vertical="center"/>
      <protection locked="0" hidden="1"/>
    </xf>
    <xf numFmtId="41" fontId="84" fillId="16" borderId="70" xfId="0" quotePrefix="1" applyNumberFormat="1" applyFont="1" applyFill="1" applyBorder="1" applyAlignment="1" applyProtection="1">
      <alignment horizontal="right" vertical="center"/>
      <protection locked="0" hidden="1"/>
    </xf>
    <xf numFmtId="41" fontId="84" fillId="16" borderId="18" xfId="0" quotePrefix="1" applyNumberFormat="1" applyFont="1" applyFill="1" applyBorder="1" applyAlignment="1" applyProtection="1">
      <alignment horizontal="right" vertical="center"/>
      <protection locked="0" hidden="1"/>
    </xf>
    <xf numFmtId="41" fontId="84" fillId="16" borderId="20" xfId="0" quotePrefix="1" applyNumberFormat="1" applyFont="1" applyFill="1" applyBorder="1" applyAlignment="1" applyProtection="1">
      <alignment horizontal="right" vertical="center"/>
      <protection locked="0" hidden="1"/>
    </xf>
    <xf numFmtId="180" fontId="159" fillId="16" borderId="0" xfId="0" applyNumberFormat="1" applyFont="1" applyFill="1" applyBorder="1" applyAlignment="1" applyProtection="1">
      <alignment horizontal="left"/>
      <protection locked="0" hidden="1"/>
    </xf>
    <xf numFmtId="0" fontId="159" fillId="16" borderId="0" xfId="0" applyFont="1" applyFill="1" applyBorder="1" applyAlignment="1" applyProtection="1">
      <alignment horizontal="left"/>
      <protection locked="0" hidden="1"/>
    </xf>
    <xf numFmtId="41" fontId="84" fillId="25" borderId="70" xfId="0" quotePrefix="1" applyNumberFormat="1" applyFont="1" applyFill="1" applyBorder="1" applyAlignment="1" applyProtection="1">
      <alignment horizontal="right" vertical="center"/>
      <protection locked="0" hidden="1"/>
    </xf>
    <xf numFmtId="41" fontId="84" fillId="16" borderId="0" xfId="0" quotePrefix="1" applyNumberFormat="1" applyFont="1" applyFill="1" applyBorder="1" applyAlignment="1" applyProtection="1">
      <alignment horizontal="right" vertical="center"/>
      <protection locked="0" hidden="1"/>
    </xf>
    <xf numFmtId="41" fontId="84" fillId="25" borderId="0" xfId="0" quotePrefix="1" applyNumberFormat="1" applyFont="1" applyFill="1" applyBorder="1" applyAlignment="1" applyProtection="1">
      <alignment horizontal="right" vertical="center"/>
      <protection locked="0" hidden="1"/>
    </xf>
    <xf numFmtId="41" fontId="58" fillId="25" borderId="18" xfId="0" applyNumberFormat="1" applyFont="1" applyFill="1" applyBorder="1" applyAlignment="1" applyProtection="1">
      <alignment horizontal="center" vertical="center"/>
      <protection hidden="1"/>
    </xf>
    <xf numFmtId="41" fontId="58" fillId="25" borderId="0" xfId="0" applyNumberFormat="1" applyFont="1" applyFill="1" applyAlignment="1" applyProtection="1">
      <alignment horizontal="right" vertical="center"/>
      <protection hidden="1"/>
    </xf>
    <xf numFmtId="41" fontId="231" fillId="25" borderId="0" xfId="0" applyNumberFormat="1" applyFont="1" applyFill="1" applyAlignment="1" applyProtection="1">
      <alignment vertical="center"/>
      <protection hidden="1"/>
    </xf>
    <xf numFmtId="41" fontId="58" fillId="25" borderId="19" xfId="334" applyNumberFormat="1" applyFont="1" applyFill="1" applyBorder="1" applyAlignment="1" applyProtection="1">
      <alignment horizontal="center" vertical="center"/>
      <protection hidden="1"/>
    </xf>
    <xf numFmtId="41" fontId="58" fillId="25" borderId="0" xfId="0" applyNumberFormat="1" applyFont="1" applyFill="1" applyBorder="1" applyAlignment="1" applyProtection="1">
      <alignment horizontal="left" vertical="center" wrapText="1" shrinkToFit="1"/>
      <protection hidden="1"/>
    </xf>
    <xf numFmtId="41" fontId="58" fillId="25" borderId="0" xfId="0" applyNumberFormat="1" applyFont="1" applyFill="1" applyBorder="1" applyAlignment="1" applyProtection="1">
      <alignment horizontal="center" vertical="center"/>
      <protection hidden="1"/>
    </xf>
    <xf numFmtId="0" fontId="58" fillId="25" borderId="0" xfId="0" applyNumberFormat="1" applyFont="1" applyFill="1" applyBorder="1" applyAlignment="1" applyProtection="1">
      <alignment horizontal="left" vertical="center" wrapText="1" shrinkToFit="1"/>
      <protection hidden="1"/>
    </xf>
    <xf numFmtId="41" fontId="58" fillId="25" borderId="19" xfId="0" applyNumberFormat="1" applyFont="1" applyFill="1" applyBorder="1" applyAlignment="1" applyProtection="1">
      <alignment horizontal="right" vertical="center"/>
      <protection locked="0" hidden="1"/>
    </xf>
    <xf numFmtId="41" fontId="58" fillId="25" borderId="0" xfId="0" applyNumberFormat="1" applyFont="1" applyFill="1" applyBorder="1" applyAlignment="1" applyProtection="1">
      <alignment horizontal="right" vertical="center"/>
      <protection locked="0" hidden="1"/>
    </xf>
    <xf numFmtId="41" fontId="58" fillId="25" borderId="0" xfId="0" applyNumberFormat="1" applyFont="1" applyFill="1" applyBorder="1" applyAlignment="1" applyProtection="1">
      <alignment horizontal="right" vertical="center"/>
      <protection hidden="1"/>
    </xf>
    <xf numFmtId="41" fontId="58" fillId="25" borderId="19" xfId="0" applyNumberFormat="1" applyFont="1" applyFill="1" applyBorder="1" applyAlignment="1" applyProtection="1">
      <alignment horizontal="left" vertical="center" wrapText="1" shrinkToFit="1"/>
      <protection hidden="1"/>
    </xf>
    <xf numFmtId="0" fontId="58" fillId="25" borderId="0" xfId="0" applyNumberFormat="1" applyFont="1" applyFill="1" applyBorder="1" applyAlignment="1" applyProtection="1">
      <alignment vertical="center" wrapText="1" shrinkToFit="1"/>
      <protection hidden="1"/>
    </xf>
    <xf numFmtId="41" fontId="58" fillId="25" borderId="0" xfId="0" applyNumberFormat="1" applyFont="1" applyFill="1" applyAlignment="1" applyProtection="1">
      <alignment horizontal="right" vertical="center"/>
      <protection locked="0" hidden="1"/>
    </xf>
    <xf numFmtId="0" fontId="58" fillId="25" borderId="18" xfId="0" applyNumberFormat="1" applyFont="1" applyFill="1" applyBorder="1" applyAlignment="1" applyProtection="1">
      <alignment vertical="center" wrapText="1" shrinkToFit="1"/>
      <protection hidden="1"/>
    </xf>
    <xf numFmtId="0" fontId="59" fillId="25" borderId="0" xfId="0" applyFont="1" applyFill="1" applyBorder="1" applyAlignment="1" applyProtection="1">
      <alignment horizontal="left"/>
      <protection hidden="1"/>
    </xf>
    <xf numFmtId="0" fontId="58" fillId="25" borderId="0" xfId="0" applyFont="1" applyFill="1" applyBorder="1" applyAlignment="1" applyProtection="1">
      <alignment horizontal="center" vertical="center"/>
      <protection hidden="1"/>
    </xf>
    <xf numFmtId="0" fontId="58" fillId="25" borderId="70" xfId="334" applyNumberFormat="1" applyFont="1" applyFill="1" applyBorder="1" applyAlignment="1" applyProtection="1">
      <alignment vertical="center"/>
      <protection hidden="1"/>
    </xf>
    <xf numFmtId="41" fontId="58" fillId="25" borderId="21" xfId="0" applyNumberFormat="1" applyFont="1" applyFill="1" applyBorder="1" applyAlignment="1" applyProtection="1">
      <alignment horizontal="right" vertical="center"/>
      <protection locked="0" hidden="1"/>
    </xf>
    <xf numFmtId="41" fontId="58" fillId="25" borderId="70" xfId="0" applyNumberFormat="1" applyFont="1" applyFill="1" applyBorder="1" applyAlignment="1" applyProtection="1">
      <alignment horizontal="right" vertical="center"/>
      <protection locked="0" hidden="1"/>
    </xf>
    <xf numFmtId="41" fontId="58" fillId="25" borderId="70" xfId="0" applyNumberFormat="1" applyFont="1" applyFill="1" applyBorder="1" applyAlignment="1" applyProtection="1">
      <alignment horizontal="right" vertical="center"/>
      <protection hidden="1"/>
    </xf>
    <xf numFmtId="41" fontId="58" fillId="25" borderId="20" xfId="0" applyNumberFormat="1" applyFont="1" applyFill="1" applyBorder="1" applyAlignment="1" applyProtection="1">
      <alignment horizontal="right" vertical="center"/>
      <protection locked="0" hidden="1"/>
    </xf>
    <xf numFmtId="41" fontId="58" fillId="25" borderId="21" xfId="0" applyNumberFormat="1" applyFont="1" applyFill="1" applyBorder="1" applyAlignment="1" applyProtection="1">
      <alignment horizontal="left" vertical="center" wrapText="1" shrinkToFit="1"/>
      <protection hidden="1"/>
    </xf>
    <xf numFmtId="0" fontId="232" fillId="25" borderId="0" xfId="0" applyFont="1" applyFill="1" applyBorder="1" applyAlignment="1" applyProtection="1">
      <alignment horizontal="center" vertical="center"/>
      <protection hidden="1"/>
    </xf>
    <xf numFmtId="41" fontId="58" fillId="25" borderId="0" xfId="0" applyNumberFormat="1" applyFont="1" applyFill="1" applyBorder="1" applyAlignment="1" applyProtection="1">
      <alignment horizontal="right" vertical="center" shrinkToFit="1"/>
      <protection locked="0" hidden="1"/>
    </xf>
    <xf numFmtId="0" fontId="58" fillId="25" borderId="71" xfId="0" applyNumberFormat="1" applyFont="1" applyFill="1" applyBorder="1" applyAlignment="1" applyProtection="1">
      <alignment horizontal="left" vertical="center" wrapText="1" shrinkToFit="1"/>
      <protection hidden="1"/>
    </xf>
    <xf numFmtId="208" fontId="58" fillId="25" borderId="36" xfId="0" applyNumberFormat="1" applyFont="1" applyFill="1" applyBorder="1" applyAlignment="1" applyProtection="1">
      <alignment horizontal="right" vertical="center"/>
      <protection hidden="1"/>
    </xf>
    <xf numFmtId="208" fontId="233" fillId="25" borderId="82" xfId="0" applyNumberFormat="1" applyFont="1" applyFill="1" applyBorder="1" applyAlignment="1" applyProtection="1">
      <alignment horizontal="right" vertical="center" wrapText="1"/>
      <protection hidden="1"/>
    </xf>
    <xf numFmtId="41" fontId="58" fillId="25" borderId="82" xfId="0" applyNumberFormat="1" applyFont="1" applyFill="1" applyBorder="1" applyAlignment="1" applyProtection="1">
      <alignment horizontal="right" vertical="center"/>
      <protection hidden="1"/>
    </xf>
    <xf numFmtId="208" fontId="233" fillId="25" borderId="82" xfId="0" applyNumberFormat="1" applyFont="1" applyFill="1" applyBorder="1" applyAlignment="1" applyProtection="1">
      <alignment horizontal="right" vertical="center"/>
      <protection hidden="1"/>
    </xf>
    <xf numFmtId="208" fontId="233" fillId="25" borderId="82" xfId="0" applyNumberFormat="1" applyFont="1" applyFill="1" applyBorder="1" applyAlignment="1" applyProtection="1">
      <alignment vertical="center"/>
      <protection hidden="1"/>
    </xf>
    <xf numFmtId="208" fontId="233" fillId="25" borderId="82" xfId="275" applyNumberFormat="1" applyFont="1" applyFill="1" applyBorder="1" applyAlignment="1" applyProtection="1">
      <alignment horizontal="right" vertical="center" wrapText="1"/>
      <protection hidden="1"/>
    </xf>
    <xf numFmtId="208" fontId="233" fillId="25" borderId="0" xfId="0" applyNumberFormat="1" applyFont="1" applyFill="1" applyBorder="1" applyAlignment="1" applyProtection="1">
      <alignment vertical="center"/>
      <protection hidden="1"/>
    </xf>
    <xf numFmtId="41" fontId="58" fillId="25" borderId="19" xfId="0" applyNumberFormat="1" applyFont="1" applyFill="1" applyBorder="1" applyAlignment="1" applyProtection="1">
      <alignment horizontal="left" vertical="center" shrinkToFit="1"/>
      <protection hidden="1"/>
    </xf>
    <xf numFmtId="41" fontId="58" fillId="25" borderId="0" xfId="0" applyNumberFormat="1" applyFont="1" applyFill="1" applyBorder="1" applyAlignment="1" applyProtection="1">
      <alignment horizontal="left" vertical="center" shrinkToFit="1"/>
      <protection hidden="1"/>
    </xf>
    <xf numFmtId="0" fontId="58" fillId="25" borderId="18" xfId="0" applyNumberFormat="1" applyFont="1" applyFill="1" applyBorder="1" applyAlignment="1" applyProtection="1">
      <alignment horizontal="left" vertical="center" wrapText="1" shrinkToFit="1"/>
      <protection hidden="1"/>
    </xf>
    <xf numFmtId="208" fontId="58" fillId="25" borderId="19" xfId="0" applyNumberFormat="1" applyFont="1" applyFill="1" applyBorder="1" applyAlignment="1" applyProtection="1">
      <alignment horizontal="right" vertical="center"/>
      <protection hidden="1"/>
    </xf>
    <xf numFmtId="208" fontId="233" fillId="25" borderId="0" xfId="0" applyNumberFormat="1" applyFont="1" applyFill="1" applyBorder="1" applyAlignment="1" applyProtection="1">
      <alignment horizontal="right" vertical="center" wrapText="1"/>
      <protection hidden="1"/>
    </xf>
    <xf numFmtId="208" fontId="233" fillId="25" borderId="0" xfId="0" applyNumberFormat="1" applyFont="1" applyFill="1" applyBorder="1" applyAlignment="1" applyProtection="1">
      <alignment horizontal="right" vertical="center"/>
      <protection hidden="1"/>
    </xf>
    <xf numFmtId="208" fontId="233" fillId="25" borderId="0" xfId="275" applyNumberFormat="1" applyFont="1" applyFill="1" applyBorder="1" applyAlignment="1" applyProtection="1">
      <alignment horizontal="right" vertical="center" wrapText="1"/>
      <protection hidden="1"/>
    </xf>
    <xf numFmtId="0" fontId="59" fillId="25" borderId="18" xfId="344" applyFont="1" applyFill="1" applyBorder="1" applyAlignment="1" applyProtection="1">
      <alignment horizontal="left" vertical="center"/>
      <protection hidden="1"/>
    </xf>
    <xf numFmtId="0" fontId="59" fillId="25" borderId="18" xfId="0" applyNumberFormat="1" applyFont="1" applyFill="1" applyBorder="1" applyAlignment="1" applyProtection="1">
      <alignment horizontal="left" vertical="center" wrapText="1" shrinkToFit="1"/>
      <protection hidden="1"/>
    </xf>
    <xf numFmtId="41" fontId="58" fillId="25" borderId="19" xfId="0" quotePrefix="1" applyNumberFormat="1" applyFont="1" applyFill="1" applyBorder="1" applyAlignment="1" applyProtection="1">
      <alignment horizontal="left" vertical="center" shrinkToFit="1"/>
      <protection hidden="1"/>
    </xf>
    <xf numFmtId="41" fontId="58" fillId="25" borderId="0" xfId="0" quotePrefix="1" applyNumberFormat="1" applyFont="1" applyFill="1" applyBorder="1" applyAlignment="1" applyProtection="1">
      <alignment horizontal="left" vertical="center" shrinkToFit="1"/>
      <protection hidden="1"/>
    </xf>
    <xf numFmtId="0" fontId="58" fillId="25" borderId="18" xfId="0" applyNumberFormat="1" applyFont="1" applyFill="1" applyBorder="1" applyAlignment="1" applyProtection="1">
      <alignment horizontal="left" vertical="center" shrinkToFit="1"/>
      <protection hidden="1"/>
    </xf>
    <xf numFmtId="0" fontId="58" fillId="25" borderId="86" xfId="0" applyNumberFormat="1" applyFont="1" applyFill="1" applyBorder="1" applyAlignment="1" applyProtection="1">
      <alignment horizontal="left" vertical="center" wrapText="1" shrinkToFit="1"/>
      <protection hidden="1"/>
    </xf>
    <xf numFmtId="208" fontId="58" fillId="25" borderId="0" xfId="0" applyNumberFormat="1" applyFont="1" applyFill="1" applyBorder="1" applyAlignment="1" applyProtection="1">
      <alignment horizontal="right" vertical="center"/>
      <protection hidden="1"/>
    </xf>
    <xf numFmtId="208" fontId="233" fillId="25" borderId="18" xfId="0" applyNumberFormat="1" applyFont="1" applyFill="1" applyBorder="1" applyAlignment="1" applyProtection="1">
      <alignment vertical="center"/>
      <protection hidden="1"/>
    </xf>
    <xf numFmtId="0" fontId="59" fillId="25" borderId="0" xfId="0" applyNumberFormat="1" applyFont="1" applyFill="1" applyBorder="1" applyAlignment="1" applyProtection="1">
      <alignment horizontal="left"/>
      <protection hidden="1"/>
    </xf>
    <xf numFmtId="0" fontId="59" fillId="25" borderId="0" xfId="0" applyFont="1" applyFill="1" applyBorder="1" applyAlignment="1" applyProtection="1">
      <alignment horizontal="center"/>
      <protection hidden="1"/>
    </xf>
    <xf numFmtId="0" fontId="58" fillId="25" borderId="70" xfId="334" applyNumberFormat="1" applyFont="1" applyFill="1" applyBorder="1" applyAlignment="1" applyProtection="1">
      <alignment horizontal="left" vertical="center"/>
      <protection hidden="1"/>
    </xf>
    <xf numFmtId="208" fontId="58" fillId="25" borderId="21" xfId="275" applyNumberFormat="1" applyFont="1" applyFill="1" applyBorder="1" applyAlignment="1" applyProtection="1">
      <alignment horizontal="right" vertical="center"/>
      <protection hidden="1"/>
    </xf>
    <xf numFmtId="208" fontId="233" fillId="25" borderId="70" xfId="0" applyNumberFormat="1" applyFont="1" applyFill="1" applyBorder="1" applyAlignment="1" applyProtection="1">
      <alignment horizontal="right" vertical="center" wrapText="1"/>
      <protection hidden="1"/>
    </xf>
    <xf numFmtId="208" fontId="233" fillId="25" borderId="70" xfId="0" applyNumberFormat="1" applyFont="1" applyFill="1" applyBorder="1" applyAlignment="1" applyProtection="1">
      <alignment vertical="center"/>
      <protection hidden="1"/>
    </xf>
    <xf numFmtId="208" fontId="233" fillId="25" borderId="70" xfId="275" applyNumberFormat="1" applyFont="1" applyFill="1" applyBorder="1" applyAlignment="1" applyProtection="1">
      <alignment horizontal="right" vertical="center" wrapText="1"/>
      <protection hidden="1"/>
    </xf>
    <xf numFmtId="208" fontId="58" fillId="25" borderId="70" xfId="275" applyNumberFormat="1" applyFont="1" applyFill="1" applyBorder="1" applyAlignment="1" applyProtection="1">
      <alignment horizontal="right" vertical="center" wrapText="1"/>
      <protection hidden="1"/>
    </xf>
    <xf numFmtId="208" fontId="233" fillId="25" borderId="20" xfId="0" applyNumberFormat="1" applyFont="1" applyFill="1" applyBorder="1" applyAlignment="1" applyProtection="1">
      <alignment vertical="center"/>
      <protection hidden="1"/>
    </xf>
    <xf numFmtId="41" fontId="58" fillId="25" borderId="21" xfId="0" applyNumberFormat="1" applyFont="1" applyFill="1" applyBorder="1" applyAlignment="1" applyProtection="1">
      <alignment horizontal="left" vertical="center" shrinkToFit="1"/>
      <protection hidden="1"/>
    </xf>
    <xf numFmtId="180" fontId="221" fillId="25" borderId="0" xfId="0" applyNumberFormat="1" applyFont="1" applyFill="1" applyBorder="1" applyAlignment="1" applyProtection="1">
      <alignment horizontal="center" vertical="center"/>
      <protection hidden="1"/>
    </xf>
    <xf numFmtId="180" fontId="222" fillId="25" borderId="0" xfId="0" applyNumberFormat="1" applyFont="1" applyFill="1" applyAlignment="1" applyProtection="1">
      <alignment horizontal="center" vertical="center"/>
      <protection hidden="1"/>
    </xf>
    <xf numFmtId="180" fontId="84" fillId="25" borderId="42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51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52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48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49" xfId="0" applyNumberFormat="1" applyFont="1" applyFill="1" applyBorder="1" applyAlignment="1" applyProtection="1">
      <alignment horizontal="center" vertical="center"/>
      <protection hidden="1"/>
    </xf>
    <xf numFmtId="180" fontId="84" fillId="25" borderId="50" xfId="0" applyNumberFormat="1" applyFont="1" applyFill="1" applyBorder="1" applyAlignment="1" applyProtection="1">
      <alignment horizontal="center" vertical="center"/>
      <protection hidden="1"/>
    </xf>
    <xf numFmtId="180" fontId="84" fillId="25" borderId="38" xfId="0" applyNumberFormat="1" applyFont="1" applyFill="1" applyBorder="1" applyAlignment="1" applyProtection="1">
      <alignment horizontal="center" vertical="center" wrapText="1"/>
      <protection hidden="1"/>
    </xf>
    <xf numFmtId="0" fontId="84" fillId="25" borderId="30" xfId="0" applyFont="1" applyFill="1" applyBorder="1" applyAlignment="1" applyProtection="1">
      <alignment horizontal="center" vertical="center"/>
      <protection hidden="1"/>
    </xf>
    <xf numFmtId="0" fontId="84" fillId="25" borderId="52" xfId="0" applyFont="1" applyFill="1" applyBorder="1" applyAlignment="1" applyProtection="1">
      <alignment horizontal="center" vertical="center"/>
      <protection hidden="1"/>
    </xf>
    <xf numFmtId="180" fontId="84" fillId="25" borderId="53" xfId="334" applyNumberFormat="1" applyFont="1" applyFill="1" applyBorder="1" applyAlignment="1" applyProtection="1">
      <alignment horizontal="center" vertical="center" wrapText="1"/>
      <protection hidden="1"/>
    </xf>
    <xf numFmtId="180" fontId="84" fillId="25" borderId="54" xfId="334" applyNumberFormat="1" applyFont="1" applyFill="1" applyBorder="1" applyAlignment="1" applyProtection="1">
      <alignment horizontal="center" vertical="center" wrapText="1"/>
      <protection hidden="1"/>
    </xf>
    <xf numFmtId="180" fontId="84" fillId="25" borderId="55" xfId="334" applyNumberFormat="1" applyFont="1" applyFill="1" applyBorder="1" applyAlignment="1" applyProtection="1">
      <alignment horizontal="center" vertical="center" wrapText="1"/>
      <protection hidden="1"/>
    </xf>
    <xf numFmtId="180" fontId="84" fillId="25" borderId="39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33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56" xfId="0" applyNumberFormat="1" applyFont="1" applyFill="1" applyBorder="1" applyAlignment="1" applyProtection="1">
      <alignment horizontal="center" vertical="center" wrapText="1"/>
      <protection hidden="1"/>
    </xf>
    <xf numFmtId="0" fontId="84" fillId="25" borderId="44" xfId="0" applyFont="1" applyFill="1" applyBorder="1" applyAlignment="1" applyProtection="1">
      <alignment horizontal="center" vertical="center"/>
      <protection hidden="1"/>
    </xf>
    <xf numFmtId="180" fontId="84" fillId="25" borderId="35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57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58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19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59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37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30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39" xfId="0" applyNumberFormat="1" applyFont="1" applyFill="1" applyBorder="1" applyAlignment="1" applyProtection="1">
      <alignment horizontal="center" vertical="center"/>
      <protection hidden="1"/>
    </xf>
    <xf numFmtId="180" fontId="84" fillId="25" borderId="38" xfId="0" applyNumberFormat="1" applyFont="1" applyFill="1" applyBorder="1" applyAlignment="1" applyProtection="1">
      <alignment horizontal="center" vertical="center"/>
      <protection hidden="1"/>
    </xf>
    <xf numFmtId="180" fontId="84" fillId="25" borderId="40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32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43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28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68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35" xfId="0" applyNumberFormat="1" applyFont="1" applyFill="1" applyBorder="1" applyAlignment="1" applyProtection="1">
      <alignment horizontal="center" vertical="center"/>
      <protection hidden="1"/>
    </xf>
    <xf numFmtId="180" fontId="84" fillId="25" borderId="33" xfId="0" applyNumberFormat="1" applyFont="1" applyFill="1" applyBorder="1" applyAlignment="1" applyProtection="1">
      <alignment horizontal="center" vertical="center"/>
      <protection hidden="1"/>
    </xf>
    <xf numFmtId="0" fontId="221" fillId="16" borderId="0" xfId="0" applyFont="1" applyFill="1" applyAlignment="1" applyProtection="1">
      <alignment horizontal="center" vertical="center"/>
      <protection hidden="1"/>
    </xf>
    <xf numFmtId="0" fontId="222" fillId="25" borderId="0" xfId="0" applyFont="1" applyFill="1" applyAlignment="1" applyProtection="1">
      <alignment horizontal="center" vertical="center"/>
      <protection hidden="1"/>
    </xf>
    <xf numFmtId="176" fontId="84" fillId="16" borderId="53" xfId="334" applyFont="1" applyFill="1" applyBorder="1" applyAlignment="1" applyProtection="1">
      <alignment horizontal="center" vertical="center" wrapText="1"/>
      <protection hidden="1"/>
    </xf>
    <xf numFmtId="176" fontId="84" fillId="16" borderId="54" xfId="334" applyFont="1" applyFill="1" applyBorder="1" applyAlignment="1" applyProtection="1">
      <alignment horizontal="center" vertical="center"/>
      <protection hidden="1"/>
    </xf>
    <xf numFmtId="176" fontId="84" fillId="16" borderId="55" xfId="334" applyFont="1" applyFill="1" applyBorder="1" applyAlignment="1" applyProtection="1">
      <alignment horizontal="center" vertical="center"/>
      <protection hidden="1"/>
    </xf>
    <xf numFmtId="0" fontId="84" fillId="16" borderId="32" xfId="0" applyFont="1" applyFill="1" applyBorder="1" applyAlignment="1" applyProtection="1">
      <alignment horizontal="center" vertical="center" wrapText="1"/>
      <protection hidden="1"/>
    </xf>
    <xf numFmtId="0" fontId="84" fillId="16" borderId="28" xfId="0" applyFont="1" applyFill="1" applyBorder="1" applyAlignment="1" applyProtection="1">
      <alignment horizontal="center" vertical="center" wrapText="1"/>
      <protection hidden="1"/>
    </xf>
    <xf numFmtId="0" fontId="84" fillId="16" borderId="44" xfId="0" applyFont="1" applyFill="1" applyBorder="1" applyAlignment="1" applyProtection="1">
      <alignment horizontal="center" vertical="center" wrapText="1"/>
      <protection hidden="1"/>
    </xf>
    <xf numFmtId="0" fontId="84" fillId="16" borderId="37" xfId="0" applyFont="1" applyFill="1" applyBorder="1" applyAlignment="1" applyProtection="1">
      <alignment horizontal="center" vertical="center" wrapText="1"/>
      <protection hidden="1"/>
    </xf>
    <xf numFmtId="0" fontId="84" fillId="16" borderId="38" xfId="0" applyFont="1" applyFill="1" applyBorder="1" applyAlignment="1" applyProtection="1">
      <alignment horizontal="center" vertical="center" wrapText="1"/>
      <protection hidden="1"/>
    </xf>
    <xf numFmtId="0" fontId="84" fillId="16" borderId="30" xfId="0" applyFont="1" applyFill="1" applyBorder="1" applyAlignment="1" applyProtection="1">
      <alignment horizontal="center" vertical="center" wrapText="1"/>
      <protection hidden="1"/>
    </xf>
    <xf numFmtId="0" fontId="84" fillId="16" borderId="37" xfId="0" applyFont="1" applyFill="1" applyBorder="1" applyAlignment="1" applyProtection="1">
      <alignment horizontal="center" vertical="center"/>
      <protection hidden="1"/>
    </xf>
    <xf numFmtId="0" fontId="84" fillId="16" borderId="39" xfId="0" applyFont="1" applyFill="1" applyBorder="1" applyAlignment="1" applyProtection="1">
      <alignment horizontal="center" vertical="center"/>
      <protection hidden="1"/>
    </xf>
    <xf numFmtId="0" fontId="84" fillId="16" borderId="38" xfId="0" applyFont="1" applyFill="1" applyBorder="1" applyAlignment="1" applyProtection="1">
      <alignment horizontal="center" vertical="center"/>
      <protection hidden="1"/>
    </xf>
    <xf numFmtId="0" fontId="84" fillId="16" borderId="42" xfId="0" applyFont="1" applyFill="1" applyBorder="1" applyAlignment="1" applyProtection="1">
      <alignment horizontal="center" vertical="center"/>
      <protection hidden="1"/>
    </xf>
    <xf numFmtId="0" fontId="84" fillId="16" borderId="51" xfId="0" applyFont="1" applyFill="1" applyBorder="1" applyAlignment="1" applyProtection="1">
      <alignment horizontal="center" vertical="center"/>
      <protection hidden="1"/>
    </xf>
    <xf numFmtId="0" fontId="84" fillId="16" borderId="40" xfId="0" applyFont="1" applyFill="1" applyBorder="1" applyAlignment="1" applyProtection="1">
      <alignment horizontal="center" vertical="center" wrapText="1"/>
      <protection hidden="1"/>
    </xf>
    <xf numFmtId="0" fontId="84" fillId="16" borderId="51" xfId="0" applyFont="1" applyFill="1" applyBorder="1" applyAlignment="1" applyProtection="1">
      <alignment horizontal="center" vertical="center" wrapText="1"/>
      <protection hidden="1"/>
    </xf>
    <xf numFmtId="0" fontId="84" fillId="16" borderId="52" xfId="0" applyFont="1" applyFill="1" applyBorder="1" applyAlignment="1" applyProtection="1">
      <alignment horizontal="center" vertical="center" wrapText="1"/>
      <protection hidden="1"/>
    </xf>
    <xf numFmtId="0" fontId="84" fillId="16" borderId="45" xfId="0" applyFont="1" applyFill="1" applyBorder="1" applyAlignment="1" applyProtection="1">
      <alignment horizontal="center" vertical="center"/>
      <protection hidden="1"/>
    </xf>
    <xf numFmtId="0" fontId="84" fillId="16" borderId="46" xfId="0" applyFont="1" applyFill="1" applyBorder="1" applyAlignment="1" applyProtection="1">
      <alignment horizontal="center" vertical="center"/>
      <protection hidden="1"/>
    </xf>
    <xf numFmtId="176" fontId="84" fillId="16" borderId="48" xfId="334" applyFont="1" applyFill="1" applyBorder="1" applyAlignment="1" applyProtection="1">
      <alignment horizontal="center" vertical="center" wrapText="1"/>
      <protection hidden="1"/>
    </xf>
    <xf numFmtId="176" fontId="84" fillId="16" borderId="49" xfId="334" applyFont="1" applyFill="1" applyBorder="1" applyAlignment="1" applyProtection="1">
      <alignment horizontal="center" vertical="center" wrapText="1"/>
      <protection hidden="1"/>
    </xf>
    <xf numFmtId="176" fontId="84" fillId="16" borderId="50" xfId="334" applyFont="1" applyFill="1" applyBorder="1" applyAlignment="1" applyProtection="1">
      <alignment horizontal="center" vertical="center" wrapText="1"/>
      <protection hidden="1"/>
    </xf>
    <xf numFmtId="176" fontId="84" fillId="16" borderId="26" xfId="334" applyFont="1" applyFill="1" applyBorder="1" applyAlignment="1" applyProtection="1">
      <alignment horizontal="center" vertical="center" wrapText="1"/>
      <protection hidden="1"/>
    </xf>
    <xf numFmtId="176" fontId="84" fillId="16" borderId="24" xfId="334" applyFont="1" applyFill="1" applyBorder="1" applyAlignment="1" applyProtection="1">
      <alignment horizontal="center" vertical="center" wrapText="1"/>
      <protection hidden="1"/>
    </xf>
    <xf numFmtId="176" fontId="84" fillId="16" borderId="0" xfId="334" applyFont="1" applyFill="1" applyBorder="1" applyAlignment="1" applyProtection="1">
      <alignment horizontal="center" vertical="center" wrapText="1"/>
      <protection hidden="1"/>
    </xf>
    <xf numFmtId="176" fontId="84" fillId="16" borderId="18" xfId="334" applyFont="1" applyFill="1" applyBorder="1" applyAlignment="1" applyProtection="1">
      <alignment horizontal="center" vertical="center" wrapText="1"/>
      <protection hidden="1"/>
    </xf>
    <xf numFmtId="176" fontId="84" fillId="16" borderId="27" xfId="334" applyFont="1" applyFill="1" applyBorder="1" applyAlignment="1" applyProtection="1">
      <alignment horizontal="center" vertical="center" wrapText="1"/>
      <protection hidden="1"/>
    </xf>
    <xf numFmtId="176" fontId="84" fillId="16" borderId="25" xfId="334" applyFont="1" applyFill="1" applyBorder="1" applyAlignment="1" applyProtection="1">
      <alignment horizontal="center" vertical="center" wrapText="1"/>
      <protection hidden="1"/>
    </xf>
    <xf numFmtId="0" fontId="84" fillId="16" borderId="43" xfId="0" applyFont="1" applyFill="1" applyBorder="1" applyAlignment="1" applyProtection="1">
      <alignment horizontal="center" vertical="center"/>
      <protection hidden="1"/>
    </xf>
    <xf numFmtId="41" fontId="224" fillId="16" borderId="0" xfId="0" quotePrefix="1" applyNumberFormat="1" applyFont="1" applyFill="1" applyBorder="1" applyAlignment="1" applyProtection="1">
      <alignment horizontal="center" vertical="center"/>
      <protection hidden="1"/>
    </xf>
    <xf numFmtId="41" fontId="224" fillId="25" borderId="18" xfId="0" quotePrefix="1" applyNumberFormat="1" applyFont="1" applyFill="1" applyBorder="1" applyAlignment="1" applyProtection="1">
      <alignment horizontal="center" vertical="center"/>
      <protection hidden="1"/>
    </xf>
    <xf numFmtId="0" fontId="84" fillId="16" borderId="46" xfId="0" applyFont="1" applyFill="1" applyBorder="1" applyAlignment="1" applyProtection="1">
      <alignment horizontal="center" vertical="center" wrapText="1"/>
      <protection hidden="1"/>
    </xf>
    <xf numFmtId="0" fontId="84" fillId="16" borderId="47" xfId="0" applyFont="1" applyFill="1" applyBorder="1" applyAlignment="1" applyProtection="1">
      <alignment horizontal="center" vertical="center" wrapText="1"/>
      <protection hidden="1"/>
    </xf>
    <xf numFmtId="0" fontId="84" fillId="16" borderId="56" xfId="0" applyFont="1" applyFill="1" applyBorder="1" applyAlignment="1" applyProtection="1">
      <alignment horizontal="center" vertical="center" wrapText="1"/>
      <protection hidden="1"/>
    </xf>
    <xf numFmtId="41" fontId="84" fillId="16" borderId="0" xfId="0" quotePrefix="1" applyNumberFormat="1" applyFont="1" applyFill="1" applyBorder="1" applyAlignment="1" applyProtection="1">
      <alignment horizontal="center" vertical="center"/>
      <protection hidden="1"/>
    </xf>
    <xf numFmtId="41" fontId="84" fillId="25" borderId="18" xfId="0" quotePrefix="1" applyNumberFormat="1" applyFont="1" applyFill="1" applyBorder="1" applyAlignment="1" applyProtection="1">
      <alignment horizontal="center" vertical="center"/>
      <protection hidden="1"/>
    </xf>
    <xf numFmtId="41" fontId="84" fillId="16" borderId="18" xfId="0" quotePrefix="1" applyNumberFormat="1" applyFont="1" applyFill="1" applyBorder="1" applyAlignment="1" applyProtection="1">
      <alignment horizontal="center" vertical="center"/>
      <protection hidden="1"/>
    </xf>
    <xf numFmtId="180" fontId="84" fillId="16" borderId="48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49" xfId="0" applyNumberFormat="1" applyFont="1" applyFill="1" applyBorder="1" applyAlignment="1" applyProtection="1">
      <alignment horizontal="center" vertical="center"/>
      <protection hidden="1"/>
    </xf>
    <xf numFmtId="180" fontId="84" fillId="16" borderId="50" xfId="0" applyNumberFormat="1" applyFont="1" applyFill="1" applyBorder="1" applyAlignment="1" applyProtection="1">
      <alignment horizontal="center" vertical="center"/>
      <protection hidden="1"/>
    </xf>
    <xf numFmtId="180" fontId="84" fillId="16" borderId="38" xfId="0" applyNumberFormat="1" applyFont="1" applyFill="1" applyBorder="1" applyAlignment="1" applyProtection="1">
      <alignment horizontal="center" vertical="center" wrapText="1"/>
      <protection hidden="1"/>
    </xf>
    <xf numFmtId="0" fontId="84" fillId="16" borderId="30" xfId="0" applyFont="1" applyFill="1" applyBorder="1" applyAlignment="1" applyProtection="1">
      <alignment horizontal="center" vertical="center"/>
      <protection hidden="1"/>
    </xf>
    <xf numFmtId="180" fontId="221" fillId="16" borderId="0" xfId="0" applyNumberFormat="1" applyFont="1" applyFill="1" applyAlignment="1" applyProtection="1">
      <alignment horizontal="center" vertical="center"/>
      <protection hidden="1"/>
    </xf>
    <xf numFmtId="180" fontId="222" fillId="16" borderId="0" xfId="0" applyNumberFormat="1" applyFont="1" applyFill="1" applyAlignment="1" applyProtection="1">
      <alignment horizontal="center" vertical="center"/>
      <protection hidden="1"/>
    </xf>
    <xf numFmtId="180" fontId="84" fillId="16" borderId="32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45" xfId="0" applyNumberFormat="1" applyFont="1" applyFill="1" applyBorder="1" applyAlignment="1" applyProtection="1">
      <alignment horizontal="center" vertical="center"/>
      <protection hidden="1"/>
    </xf>
    <xf numFmtId="180" fontId="84" fillId="16" borderId="28" xfId="0" applyNumberFormat="1" applyFont="1" applyFill="1" applyBorder="1" applyAlignment="1" applyProtection="1">
      <alignment horizontal="center" vertical="center"/>
      <protection hidden="1"/>
    </xf>
    <xf numFmtId="180" fontId="84" fillId="16" borderId="46" xfId="0" applyNumberFormat="1" applyFont="1" applyFill="1" applyBorder="1" applyAlignment="1" applyProtection="1">
      <alignment horizontal="center" vertical="center"/>
      <protection hidden="1"/>
    </xf>
    <xf numFmtId="180" fontId="84" fillId="16" borderId="44" xfId="0" applyNumberFormat="1" applyFont="1" applyFill="1" applyBorder="1" applyAlignment="1" applyProtection="1">
      <alignment horizontal="center" vertical="center"/>
      <protection hidden="1"/>
    </xf>
    <xf numFmtId="180" fontId="84" fillId="16" borderId="47" xfId="0" applyNumberFormat="1" applyFont="1" applyFill="1" applyBorder="1" applyAlignment="1" applyProtection="1">
      <alignment horizontal="center" vertical="center"/>
      <protection hidden="1"/>
    </xf>
    <xf numFmtId="180" fontId="84" fillId="16" borderId="37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28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30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42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39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51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43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37" xfId="334" applyNumberFormat="1" applyFont="1" applyFill="1" applyBorder="1" applyAlignment="1" applyProtection="1">
      <alignment horizontal="center" vertical="center" wrapText="1"/>
      <protection hidden="1"/>
    </xf>
    <xf numFmtId="180" fontId="84" fillId="16" borderId="42" xfId="334" applyNumberFormat="1" applyFont="1" applyFill="1" applyBorder="1" applyAlignment="1" applyProtection="1">
      <alignment horizontal="center" vertical="center" wrapText="1"/>
      <protection hidden="1"/>
    </xf>
    <xf numFmtId="180" fontId="84" fillId="16" borderId="39" xfId="334" applyNumberFormat="1" applyFont="1" applyFill="1" applyBorder="1" applyAlignment="1" applyProtection="1">
      <alignment horizontal="center" vertical="center" wrapText="1"/>
      <protection hidden="1"/>
    </xf>
    <xf numFmtId="180" fontId="84" fillId="16" borderId="38" xfId="334" applyNumberFormat="1" applyFont="1" applyFill="1" applyBorder="1" applyAlignment="1" applyProtection="1">
      <alignment horizontal="center" vertical="center" wrapText="1"/>
      <protection hidden="1"/>
    </xf>
    <xf numFmtId="180" fontId="84" fillId="16" borderId="51" xfId="334" applyNumberFormat="1" applyFont="1" applyFill="1" applyBorder="1" applyAlignment="1" applyProtection="1">
      <alignment horizontal="center" vertical="center" wrapText="1"/>
      <protection hidden="1"/>
    </xf>
    <xf numFmtId="180" fontId="84" fillId="16" borderId="38" xfId="0" applyNumberFormat="1" applyFont="1" applyFill="1" applyBorder="1" applyAlignment="1" applyProtection="1">
      <alignment horizontal="center" vertical="center"/>
      <protection hidden="1"/>
    </xf>
    <xf numFmtId="180" fontId="84" fillId="16" borderId="30" xfId="0" applyNumberFormat="1" applyFont="1" applyFill="1" applyBorder="1" applyAlignment="1" applyProtection="1">
      <alignment horizontal="center" vertical="center"/>
      <protection hidden="1"/>
    </xf>
    <xf numFmtId="180" fontId="84" fillId="16" borderId="60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61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62" xfId="0" applyNumberFormat="1" applyFont="1" applyFill="1" applyBorder="1" applyAlignment="1" applyProtection="1">
      <alignment horizontal="center" vertical="center" wrapText="1"/>
      <protection hidden="1"/>
    </xf>
    <xf numFmtId="0" fontId="84" fillId="16" borderId="28" xfId="0" applyFont="1" applyFill="1" applyBorder="1" applyAlignment="1" applyProtection="1">
      <alignment horizontal="center" vertical="center"/>
      <protection hidden="1"/>
    </xf>
    <xf numFmtId="0" fontId="84" fillId="16" borderId="44" xfId="0" applyFont="1" applyFill="1" applyBorder="1" applyAlignment="1" applyProtection="1">
      <alignment horizontal="center" vertical="center"/>
      <protection hidden="1"/>
    </xf>
    <xf numFmtId="180" fontId="84" fillId="16" borderId="44" xfId="0" applyNumberFormat="1" applyFont="1" applyFill="1" applyBorder="1" applyAlignment="1" applyProtection="1">
      <alignment horizontal="center" vertical="center" wrapText="1"/>
      <protection hidden="1"/>
    </xf>
    <xf numFmtId="180" fontId="221" fillId="16" borderId="0" xfId="0" applyNumberFormat="1" applyFont="1" applyFill="1" applyBorder="1" applyAlignment="1" applyProtection="1">
      <alignment horizontal="center" vertical="center"/>
      <protection hidden="1"/>
    </xf>
    <xf numFmtId="180" fontId="84" fillId="16" borderId="53" xfId="334" applyNumberFormat="1" applyFont="1" applyFill="1" applyBorder="1" applyAlignment="1" applyProtection="1">
      <alignment horizontal="center" vertical="center" wrapText="1"/>
      <protection hidden="1"/>
    </xf>
    <xf numFmtId="180" fontId="84" fillId="16" borderId="54" xfId="334" applyNumberFormat="1" applyFont="1" applyFill="1" applyBorder="1" applyAlignment="1" applyProtection="1">
      <alignment horizontal="center" vertical="center" wrapText="1"/>
      <protection hidden="1"/>
    </xf>
    <xf numFmtId="180" fontId="84" fillId="16" borderId="55" xfId="334" applyNumberFormat="1" applyFont="1" applyFill="1" applyBorder="1" applyAlignment="1" applyProtection="1">
      <alignment horizontal="center" vertical="center" wrapText="1"/>
      <protection hidden="1"/>
    </xf>
    <xf numFmtId="180" fontId="84" fillId="16" borderId="41" xfId="0" applyNumberFormat="1" applyFont="1" applyFill="1" applyBorder="1" applyAlignment="1" applyProtection="1">
      <alignment horizontal="center" vertical="center"/>
      <protection hidden="1"/>
    </xf>
    <xf numFmtId="180" fontId="84" fillId="16" borderId="37" xfId="0" applyNumberFormat="1" applyFont="1" applyFill="1" applyBorder="1" applyAlignment="1" applyProtection="1">
      <alignment horizontal="center" vertical="center"/>
      <protection hidden="1"/>
    </xf>
    <xf numFmtId="180" fontId="84" fillId="16" borderId="42" xfId="0" applyNumberFormat="1" applyFont="1" applyFill="1" applyBorder="1" applyAlignment="1" applyProtection="1">
      <alignment horizontal="center" vertical="center"/>
      <protection hidden="1"/>
    </xf>
    <xf numFmtId="180" fontId="84" fillId="16" borderId="58" xfId="0" applyNumberFormat="1" applyFont="1" applyFill="1" applyBorder="1" applyAlignment="1" applyProtection="1">
      <alignment horizontal="center" vertical="center"/>
      <protection hidden="1"/>
    </xf>
    <xf numFmtId="180" fontId="84" fillId="16" borderId="66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31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34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84" fillId="16" borderId="6" xfId="0" applyFont="1" applyFill="1" applyBorder="1" applyAlignment="1" applyProtection="1">
      <alignment horizontal="center" vertical="center"/>
      <protection hidden="1"/>
    </xf>
    <xf numFmtId="0" fontId="84" fillId="16" borderId="64" xfId="0" applyFont="1" applyFill="1" applyBorder="1" applyAlignment="1" applyProtection="1">
      <alignment horizontal="center" vertical="center"/>
      <protection hidden="1"/>
    </xf>
    <xf numFmtId="180" fontId="84" fillId="16" borderId="65" xfId="0" applyNumberFormat="1" applyFont="1" applyFill="1" applyBorder="1" applyAlignment="1" applyProtection="1">
      <alignment horizontal="center" vertical="center"/>
      <protection hidden="1"/>
    </xf>
    <xf numFmtId="180" fontId="84" fillId="16" borderId="58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59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63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48" xfId="0" applyNumberFormat="1" applyFont="1" applyFill="1" applyBorder="1" applyAlignment="1" applyProtection="1">
      <alignment horizontal="center" vertical="center"/>
      <protection hidden="1"/>
    </xf>
    <xf numFmtId="180" fontId="84" fillId="16" borderId="32" xfId="334" applyNumberFormat="1" applyFont="1" applyFill="1" applyBorder="1" applyAlignment="1" applyProtection="1">
      <alignment horizontal="center" vertical="center" wrapText="1"/>
      <protection hidden="1"/>
    </xf>
    <xf numFmtId="180" fontId="84" fillId="16" borderId="45" xfId="334" applyNumberFormat="1" applyFont="1" applyFill="1" applyBorder="1" applyAlignment="1" applyProtection="1">
      <alignment horizontal="center" vertical="center"/>
      <protection hidden="1"/>
    </xf>
    <xf numFmtId="180" fontId="84" fillId="16" borderId="28" xfId="334" applyNumberFormat="1" applyFont="1" applyFill="1" applyBorder="1" applyAlignment="1" applyProtection="1">
      <alignment horizontal="center" vertical="center"/>
      <protection hidden="1"/>
    </xf>
    <xf numFmtId="180" fontId="84" fillId="16" borderId="46" xfId="334" applyNumberFormat="1" applyFont="1" applyFill="1" applyBorder="1" applyAlignment="1" applyProtection="1">
      <alignment horizontal="center" vertical="center"/>
      <protection hidden="1"/>
    </xf>
    <xf numFmtId="180" fontId="84" fillId="16" borderId="44" xfId="334" applyNumberFormat="1" applyFont="1" applyFill="1" applyBorder="1" applyAlignment="1" applyProtection="1">
      <alignment horizontal="center" vertical="center"/>
      <protection hidden="1"/>
    </xf>
    <xf numFmtId="180" fontId="84" fillId="16" borderId="47" xfId="334" applyNumberFormat="1" applyFont="1" applyFill="1" applyBorder="1" applyAlignment="1" applyProtection="1">
      <alignment horizontal="center" vertical="center"/>
      <protection hidden="1"/>
    </xf>
    <xf numFmtId="180" fontId="84" fillId="16" borderId="53" xfId="334" applyNumberFormat="1" applyFont="1" applyFill="1" applyBorder="1" applyAlignment="1" applyProtection="1">
      <alignment horizontal="center" vertical="center"/>
      <protection hidden="1"/>
    </xf>
    <xf numFmtId="180" fontId="84" fillId="16" borderId="54" xfId="334" applyNumberFormat="1" applyFont="1" applyFill="1" applyBorder="1" applyAlignment="1" applyProtection="1">
      <alignment horizontal="center" vertical="center"/>
      <protection hidden="1"/>
    </xf>
    <xf numFmtId="180" fontId="84" fillId="16" borderId="55" xfId="334" applyNumberFormat="1" applyFont="1" applyFill="1" applyBorder="1" applyAlignment="1" applyProtection="1">
      <alignment horizontal="center" vertical="center"/>
      <protection hidden="1"/>
    </xf>
    <xf numFmtId="180" fontId="84" fillId="16" borderId="57" xfId="0" applyNumberFormat="1" applyFont="1" applyFill="1" applyBorder="1" applyAlignment="1" applyProtection="1">
      <alignment horizontal="center" vertical="center"/>
      <protection hidden="1"/>
    </xf>
    <xf numFmtId="180" fontId="84" fillId="16" borderId="19" xfId="0" applyNumberFormat="1" applyFont="1" applyFill="1" applyBorder="1" applyAlignment="1" applyProtection="1">
      <alignment horizontal="center" vertical="center"/>
      <protection hidden="1"/>
    </xf>
    <xf numFmtId="180" fontId="84" fillId="16" borderId="22" xfId="0" applyNumberFormat="1" applyFont="1" applyFill="1" applyBorder="1" applyAlignment="1" applyProtection="1">
      <alignment horizontal="center" vertical="center"/>
      <protection hidden="1"/>
    </xf>
    <xf numFmtId="180" fontId="84" fillId="16" borderId="23" xfId="0" applyNumberFormat="1" applyFont="1" applyFill="1" applyBorder="1" applyAlignment="1" applyProtection="1">
      <alignment horizontal="center" vertical="center"/>
      <protection hidden="1"/>
    </xf>
    <xf numFmtId="180" fontId="84" fillId="16" borderId="32" xfId="0" applyNumberFormat="1" applyFont="1" applyFill="1" applyBorder="1" applyAlignment="1" applyProtection="1">
      <alignment horizontal="center" vertical="center"/>
      <protection hidden="1"/>
    </xf>
    <xf numFmtId="180" fontId="84" fillId="16" borderId="41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35" xfId="0" applyNumberFormat="1" applyFont="1" applyFill="1" applyBorder="1" applyAlignment="1" applyProtection="1">
      <alignment horizontal="center" vertical="center" wrapText="1"/>
      <protection hidden="1"/>
    </xf>
    <xf numFmtId="180" fontId="84" fillId="16" borderId="33" xfId="0" applyNumberFormat="1" applyFont="1" applyFill="1" applyBorder="1" applyAlignment="1" applyProtection="1">
      <alignment horizontal="center" vertical="center" wrapText="1"/>
      <protection hidden="1"/>
    </xf>
    <xf numFmtId="0" fontId="84" fillId="16" borderId="67" xfId="0" applyFont="1" applyFill="1" applyBorder="1" applyAlignment="1" applyProtection="1">
      <alignment horizontal="center" vertical="center" wrapText="1"/>
      <protection hidden="1"/>
    </xf>
    <xf numFmtId="0" fontId="84" fillId="16" borderId="6" xfId="0" applyFont="1" applyFill="1" applyBorder="1" applyAlignment="1" applyProtection="1">
      <alignment horizontal="center" vertical="center" wrapText="1"/>
      <protection hidden="1"/>
    </xf>
    <xf numFmtId="0" fontId="84" fillId="16" borderId="64" xfId="0" applyFont="1" applyFill="1" applyBorder="1" applyAlignment="1" applyProtection="1">
      <alignment horizontal="center" vertical="center" wrapText="1"/>
      <protection hidden="1"/>
    </xf>
    <xf numFmtId="0" fontId="159" fillId="16" borderId="0" xfId="0" applyFont="1" applyFill="1" applyAlignment="1" applyProtection="1">
      <alignment horizontal="left" vertical="center"/>
      <protection hidden="1"/>
    </xf>
    <xf numFmtId="0" fontId="84" fillId="16" borderId="48" xfId="0" applyFont="1" applyFill="1" applyBorder="1" applyAlignment="1" applyProtection="1">
      <alignment horizontal="center" vertical="center"/>
      <protection hidden="1"/>
    </xf>
    <xf numFmtId="0" fontId="84" fillId="16" borderId="32" xfId="0" applyFont="1" applyFill="1" applyBorder="1" applyAlignment="1" applyProtection="1">
      <alignment horizontal="center" vertical="center"/>
      <protection hidden="1"/>
    </xf>
    <xf numFmtId="180" fontId="221" fillId="25" borderId="0" xfId="0" applyNumberFormat="1" applyFont="1" applyFill="1" applyAlignment="1" applyProtection="1">
      <alignment horizontal="center" vertical="center"/>
      <protection hidden="1"/>
    </xf>
    <xf numFmtId="180" fontId="84" fillId="25" borderId="32" xfId="334" applyNumberFormat="1" applyFont="1" applyFill="1" applyBorder="1" applyAlignment="1" applyProtection="1">
      <alignment horizontal="center" vertical="center" wrapText="1"/>
      <protection hidden="1"/>
    </xf>
    <xf numFmtId="180" fontId="84" fillId="25" borderId="45" xfId="334" applyNumberFormat="1" applyFont="1" applyFill="1" applyBorder="1" applyAlignment="1" applyProtection="1">
      <alignment horizontal="center" vertical="center"/>
      <protection hidden="1"/>
    </xf>
    <xf numFmtId="180" fontId="84" fillId="25" borderId="28" xfId="334" applyNumberFormat="1" applyFont="1" applyFill="1" applyBorder="1" applyAlignment="1" applyProtection="1">
      <alignment horizontal="center" vertical="center"/>
      <protection hidden="1"/>
    </xf>
    <xf numFmtId="180" fontId="84" fillId="25" borderId="46" xfId="334" applyNumberFormat="1" applyFont="1" applyFill="1" applyBorder="1" applyAlignment="1" applyProtection="1">
      <alignment horizontal="center" vertical="center"/>
      <protection hidden="1"/>
    </xf>
    <xf numFmtId="180" fontId="84" fillId="25" borderId="44" xfId="334" applyNumberFormat="1" applyFont="1" applyFill="1" applyBorder="1" applyAlignment="1" applyProtection="1">
      <alignment horizontal="center" vertical="center"/>
      <protection hidden="1"/>
    </xf>
    <xf numFmtId="180" fontId="84" fillId="25" borderId="47" xfId="334" applyNumberFormat="1" applyFont="1" applyFill="1" applyBorder="1" applyAlignment="1" applyProtection="1">
      <alignment horizontal="center" vertical="center"/>
      <protection hidden="1"/>
    </xf>
    <xf numFmtId="180" fontId="84" fillId="25" borderId="41" xfId="0" applyNumberFormat="1" applyFont="1" applyFill="1" applyBorder="1" applyAlignment="1" applyProtection="1">
      <alignment horizontal="center" vertical="center"/>
      <protection hidden="1"/>
    </xf>
    <xf numFmtId="180" fontId="84" fillId="25" borderId="37" xfId="0" applyNumberFormat="1" applyFont="1" applyFill="1" applyBorder="1" applyAlignment="1" applyProtection="1">
      <alignment horizontal="center" vertical="center"/>
      <protection hidden="1"/>
    </xf>
    <xf numFmtId="180" fontId="84" fillId="25" borderId="42" xfId="0" applyNumberFormat="1" applyFont="1" applyFill="1" applyBorder="1" applyAlignment="1" applyProtection="1">
      <alignment horizontal="center" vertical="center"/>
      <protection hidden="1"/>
    </xf>
    <xf numFmtId="180" fontId="84" fillId="25" borderId="60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61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62" xfId="0" applyNumberFormat="1" applyFont="1" applyFill="1" applyBorder="1" applyAlignment="1" applyProtection="1">
      <alignment horizontal="center" vertical="center" wrapText="1"/>
      <protection hidden="1"/>
    </xf>
    <xf numFmtId="180" fontId="84" fillId="25" borderId="57" xfId="0" applyNumberFormat="1" applyFont="1" applyFill="1" applyBorder="1" applyAlignment="1" applyProtection="1">
      <alignment horizontal="center" vertical="center"/>
      <protection hidden="1"/>
    </xf>
    <xf numFmtId="180" fontId="84" fillId="25" borderId="19" xfId="0" applyNumberFormat="1" applyFont="1" applyFill="1" applyBorder="1" applyAlignment="1" applyProtection="1">
      <alignment horizontal="center" vertical="center"/>
      <protection hidden="1"/>
    </xf>
    <xf numFmtId="180" fontId="84" fillId="25" borderId="22" xfId="0" applyNumberFormat="1" applyFont="1" applyFill="1" applyBorder="1" applyAlignment="1" applyProtection="1">
      <alignment horizontal="center" vertical="center"/>
      <protection hidden="1"/>
    </xf>
    <xf numFmtId="0" fontId="84" fillId="25" borderId="40" xfId="0" applyFont="1" applyFill="1" applyBorder="1" applyAlignment="1" applyProtection="1">
      <alignment horizontal="center" vertical="center" wrapText="1"/>
      <protection hidden="1"/>
    </xf>
    <xf numFmtId="0" fontId="84" fillId="25" borderId="38" xfId="0" applyFont="1" applyFill="1" applyBorder="1" applyAlignment="1" applyProtection="1">
      <alignment horizontal="center" vertical="center" wrapText="1"/>
      <protection hidden="1"/>
    </xf>
    <xf numFmtId="0" fontId="84" fillId="25" borderId="30" xfId="0" applyFont="1" applyFill="1" applyBorder="1" applyAlignment="1" applyProtection="1">
      <alignment horizontal="center" vertical="center" wrapText="1"/>
      <protection hidden="1"/>
    </xf>
    <xf numFmtId="0" fontId="84" fillId="25" borderId="51" xfId="0" applyFont="1" applyFill="1" applyBorder="1" applyAlignment="1" applyProtection="1">
      <alignment horizontal="center" vertical="center" wrapText="1"/>
      <protection hidden="1"/>
    </xf>
    <xf numFmtId="0" fontId="84" fillId="25" borderId="52" xfId="0" applyFont="1" applyFill="1" applyBorder="1" applyAlignment="1" applyProtection="1">
      <alignment horizontal="center" vertical="center" wrapText="1"/>
      <protection hidden="1"/>
    </xf>
    <xf numFmtId="0" fontId="84" fillId="25" borderId="67" xfId="0" applyFont="1" applyFill="1" applyBorder="1" applyAlignment="1" applyProtection="1">
      <alignment horizontal="center" vertical="center" wrapText="1"/>
      <protection hidden="1"/>
    </xf>
    <xf numFmtId="0" fontId="84" fillId="25" borderId="6" xfId="0" applyFont="1" applyFill="1" applyBorder="1" applyAlignment="1" applyProtection="1">
      <alignment horizontal="center" vertical="center" wrapText="1"/>
      <protection hidden="1"/>
    </xf>
    <xf numFmtId="0" fontId="84" fillId="25" borderId="64" xfId="0" applyFont="1" applyFill="1" applyBorder="1" applyAlignment="1" applyProtection="1">
      <alignment horizontal="center" vertical="center" wrapText="1"/>
      <protection hidden="1"/>
    </xf>
    <xf numFmtId="0" fontId="84" fillId="25" borderId="37" xfId="0" applyFont="1" applyFill="1" applyBorder="1" applyAlignment="1" applyProtection="1">
      <alignment horizontal="center" vertical="center"/>
      <protection hidden="1"/>
    </xf>
    <xf numFmtId="0" fontId="84" fillId="25" borderId="42" xfId="0" applyFont="1" applyFill="1" applyBorder="1" applyAlignment="1" applyProtection="1">
      <alignment horizontal="center" vertical="center"/>
      <protection hidden="1"/>
    </xf>
    <xf numFmtId="180" fontId="84" fillId="25" borderId="23" xfId="0" applyNumberFormat="1" applyFont="1" applyFill="1" applyBorder="1" applyAlignment="1" applyProtection="1">
      <alignment horizontal="center" vertical="center"/>
      <protection hidden="1"/>
    </xf>
    <xf numFmtId="180" fontId="84" fillId="25" borderId="32" xfId="0" applyNumberFormat="1" applyFont="1" applyFill="1" applyBorder="1" applyAlignment="1" applyProtection="1">
      <alignment horizontal="center" vertical="center"/>
      <protection hidden="1"/>
    </xf>
    <xf numFmtId="180" fontId="84" fillId="25" borderId="30" xfId="0" applyNumberFormat="1" applyFont="1" applyFill="1" applyBorder="1" applyAlignment="1" applyProtection="1">
      <alignment horizontal="center" vertical="center"/>
      <protection hidden="1"/>
    </xf>
    <xf numFmtId="41" fontId="84" fillId="25" borderId="0" xfId="0" quotePrefix="1" applyNumberFormat="1" applyFont="1" applyFill="1" applyBorder="1" applyAlignment="1" applyProtection="1">
      <alignment horizontal="center" vertical="center"/>
      <protection hidden="1"/>
    </xf>
    <xf numFmtId="41" fontId="224" fillId="25" borderId="0" xfId="0" quotePrefix="1" applyNumberFormat="1" applyFont="1" applyFill="1" applyBorder="1" applyAlignment="1" applyProtection="1">
      <alignment horizontal="center" vertical="center"/>
      <protection hidden="1"/>
    </xf>
    <xf numFmtId="0" fontId="159" fillId="25" borderId="0" xfId="0" applyFont="1" applyFill="1" applyAlignment="1" applyProtection="1">
      <alignment horizontal="left" vertical="center"/>
      <protection hidden="1"/>
    </xf>
    <xf numFmtId="180" fontId="84" fillId="25" borderId="44" xfId="0" applyNumberFormat="1" applyFont="1" applyFill="1" applyBorder="1" applyAlignment="1" applyProtection="1">
      <alignment horizontal="center" vertical="center"/>
      <protection hidden="1"/>
    </xf>
    <xf numFmtId="0" fontId="84" fillId="25" borderId="28" xfId="0" applyFont="1" applyFill="1" applyBorder="1" applyAlignment="1" applyProtection="1">
      <alignment horizontal="center" vertical="center"/>
      <protection hidden="1"/>
    </xf>
    <xf numFmtId="180" fontId="84" fillId="25" borderId="53" xfId="334" applyNumberFormat="1" applyFont="1" applyFill="1" applyBorder="1" applyAlignment="1" applyProtection="1">
      <alignment horizontal="center" vertical="center"/>
      <protection hidden="1"/>
    </xf>
    <xf numFmtId="180" fontId="84" fillId="25" borderId="54" xfId="334" applyNumberFormat="1" applyFont="1" applyFill="1" applyBorder="1" applyAlignment="1" applyProtection="1">
      <alignment horizontal="center" vertical="center"/>
      <protection hidden="1"/>
    </xf>
    <xf numFmtId="180" fontId="84" fillId="25" borderId="55" xfId="334" applyNumberFormat="1" applyFont="1" applyFill="1" applyBorder="1" applyAlignment="1" applyProtection="1">
      <alignment horizontal="center" vertical="center"/>
      <protection hidden="1"/>
    </xf>
    <xf numFmtId="49" fontId="221" fillId="25" borderId="0" xfId="0" applyNumberFormat="1" applyFont="1" applyFill="1" applyAlignment="1" applyProtection="1">
      <alignment horizontal="center" vertical="center"/>
      <protection hidden="1"/>
    </xf>
    <xf numFmtId="0" fontId="221" fillId="25" borderId="0" xfId="0" applyFont="1" applyFill="1" applyAlignment="1" applyProtection="1">
      <alignment horizontal="center" vertical="center"/>
      <protection hidden="1"/>
    </xf>
    <xf numFmtId="49" fontId="84" fillId="25" borderId="53" xfId="334" applyNumberFormat="1" applyFont="1" applyFill="1" applyBorder="1" applyAlignment="1" applyProtection="1">
      <alignment horizontal="center" vertical="center" wrapText="1"/>
      <protection hidden="1"/>
    </xf>
    <xf numFmtId="49" fontId="84" fillId="25" borderId="54" xfId="334" applyNumberFormat="1" applyFont="1" applyFill="1" applyBorder="1" applyAlignment="1" applyProtection="1">
      <alignment horizontal="center" vertical="center"/>
      <protection hidden="1"/>
    </xf>
    <xf numFmtId="49" fontId="84" fillId="25" borderId="55" xfId="334" applyNumberFormat="1" applyFont="1" applyFill="1" applyBorder="1" applyAlignment="1" applyProtection="1">
      <alignment horizontal="center" vertical="center"/>
      <protection hidden="1"/>
    </xf>
    <xf numFmtId="0" fontId="84" fillId="25" borderId="37" xfId="0" applyFont="1" applyFill="1" applyBorder="1" applyAlignment="1" applyProtection="1">
      <alignment horizontal="center" vertical="center" wrapText="1"/>
      <protection hidden="1"/>
    </xf>
    <xf numFmtId="0" fontId="84" fillId="25" borderId="38" xfId="0" applyFont="1" applyFill="1" applyBorder="1" applyAlignment="1" applyProtection="1">
      <alignment horizontal="center" vertical="center"/>
      <protection hidden="1"/>
    </xf>
    <xf numFmtId="0" fontId="84" fillId="25" borderId="66" xfId="0" applyFont="1" applyFill="1" applyBorder="1" applyAlignment="1" applyProtection="1">
      <alignment horizontal="center" vertical="center"/>
      <protection hidden="1"/>
    </xf>
    <xf numFmtId="0" fontId="84" fillId="25" borderId="26" xfId="0" applyFont="1" applyFill="1" applyBorder="1" applyAlignment="1" applyProtection="1">
      <alignment horizontal="center" vertical="center"/>
      <protection hidden="1"/>
    </xf>
    <xf numFmtId="0" fontId="84" fillId="25" borderId="32" xfId="0" applyFont="1" applyFill="1" applyBorder="1" applyAlignment="1" applyProtection="1">
      <alignment horizontal="center" vertical="center" wrapText="1"/>
      <protection hidden="1"/>
    </xf>
    <xf numFmtId="176" fontId="84" fillId="25" borderId="68" xfId="334" applyFont="1" applyFill="1" applyBorder="1" applyAlignment="1" applyProtection="1">
      <alignment horizontal="center" vertical="center" wrapText="1"/>
      <protection hidden="1"/>
    </xf>
    <xf numFmtId="176" fontId="84" fillId="25" borderId="34" xfId="334" applyFont="1" applyFill="1" applyBorder="1" applyAlignment="1" applyProtection="1">
      <alignment horizontal="center" vertical="center" wrapText="1"/>
      <protection hidden="1"/>
    </xf>
    <xf numFmtId="176" fontId="84" fillId="25" borderId="66" xfId="334" applyFont="1" applyFill="1" applyBorder="1" applyAlignment="1" applyProtection="1">
      <alignment horizontal="center" vertical="center" wrapText="1"/>
      <protection hidden="1"/>
    </xf>
    <xf numFmtId="176" fontId="84" fillId="25" borderId="26" xfId="334" applyFont="1" applyFill="1" applyBorder="1" applyAlignment="1" applyProtection="1">
      <alignment horizontal="center" vertical="center" wrapText="1"/>
      <protection hidden="1"/>
    </xf>
    <xf numFmtId="176" fontId="84" fillId="25" borderId="58" xfId="334" applyFont="1" applyFill="1" applyBorder="1" applyAlignment="1" applyProtection="1">
      <alignment horizontal="center" vertical="center" wrapText="1"/>
      <protection hidden="1"/>
    </xf>
    <xf numFmtId="0" fontId="84" fillId="25" borderId="35" xfId="0" applyFont="1" applyFill="1" applyBorder="1" applyAlignment="1" applyProtection="1">
      <alignment horizontal="center" vertical="center"/>
      <protection hidden="1"/>
    </xf>
    <xf numFmtId="0" fontId="84" fillId="25" borderId="33" xfId="0" applyFont="1" applyFill="1" applyBorder="1" applyAlignment="1" applyProtection="1">
      <alignment horizontal="center" vertical="center"/>
      <protection hidden="1"/>
    </xf>
    <xf numFmtId="0" fontId="84" fillId="25" borderId="39" xfId="0" applyFont="1" applyFill="1" applyBorder="1" applyAlignment="1" applyProtection="1">
      <alignment horizontal="center" vertical="center" wrapText="1"/>
      <protection hidden="1"/>
    </xf>
    <xf numFmtId="0" fontId="84" fillId="25" borderId="33" xfId="0" applyFont="1" applyFill="1" applyBorder="1" applyAlignment="1" applyProtection="1">
      <alignment horizontal="center" vertical="center" wrapText="1"/>
      <protection hidden="1"/>
    </xf>
    <xf numFmtId="0" fontId="84" fillId="25" borderId="68" xfId="0" applyFont="1" applyFill="1" applyBorder="1" applyAlignment="1" applyProtection="1">
      <alignment horizontal="center" vertical="center" wrapText="1"/>
      <protection hidden="1"/>
    </xf>
    <xf numFmtId="0" fontId="84" fillId="25" borderId="34" xfId="0" applyFont="1" applyFill="1" applyBorder="1" applyAlignment="1" applyProtection="1">
      <alignment horizontal="center" vertical="center" wrapText="1"/>
      <protection hidden="1"/>
    </xf>
    <xf numFmtId="0" fontId="84" fillId="25" borderId="48" xfId="0" applyFont="1" applyFill="1" applyBorder="1" applyAlignment="1" applyProtection="1">
      <alignment horizontal="center" vertical="center"/>
      <protection hidden="1"/>
    </xf>
    <xf numFmtId="0" fontId="84" fillId="25" borderId="49" xfId="0" applyFont="1" applyFill="1" applyBorder="1" applyAlignment="1" applyProtection="1">
      <alignment horizontal="center" vertical="center"/>
      <protection hidden="1"/>
    </xf>
    <xf numFmtId="0" fontId="84" fillId="25" borderId="50" xfId="0" applyFont="1" applyFill="1" applyBorder="1" applyAlignment="1" applyProtection="1">
      <alignment horizontal="center" vertical="center"/>
      <protection hidden="1"/>
    </xf>
    <xf numFmtId="0" fontId="84" fillId="25" borderId="45" xfId="0" applyFont="1" applyFill="1" applyBorder="1" applyAlignment="1" applyProtection="1">
      <alignment horizontal="center" vertical="center" wrapText="1"/>
      <protection hidden="1"/>
    </xf>
    <xf numFmtId="0" fontId="84" fillId="25" borderId="61" xfId="0" applyFont="1" applyFill="1" applyBorder="1" applyAlignment="1" applyProtection="1">
      <alignment horizontal="center" vertical="center" wrapText="1"/>
      <protection hidden="1"/>
    </xf>
    <xf numFmtId="0" fontId="84" fillId="25" borderId="62" xfId="0" applyFont="1" applyFill="1" applyBorder="1" applyAlignment="1" applyProtection="1">
      <alignment horizontal="center" vertical="center" wrapText="1"/>
      <protection hidden="1"/>
    </xf>
    <xf numFmtId="49" fontId="159" fillId="25" borderId="0" xfId="0" applyNumberFormat="1" applyFont="1" applyFill="1" applyBorder="1" applyAlignment="1" applyProtection="1">
      <alignment horizontal="left" vertical="center" wrapText="1"/>
      <protection hidden="1"/>
    </xf>
    <xf numFmtId="0" fontId="159" fillId="25" borderId="0" xfId="0" applyNumberFormat="1" applyFont="1" applyFill="1" applyBorder="1" applyAlignment="1" applyProtection="1">
      <alignment horizontal="right"/>
      <protection hidden="1"/>
    </xf>
    <xf numFmtId="0" fontId="84" fillId="25" borderId="57" xfId="0" applyFont="1" applyFill="1" applyBorder="1" applyAlignment="1" applyProtection="1">
      <alignment horizontal="center" vertical="center"/>
      <protection hidden="1"/>
    </xf>
    <xf numFmtId="0" fontId="84" fillId="25" borderId="19" xfId="0" applyFont="1" applyFill="1" applyBorder="1" applyAlignment="1" applyProtection="1">
      <alignment horizontal="center" vertical="center"/>
      <protection hidden="1"/>
    </xf>
    <xf numFmtId="0" fontId="84" fillId="25" borderId="22" xfId="0" applyFont="1" applyFill="1" applyBorder="1" applyAlignment="1" applyProtection="1">
      <alignment horizontal="center" vertical="center"/>
      <protection hidden="1"/>
    </xf>
    <xf numFmtId="0" fontId="84" fillId="25" borderId="35" xfId="0" applyFont="1" applyFill="1" applyBorder="1" applyAlignment="1" applyProtection="1">
      <alignment horizontal="center" vertical="center" wrapText="1"/>
      <protection hidden="1"/>
    </xf>
    <xf numFmtId="0" fontId="84" fillId="25" borderId="39" xfId="0" applyFont="1" applyFill="1" applyBorder="1" applyAlignment="1" applyProtection="1">
      <alignment horizontal="center" vertical="center"/>
      <protection hidden="1"/>
    </xf>
    <xf numFmtId="49" fontId="221" fillId="25" borderId="0" xfId="0" applyNumberFormat="1" applyFont="1" applyFill="1" applyBorder="1" applyAlignment="1" applyProtection="1">
      <alignment horizontal="center" vertical="center"/>
      <protection hidden="1"/>
    </xf>
    <xf numFmtId="49" fontId="84" fillId="25" borderId="24" xfId="334" applyNumberFormat="1" applyFont="1" applyFill="1" applyBorder="1" applyAlignment="1" applyProtection="1">
      <alignment horizontal="center" vertical="center" wrapText="1"/>
      <protection hidden="1"/>
    </xf>
    <xf numFmtId="49" fontId="84" fillId="25" borderId="18" xfId="334" applyNumberFormat="1" applyFont="1" applyFill="1" applyBorder="1" applyAlignment="1" applyProtection="1">
      <alignment horizontal="center" vertical="center"/>
      <protection hidden="1"/>
    </xf>
    <xf numFmtId="49" fontId="84" fillId="25" borderId="25" xfId="334" applyNumberFormat="1" applyFont="1" applyFill="1" applyBorder="1" applyAlignment="1" applyProtection="1">
      <alignment horizontal="center" vertical="center"/>
      <protection hidden="1"/>
    </xf>
    <xf numFmtId="0" fontId="84" fillId="25" borderId="58" xfId="0" applyFont="1" applyFill="1" applyBorder="1" applyAlignment="1" applyProtection="1">
      <alignment horizontal="center" vertical="center" wrapText="1"/>
      <protection hidden="1"/>
    </xf>
    <xf numFmtId="0" fontId="84" fillId="25" borderId="59" xfId="0" applyFont="1" applyFill="1" applyBorder="1" applyAlignment="1" applyProtection="1">
      <alignment horizontal="center" vertical="center"/>
      <protection hidden="1"/>
    </xf>
    <xf numFmtId="0" fontId="84" fillId="25" borderId="41" xfId="0" applyFont="1" applyFill="1" applyBorder="1" applyAlignment="1" applyProtection="1">
      <alignment horizontal="center" vertical="center" wrapText="1"/>
      <protection hidden="1"/>
    </xf>
    <xf numFmtId="0" fontId="84" fillId="25" borderId="31" xfId="0" applyFont="1" applyFill="1" applyBorder="1" applyAlignment="1" applyProtection="1">
      <alignment horizontal="center" vertical="center" wrapText="1"/>
      <protection hidden="1"/>
    </xf>
  </cellXfs>
  <cellStyles count="10806">
    <cellStyle name=" 1" xfId="1"/>
    <cellStyle name=" 1 2" xfId="384"/>
    <cellStyle name="&quot;" xfId="6387"/>
    <cellStyle name="&quot;_도로교통공단(110803)" xfId="6384"/>
    <cellStyle name="(##.00)" xfId="10113"/>
    <cellStyle name="(표준)" xfId="10114"/>
    <cellStyle name="??&amp;O?&amp;H?_x0008__x000f__x0007_?_x0007__x0001__x0001_" xfId="385"/>
    <cellStyle name="??&amp;O?&amp;H?_x0008_??_x0007__x0001__x0001_" xfId="2"/>
    <cellStyle name="?W?_laroux" xfId="6847"/>
    <cellStyle name="_02-수치지도(1년차)" xfId="10115"/>
    <cellStyle name="_3. 인구" xfId="6381"/>
    <cellStyle name="_3인구" xfId="6379"/>
    <cellStyle name="_6. 농림수산업" xfId="6378"/>
    <cellStyle name="_Book1" xfId="386"/>
    <cellStyle name="_Book1 2" xfId="6377"/>
    <cellStyle name="_Capex Tracking Control Sheet -ADMIN " xfId="387"/>
    <cellStyle name="_Project tracking Puri (Diana) per March'06 " xfId="388"/>
    <cellStyle name="_Recon with FAR " xfId="389"/>
    <cellStyle name="_금융점포(광주)" xfId="390"/>
    <cellStyle name="_도로과" xfId="6372"/>
    <cellStyle name="_은행별 점포현황(202011년12월말기준)" xfId="391"/>
    <cellStyle name="_읍면동별 인구이동" xfId="6370"/>
    <cellStyle name="’E‰Y [0.00]_laroux" xfId="6369"/>
    <cellStyle name="’E‰Y_laroux" xfId="6367"/>
    <cellStyle name="¤@?e_TEST-1 " xfId="3"/>
    <cellStyle name="20% - Accent1" xfId="392"/>
    <cellStyle name="20% - Accent1 2" xfId="393"/>
    <cellStyle name="20% - Accent1 2 2" xfId="6856"/>
    <cellStyle name="20% - Accent1 2 2 2" xfId="5138"/>
    <cellStyle name="20% - Accent1 2 3" xfId="6364"/>
    <cellStyle name="20% - Accent1 3" xfId="394"/>
    <cellStyle name="20% - Accent1 4" xfId="8719"/>
    <cellStyle name="20% - Accent1_010_주택건설" xfId="395"/>
    <cellStyle name="20% - Accent2" xfId="396"/>
    <cellStyle name="20% - Accent2 2" xfId="397"/>
    <cellStyle name="20% - Accent2 2 2" xfId="6857"/>
    <cellStyle name="20% - Accent2 2 2 2" xfId="5139"/>
    <cellStyle name="20% - Accent2 2 3" xfId="6357"/>
    <cellStyle name="20% - Accent2 3" xfId="398"/>
    <cellStyle name="20% - Accent2 4" xfId="8720"/>
    <cellStyle name="20% - Accent2_010_주택건설" xfId="399"/>
    <cellStyle name="20% - Accent3" xfId="400"/>
    <cellStyle name="20% - Accent3 2" xfId="401"/>
    <cellStyle name="20% - Accent3 2 2" xfId="6858"/>
    <cellStyle name="20% - Accent3 2 2 2" xfId="5140"/>
    <cellStyle name="20% - Accent3 2 3" xfId="6353"/>
    <cellStyle name="20% - Accent3 3" xfId="402"/>
    <cellStyle name="20% - Accent3 4" xfId="8721"/>
    <cellStyle name="20% - Accent3_010_주택건설" xfId="403"/>
    <cellStyle name="20% - Accent4" xfId="404"/>
    <cellStyle name="20% - Accent4 2" xfId="405"/>
    <cellStyle name="20% - Accent4 2 2" xfId="6859"/>
    <cellStyle name="20% - Accent4 2 2 2" xfId="5141"/>
    <cellStyle name="20% - Accent4 2 3" xfId="6348"/>
    <cellStyle name="20% - Accent4 3" xfId="406"/>
    <cellStyle name="20% - Accent4 4" xfId="8722"/>
    <cellStyle name="20% - Accent4_010_주택건설" xfId="407"/>
    <cellStyle name="20% - Accent5" xfId="408"/>
    <cellStyle name="20% - Accent5 2" xfId="409"/>
    <cellStyle name="20% - Accent5 2 2" xfId="6860"/>
    <cellStyle name="20% - Accent5 2 2 2" xfId="5142"/>
    <cellStyle name="20% - Accent5 2 3" xfId="6344"/>
    <cellStyle name="20% - Accent5 3" xfId="410"/>
    <cellStyle name="20% - Accent5 4" xfId="8723"/>
    <cellStyle name="20% - Accent5_010_주택건설" xfId="411"/>
    <cellStyle name="20% - Accent6" xfId="412"/>
    <cellStyle name="20% - Accent6 2" xfId="413"/>
    <cellStyle name="20% - Accent6 2 2" xfId="6861"/>
    <cellStyle name="20% - Accent6 2 2 2" xfId="5143"/>
    <cellStyle name="20% - Accent6 2 3" xfId="6338"/>
    <cellStyle name="20% - Accent6 3" xfId="414"/>
    <cellStyle name="20% - Accent6 4" xfId="8724"/>
    <cellStyle name="20% - Accent6_010_주택건설" xfId="415"/>
    <cellStyle name="20% - 강조색1" xfId="4" builtinId="30" customBuiltin="1"/>
    <cellStyle name="20% - 강조색1 10" xfId="6862"/>
    <cellStyle name="20% - 강조색1 2" xfId="5"/>
    <cellStyle name="20% - 강조색1 2 2" xfId="6"/>
    <cellStyle name="20% - 강조색1 2 2 2" xfId="417"/>
    <cellStyle name="20% - 강조색1 2 2 2 2" xfId="6863"/>
    <cellStyle name="20% - 강조색1 2 2 2 3" xfId="6864"/>
    <cellStyle name="20% - 강조색1 2 2 3" xfId="418"/>
    <cellStyle name="20% - 강조색1 2 2 3 2" xfId="419"/>
    <cellStyle name="20% - 강조색1 2 2 3 3" xfId="420"/>
    <cellStyle name="20% - 강조색1 2 2 3 4" xfId="6333"/>
    <cellStyle name="20% - 강조색1 2 2 4" xfId="421"/>
    <cellStyle name="20% - 강조색1 2 2 5" xfId="416"/>
    <cellStyle name="20% - 강조색1 2 2 5 2" xfId="5144"/>
    <cellStyle name="20% - 강조색1 2 2 6" xfId="6808"/>
    <cellStyle name="20% - 강조색1 2 2_012_보건및사회보장" xfId="422"/>
    <cellStyle name="20% - 강조색1 2 3" xfId="7"/>
    <cellStyle name="20% - 강조색1 2 3 2" xfId="423"/>
    <cellStyle name="20% - 강조색1 2 3 2 2" xfId="6327"/>
    <cellStyle name="20% - 강조색1 2 4" xfId="8"/>
    <cellStyle name="20% - 강조색1 2 5" xfId="424"/>
    <cellStyle name="20% - 강조색1 2 6" xfId="425"/>
    <cellStyle name="20% - 강조색1 2 6 2" xfId="6865"/>
    <cellStyle name="20% - 강조색1 2 6 3" xfId="5145"/>
    <cellStyle name="20% - 강조색1 2_014_교육및문화" xfId="426"/>
    <cellStyle name="20% - 강조색1 3" xfId="9"/>
    <cellStyle name="20% - 강조색1 3 2" xfId="427"/>
    <cellStyle name="20% - 강조색1 3 2 2" xfId="428"/>
    <cellStyle name="20% - 강조색1 3 2 2 2" xfId="4720"/>
    <cellStyle name="20% - 강조색1 3 2 2 2 2" xfId="5146"/>
    <cellStyle name="20% - 강조색1 3 2 2 3" xfId="4719"/>
    <cellStyle name="20% - 강조색1 3 2 3" xfId="429"/>
    <cellStyle name="20% - 강조색1 3 2 4" xfId="4722"/>
    <cellStyle name="20% - 강조색1 3 2 5" xfId="6317"/>
    <cellStyle name="20% - 강조색1 3 2_004_노동" xfId="430"/>
    <cellStyle name="20% - 강조색1 3 3" xfId="431"/>
    <cellStyle name="20% - 강조색1 3 3 2" xfId="4725"/>
    <cellStyle name="20% - 강조색1 3 3 2 2" xfId="5147"/>
    <cellStyle name="20% - 강조색1 3 3 3" xfId="6866"/>
    <cellStyle name="20% - 강조색1 3 3 4" xfId="4724"/>
    <cellStyle name="20% - 강조색1 3 4" xfId="432"/>
    <cellStyle name="20% - 강조색1 3 5" xfId="6313"/>
    <cellStyle name="20% - 강조색1 3 6" xfId="6311"/>
    <cellStyle name="20% - 강조색1 3 7" xfId="6806"/>
    <cellStyle name="20% - 강조색1 4" xfId="10"/>
    <cellStyle name="20% - 강조색1 4 2" xfId="434"/>
    <cellStyle name="20% - 강조색1 4 2 2" xfId="6310"/>
    <cellStyle name="20% - 강조색1 4 3" xfId="433"/>
    <cellStyle name="20% - 강조색1 4 3 2" xfId="6308"/>
    <cellStyle name="20% - 강조색1 4 3 3" xfId="5148"/>
    <cellStyle name="20% - 강조색1 4 4" xfId="6307"/>
    <cellStyle name="20% - 강조색1 4 5" xfId="6812"/>
    <cellStyle name="20% - 강조색1 4 6" xfId="9112"/>
    <cellStyle name="20% - 강조색1 5" xfId="435"/>
    <cellStyle name="20% - 강조색1 5 2" xfId="7200"/>
    <cellStyle name="20% - 강조색1 5 2 2" xfId="6306"/>
    <cellStyle name="20% - 강조색1 5 3" xfId="6305"/>
    <cellStyle name="20% - 강조색1 5 4" xfId="4682"/>
    <cellStyle name="20% - 강조색1 6" xfId="436"/>
    <cellStyle name="20% - 강조색1 6 2" xfId="437"/>
    <cellStyle name="20% - 강조색1 6 3" xfId="438"/>
    <cellStyle name="20% - 강조색1 6 4" xfId="6811"/>
    <cellStyle name="20% - 강조색1 7" xfId="439"/>
    <cellStyle name="20% - 강조색1 7 2" xfId="6805"/>
    <cellStyle name="20% - 강조색1 8" xfId="4732"/>
    <cellStyle name="20% - 강조색1 8 2" xfId="4733"/>
    <cellStyle name="20% - 강조색1 8 3" xfId="9274"/>
    <cellStyle name="20% - 강조색1 9" xfId="6867"/>
    <cellStyle name="20% - 강조색2" xfId="11" builtinId="34" customBuiltin="1"/>
    <cellStyle name="20% - 강조색2 10" xfId="6868"/>
    <cellStyle name="20% - 강조색2 2" xfId="12"/>
    <cellStyle name="20% - 강조색2 2 2" xfId="13"/>
    <cellStyle name="20% - 강조색2 2 2 2" xfId="441"/>
    <cellStyle name="20% - 강조색2 2 2 2 2" xfId="6869"/>
    <cellStyle name="20% - 강조색2 2 2 2 3" xfId="6870"/>
    <cellStyle name="20% - 강조색2 2 2 3" xfId="442"/>
    <cellStyle name="20% - 강조색2 2 2 3 2" xfId="443"/>
    <cellStyle name="20% - 강조색2 2 2 3 3" xfId="444"/>
    <cellStyle name="20% - 강조색2 2 2 3 4" xfId="6300"/>
    <cellStyle name="20% - 강조색2 2 2 4" xfId="445"/>
    <cellStyle name="20% - 강조색2 2 2 5" xfId="440"/>
    <cellStyle name="20% - 강조색2 2 2 5 2" xfId="5149"/>
    <cellStyle name="20% - 강조색2 2 2 6" xfId="6803"/>
    <cellStyle name="20% - 강조색2 2 2_012_보건및사회보장" xfId="446"/>
    <cellStyle name="20% - 강조색2 2 3" xfId="14"/>
    <cellStyle name="20% - 강조색2 2 3 2" xfId="447"/>
    <cellStyle name="20% - 강조색2 2 3 2 2" xfId="6295"/>
    <cellStyle name="20% - 강조색2 2 4" xfId="15"/>
    <cellStyle name="20% - 강조색2 2 5" xfId="448"/>
    <cellStyle name="20% - 강조색2 2 6" xfId="449"/>
    <cellStyle name="20% - 강조색2 2 6 2" xfId="6871"/>
    <cellStyle name="20% - 강조색2 2 6 3" xfId="5150"/>
    <cellStyle name="20% - 강조색2 2_014_교육및문화" xfId="450"/>
    <cellStyle name="20% - 강조색2 3" xfId="16"/>
    <cellStyle name="20% - 강조색2 3 2" xfId="451"/>
    <cellStyle name="20% - 강조색2 3 2 2" xfId="452"/>
    <cellStyle name="20% - 강조색2 3 2 2 2" xfId="4739"/>
    <cellStyle name="20% - 강조색2 3 2 2 2 2" xfId="5151"/>
    <cellStyle name="20% - 강조색2 3 2 2 3" xfId="4738"/>
    <cellStyle name="20% - 강조색2 3 2 3" xfId="453"/>
    <cellStyle name="20% - 강조색2 3 2 4" xfId="4740"/>
    <cellStyle name="20% - 강조색2 3 2 5" xfId="6285"/>
    <cellStyle name="20% - 강조색2 3 2_004_노동" xfId="454"/>
    <cellStyle name="20% - 강조색2 3 3" xfId="455"/>
    <cellStyle name="20% - 강조색2 3 3 2" xfId="4742"/>
    <cellStyle name="20% - 강조색2 3 3 2 2" xfId="5152"/>
    <cellStyle name="20% - 강조색2 3 3 3" xfId="6872"/>
    <cellStyle name="20% - 강조색2 3 3 4" xfId="4741"/>
    <cellStyle name="20% - 강조색2 3 4" xfId="456"/>
    <cellStyle name="20% - 강조색2 3 5" xfId="6280"/>
    <cellStyle name="20% - 강조색2 3 6" xfId="6279"/>
    <cellStyle name="20% - 강조색2 3 7" xfId="6801"/>
    <cellStyle name="20% - 강조색2 4" xfId="17"/>
    <cellStyle name="20% - 강조색2 4 2" xfId="458"/>
    <cellStyle name="20% - 강조색2 4 2 2" xfId="6278"/>
    <cellStyle name="20% - 강조색2 4 3" xfId="457"/>
    <cellStyle name="20% - 강조색2 4 3 2" xfId="6277"/>
    <cellStyle name="20% - 강조색2 4 3 3" xfId="5153"/>
    <cellStyle name="20% - 강조색2 4 4" xfId="6276"/>
    <cellStyle name="20% - 강조색2 4 5" xfId="6800"/>
    <cellStyle name="20% - 강조색2 4 6" xfId="9111"/>
    <cellStyle name="20% - 강조색2 5" xfId="459"/>
    <cellStyle name="20% - 강조색2 5 2" xfId="7201"/>
    <cellStyle name="20% - 강조색2 5 2 2" xfId="6274"/>
    <cellStyle name="20% - 강조색2 5 3" xfId="6273"/>
    <cellStyle name="20% - 강조색2 5 4" xfId="6799"/>
    <cellStyle name="20% - 강조색2 6" xfId="460"/>
    <cellStyle name="20% - 강조색2 6 2" xfId="461"/>
    <cellStyle name="20% - 강조색2 6 3" xfId="462"/>
    <cellStyle name="20% - 강조색2 6 4" xfId="6798"/>
    <cellStyle name="20% - 강조색2 7" xfId="463"/>
    <cellStyle name="20% - 강조색2 7 2" xfId="6797"/>
    <cellStyle name="20% - 강조색2 8" xfId="4750"/>
    <cellStyle name="20% - 강조색2 8 2" xfId="4751"/>
    <cellStyle name="20% - 강조색2 8 3" xfId="9278"/>
    <cellStyle name="20% - 강조색2 9" xfId="6873"/>
    <cellStyle name="20% - 강조색3" xfId="18" builtinId="38" customBuiltin="1"/>
    <cellStyle name="20% - 강조색3 10" xfId="6874"/>
    <cellStyle name="20% - 강조색3 2" xfId="19"/>
    <cellStyle name="20% - 강조색3 2 2" xfId="20"/>
    <cellStyle name="20% - 강조색3 2 2 2" xfId="465"/>
    <cellStyle name="20% - 강조색3 2 2 2 2" xfId="6875"/>
    <cellStyle name="20% - 강조색3 2 2 2 3" xfId="6876"/>
    <cellStyle name="20% - 강조색3 2 2 3" xfId="466"/>
    <cellStyle name="20% - 강조색3 2 2 3 2" xfId="467"/>
    <cellStyle name="20% - 강조색3 2 2 3 3" xfId="468"/>
    <cellStyle name="20% - 강조색3 2 2 3 4" xfId="6269"/>
    <cellStyle name="20% - 강조색3 2 2 4" xfId="469"/>
    <cellStyle name="20% - 강조색3 2 2 5" xfId="464"/>
    <cellStyle name="20% - 강조색3 2 2 5 2" xfId="5154"/>
    <cellStyle name="20% - 강조색3 2 2 6" xfId="6795"/>
    <cellStyle name="20% - 강조색3 2 2_012_보건및사회보장" xfId="470"/>
    <cellStyle name="20% - 강조색3 2 3" xfId="21"/>
    <cellStyle name="20% - 강조색3 2 3 2" xfId="471"/>
    <cellStyle name="20% - 강조색3 2 3 2 2" xfId="6262"/>
    <cellStyle name="20% - 강조색3 2 4" xfId="22"/>
    <cellStyle name="20% - 강조색3 2 5" xfId="472"/>
    <cellStyle name="20% - 강조색3 2 6" xfId="473"/>
    <cellStyle name="20% - 강조색3 2 6 2" xfId="6877"/>
    <cellStyle name="20% - 강조색3 2 6 3" xfId="5155"/>
    <cellStyle name="20% - 강조색3 2_014_교육및문화" xfId="474"/>
    <cellStyle name="20% - 강조색3 3" xfId="23"/>
    <cellStyle name="20% - 강조색3 3 2" xfId="475"/>
    <cellStyle name="20% - 강조색3 3 2 2" xfId="476"/>
    <cellStyle name="20% - 강조색3 3 2 2 2" xfId="4764"/>
    <cellStyle name="20% - 강조색3 3 2 2 2 2" xfId="5156"/>
    <cellStyle name="20% - 강조색3 3 2 2 3" xfId="4763"/>
    <cellStyle name="20% - 강조색3 3 2 3" xfId="477"/>
    <cellStyle name="20% - 강조색3 3 2 4" xfId="4765"/>
    <cellStyle name="20% - 강조색3 3 2 5" xfId="6253"/>
    <cellStyle name="20% - 강조색3 3 2_004_노동" xfId="478"/>
    <cellStyle name="20% - 강조색3 3 3" xfId="479"/>
    <cellStyle name="20% - 강조색3 3 3 2" xfId="4768"/>
    <cellStyle name="20% - 강조색3 3 3 2 2" xfId="5157"/>
    <cellStyle name="20% - 강조색3 3 3 3" xfId="6878"/>
    <cellStyle name="20% - 강조색3 3 3 4" xfId="4767"/>
    <cellStyle name="20% - 강조색3 3 4" xfId="480"/>
    <cellStyle name="20% - 강조색3 3 5" xfId="6249"/>
    <cellStyle name="20% - 강조색3 3 6" xfId="6248"/>
    <cellStyle name="20% - 강조색3 3 7" xfId="6793"/>
    <cellStyle name="20% - 강조색3 4" xfId="24"/>
    <cellStyle name="20% - 강조색3 4 2" xfId="482"/>
    <cellStyle name="20% - 강조색3 4 2 2" xfId="6247"/>
    <cellStyle name="20% - 강조색3 4 3" xfId="481"/>
    <cellStyle name="20% - 강조색3 4 3 2" xfId="6246"/>
    <cellStyle name="20% - 강조색3 4 3 3" xfId="5158"/>
    <cellStyle name="20% - 강조색3 4 4" xfId="6245"/>
    <cellStyle name="20% - 강조색3 4 5" xfId="6792"/>
    <cellStyle name="20% - 강조색3 4 6" xfId="9110"/>
    <cellStyle name="20% - 강조색3 5" xfId="483"/>
    <cellStyle name="20% - 강조색3 5 2" xfId="7202"/>
    <cellStyle name="20% - 강조색3 5 2 2" xfId="6243"/>
    <cellStyle name="20% - 강조색3 5 3" xfId="6242"/>
    <cellStyle name="20% - 강조색3 5 4" xfId="6791"/>
    <cellStyle name="20% - 강조색3 6" xfId="484"/>
    <cellStyle name="20% - 강조색3 6 2" xfId="485"/>
    <cellStyle name="20% - 강조색3 6 3" xfId="486"/>
    <cellStyle name="20% - 강조색3 6 4" xfId="6790"/>
    <cellStyle name="20% - 강조색3 7" xfId="487"/>
    <cellStyle name="20% - 강조색3 7 2" xfId="6789"/>
    <cellStyle name="20% - 강조색3 8" xfId="4773"/>
    <cellStyle name="20% - 강조색3 8 2" xfId="4774"/>
    <cellStyle name="20% - 강조색3 8 3" xfId="9282"/>
    <cellStyle name="20% - 강조색3 9" xfId="6879"/>
    <cellStyle name="20% - 강조색4" xfId="25" builtinId="42" customBuiltin="1"/>
    <cellStyle name="20% - 강조색4 10" xfId="6880"/>
    <cellStyle name="20% - 강조색4 2" xfId="26"/>
    <cellStyle name="20% - 강조색4 2 2" xfId="27"/>
    <cellStyle name="20% - 강조색4 2 2 2" xfId="489"/>
    <cellStyle name="20% - 강조색4 2 2 2 2" xfId="6881"/>
    <cellStyle name="20% - 강조색4 2 2 2 3" xfId="6882"/>
    <cellStyle name="20% - 강조색4 2 2 3" xfId="490"/>
    <cellStyle name="20% - 강조색4 2 2 3 2" xfId="491"/>
    <cellStyle name="20% - 강조색4 2 2 3 3" xfId="492"/>
    <cellStyle name="20% - 강조색4 2 2 3 4" xfId="6235"/>
    <cellStyle name="20% - 강조색4 2 2 4" xfId="493"/>
    <cellStyle name="20% - 강조색4 2 2 5" xfId="488"/>
    <cellStyle name="20% - 강조색4 2 2 5 2" xfId="5159"/>
    <cellStyle name="20% - 강조색4 2 2 6" xfId="6787"/>
    <cellStyle name="20% - 강조색4 2 2_012_보건및사회보장" xfId="494"/>
    <cellStyle name="20% - 강조색4 2 3" xfId="28"/>
    <cellStyle name="20% - 강조색4 2 3 2" xfId="495"/>
    <cellStyle name="20% - 강조색4 2 3 2 2" xfId="6231"/>
    <cellStyle name="20% - 강조색4 2 4" xfId="29"/>
    <cellStyle name="20% - 강조색4 2 5" xfId="496"/>
    <cellStyle name="20% - 강조색4 2 6" xfId="497"/>
    <cellStyle name="20% - 강조색4 2 6 2" xfId="6883"/>
    <cellStyle name="20% - 강조색4 2 6 3" xfId="5160"/>
    <cellStyle name="20% - 강조색4 2_014_교육및문화" xfId="498"/>
    <cellStyle name="20% - 강조색4 3" xfId="30"/>
    <cellStyle name="20% - 강조색4 3 2" xfId="499"/>
    <cellStyle name="20% - 강조색4 3 2 2" xfId="500"/>
    <cellStyle name="20% - 강조색4 3 2 2 2" xfId="4788"/>
    <cellStyle name="20% - 강조색4 3 2 2 2 2" xfId="5161"/>
    <cellStyle name="20% - 강조색4 3 2 2 3" xfId="4787"/>
    <cellStyle name="20% - 강조색4 3 2 3" xfId="501"/>
    <cellStyle name="20% - 강조색4 3 2 4" xfId="4790"/>
    <cellStyle name="20% - 강조색4 3 2 5" xfId="6221"/>
    <cellStyle name="20% - 강조색4 3 2_004_노동" xfId="502"/>
    <cellStyle name="20% - 강조색4 3 3" xfId="503"/>
    <cellStyle name="20% - 강조색4 3 3 2" xfId="4792"/>
    <cellStyle name="20% - 강조색4 3 3 2 2" xfId="5162"/>
    <cellStyle name="20% - 강조색4 3 3 3" xfId="6884"/>
    <cellStyle name="20% - 강조색4 3 3 4" xfId="4791"/>
    <cellStyle name="20% - 강조색4 3 4" xfId="504"/>
    <cellStyle name="20% - 강조색4 3 5" xfId="6217"/>
    <cellStyle name="20% - 강조색4 3 6" xfId="6216"/>
    <cellStyle name="20% - 강조색4 3 7" xfId="6785"/>
    <cellStyle name="20% - 강조색4 4" xfId="31"/>
    <cellStyle name="20% - 강조색4 4 2" xfId="506"/>
    <cellStyle name="20% - 강조색4 4 2 2" xfId="6215"/>
    <cellStyle name="20% - 강조색4 4 3" xfId="505"/>
    <cellStyle name="20% - 강조색4 4 3 2" xfId="6214"/>
    <cellStyle name="20% - 강조색4 4 3 3" xfId="5163"/>
    <cellStyle name="20% - 강조색4 4 4" xfId="6212"/>
    <cellStyle name="20% - 강조색4 4 5" xfId="6784"/>
    <cellStyle name="20% - 강조색4 4 6" xfId="9109"/>
    <cellStyle name="20% - 강조색4 5" xfId="507"/>
    <cellStyle name="20% - 강조색4 5 2" xfId="7203"/>
    <cellStyle name="20% - 강조색4 5 2 2" xfId="6210"/>
    <cellStyle name="20% - 강조색4 5 3" xfId="6209"/>
    <cellStyle name="20% - 강조색4 5 4" xfId="6783"/>
    <cellStyle name="20% - 강조색4 6" xfId="508"/>
    <cellStyle name="20% - 강조색4 6 2" xfId="509"/>
    <cellStyle name="20% - 강조색4 6 3" xfId="510"/>
    <cellStyle name="20% - 강조색4 6 4" xfId="6782"/>
    <cellStyle name="20% - 강조색4 7" xfId="511"/>
    <cellStyle name="20% - 강조색4 7 2" xfId="6781"/>
    <cellStyle name="20% - 강조색4 8" xfId="4800"/>
    <cellStyle name="20% - 강조색4 8 2" xfId="4801"/>
    <cellStyle name="20% - 강조색4 8 3" xfId="9286"/>
    <cellStyle name="20% - 강조색4 9" xfId="6885"/>
    <cellStyle name="20% - 강조색5" xfId="32" builtinId="46" customBuiltin="1"/>
    <cellStyle name="20% - 강조색5 10" xfId="6886"/>
    <cellStyle name="20% - 강조색5 2" xfId="33"/>
    <cellStyle name="20% - 강조색5 2 2" xfId="34"/>
    <cellStyle name="20% - 강조색5 2 2 2" xfId="513"/>
    <cellStyle name="20% - 강조색5 2 2 2 2" xfId="6887"/>
    <cellStyle name="20% - 강조색5 2 2 2 3" xfId="6888"/>
    <cellStyle name="20% - 강조색5 2 2 3" xfId="514"/>
    <cellStyle name="20% - 강조색5 2 2 3 2" xfId="515"/>
    <cellStyle name="20% - 강조색5 2 2 3 3" xfId="516"/>
    <cellStyle name="20% - 강조색5 2 2 3 4" xfId="6202"/>
    <cellStyle name="20% - 강조색5 2 2 4" xfId="517"/>
    <cellStyle name="20% - 강조색5 2 2 5" xfId="512"/>
    <cellStyle name="20% - 강조색5 2 2 5 2" xfId="5164"/>
    <cellStyle name="20% - 강조색5 2 2 6" xfId="6779"/>
    <cellStyle name="20% - 강조색5 2 2_012_보건및사회보장" xfId="518"/>
    <cellStyle name="20% - 강조색5 2 3" xfId="35"/>
    <cellStyle name="20% - 강조색5 2 3 2" xfId="519"/>
    <cellStyle name="20% - 강조색5 2 3 2 2" xfId="6197"/>
    <cellStyle name="20% - 강조색5 2 4" xfId="36"/>
    <cellStyle name="20% - 강조색5 2 5" xfId="520"/>
    <cellStyle name="20% - 강조색5 2 6" xfId="521"/>
    <cellStyle name="20% - 강조색5 2 6 2" xfId="6889"/>
    <cellStyle name="20% - 강조색5 2 6 3" xfId="5165"/>
    <cellStyle name="20% - 강조색5 2_014_교육및문화" xfId="522"/>
    <cellStyle name="20% - 강조색5 3" xfId="37"/>
    <cellStyle name="20% - 강조색5 3 2" xfId="523"/>
    <cellStyle name="20% - 강조색5 3 2 2" xfId="524"/>
    <cellStyle name="20% - 강조색5 3 2 2 2" xfId="4809"/>
    <cellStyle name="20% - 강조색5 3 2 2 2 2" xfId="5166"/>
    <cellStyle name="20% - 강조색5 3 2 2 3" xfId="4808"/>
    <cellStyle name="20% - 강조색5 3 2 3" xfId="525"/>
    <cellStyle name="20% - 강조색5 3 2 4" xfId="4810"/>
    <cellStyle name="20% - 강조색5 3 2 5" xfId="6188"/>
    <cellStyle name="20% - 강조색5 3 2_004_노동" xfId="526"/>
    <cellStyle name="20% - 강조색5 3 3" xfId="527"/>
    <cellStyle name="20% - 강조색5 3 3 2" xfId="4812"/>
    <cellStyle name="20% - 강조색5 3 3 2 2" xfId="5167"/>
    <cellStyle name="20% - 강조색5 3 3 3" xfId="6890"/>
    <cellStyle name="20% - 강조색5 3 3 4" xfId="4811"/>
    <cellStyle name="20% - 강조색5 3 4" xfId="528"/>
    <cellStyle name="20% - 강조색5 3 5" xfId="6183"/>
    <cellStyle name="20% - 강조색5 3 6" xfId="6180"/>
    <cellStyle name="20% - 강조색5 3 7" xfId="6773"/>
    <cellStyle name="20% - 강조색5 4" xfId="38"/>
    <cellStyle name="20% - 강조색5 4 2" xfId="530"/>
    <cellStyle name="20% - 강조색5 4 2 2" xfId="6179"/>
    <cellStyle name="20% - 강조색5 4 3" xfId="529"/>
    <cellStyle name="20% - 강조색5 4 3 2" xfId="6178"/>
    <cellStyle name="20% - 강조색5 4 3 3" xfId="5168"/>
    <cellStyle name="20% - 강조색5 4 4" xfId="6839"/>
    <cellStyle name="20% - 강조색5 4 5" xfId="6772"/>
    <cellStyle name="20% - 강조색5 4 6" xfId="9108"/>
    <cellStyle name="20% - 강조색5 5" xfId="531"/>
    <cellStyle name="20% - 강조색5 5 2" xfId="7204"/>
    <cellStyle name="20% - 강조색5 5 2 2" xfId="6175"/>
    <cellStyle name="20% - 강조색5 5 3" xfId="6174"/>
    <cellStyle name="20% - 강조색5 5 4" xfId="6770"/>
    <cellStyle name="20% - 강조색5 6" xfId="532"/>
    <cellStyle name="20% - 강조색5 6 2" xfId="533"/>
    <cellStyle name="20% - 강조색5 6 3" xfId="534"/>
    <cellStyle name="20% - 강조색5 6 4" xfId="6769"/>
    <cellStyle name="20% - 강조색5 7" xfId="535"/>
    <cellStyle name="20% - 강조색5 7 2" xfId="6768"/>
    <cellStyle name="20% - 강조색5 8" xfId="4817"/>
    <cellStyle name="20% - 강조색5 8 2" xfId="4818"/>
    <cellStyle name="20% - 강조색5 8 3" xfId="9290"/>
    <cellStyle name="20% - 강조색5 9" xfId="6891"/>
    <cellStyle name="20% - 강조색6" xfId="39" builtinId="50" customBuiltin="1"/>
    <cellStyle name="20% - 강조색6 10" xfId="6892"/>
    <cellStyle name="20% - 강조색6 2" xfId="40"/>
    <cellStyle name="20% - 강조색6 2 2" xfId="41"/>
    <cellStyle name="20% - 강조색6 2 2 2" xfId="537"/>
    <cellStyle name="20% - 강조색6 2 2 2 2" xfId="6893"/>
    <cellStyle name="20% - 강조색6 2 2 2 3" xfId="6894"/>
    <cellStyle name="20% - 강조색6 2 2 3" xfId="538"/>
    <cellStyle name="20% - 강조색6 2 2 3 2" xfId="539"/>
    <cellStyle name="20% - 강조색6 2 2 3 3" xfId="540"/>
    <cellStyle name="20% - 강조색6 2 2 3 4" xfId="6169"/>
    <cellStyle name="20% - 강조색6 2 2 4" xfId="541"/>
    <cellStyle name="20% - 강조색6 2 2 5" xfId="536"/>
    <cellStyle name="20% - 강조색6 2 2 5 2" xfId="5169"/>
    <cellStyle name="20% - 강조색6 2 2 6" xfId="6766"/>
    <cellStyle name="20% - 강조색6 2 2_012_보건및사회보장" xfId="542"/>
    <cellStyle name="20% - 강조색6 2 3" xfId="42"/>
    <cellStyle name="20% - 강조색6 2 3 2" xfId="543"/>
    <cellStyle name="20% - 강조색6 2 3 2 2" xfId="6164"/>
    <cellStyle name="20% - 강조색6 2 4" xfId="43"/>
    <cellStyle name="20% - 강조색6 2 5" xfId="544"/>
    <cellStyle name="20% - 강조색6 2 6" xfId="545"/>
    <cellStyle name="20% - 강조색6 2 6 2" xfId="6895"/>
    <cellStyle name="20% - 강조색6 2 6 3" xfId="5170"/>
    <cellStyle name="20% - 강조색6 2_014_교육및문화" xfId="546"/>
    <cellStyle name="20% - 강조색6 3" xfId="44"/>
    <cellStyle name="20% - 강조색6 3 2" xfId="547"/>
    <cellStyle name="20% - 강조색6 3 2 2" xfId="548"/>
    <cellStyle name="20% - 강조색6 3 2 2 2" xfId="4825"/>
    <cellStyle name="20% - 강조색6 3 2 2 2 2" xfId="5171"/>
    <cellStyle name="20% - 강조색6 3 2 2 3" xfId="4824"/>
    <cellStyle name="20% - 강조색6 3 2 3" xfId="549"/>
    <cellStyle name="20% - 강조색6 3 2 4" xfId="4826"/>
    <cellStyle name="20% - 강조색6 3 2 5" xfId="6154"/>
    <cellStyle name="20% - 강조색6 3 2_004_노동" xfId="550"/>
    <cellStyle name="20% - 강조색6 3 3" xfId="551"/>
    <cellStyle name="20% - 강조색6 3 3 2" xfId="4829"/>
    <cellStyle name="20% - 강조색6 3 3 2 2" xfId="5172"/>
    <cellStyle name="20% - 강조색6 3 3 3" xfId="6896"/>
    <cellStyle name="20% - 강조색6 3 3 4" xfId="4828"/>
    <cellStyle name="20% - 강조색6 3 4" xfId="552"/>
    <cellStyle name="20% - 강조색6 3 5" xfId="6150"/>
    <cellStyle name="20% - 강조색6 3 6" xfId="6149"/>
    <cellStyle name="20% - 강조색6 3 7" xfId="6761"/>
    <cellStyle name="20% - 강조색6 4" xfId="45"/>
    <cellStyle name="20% - 강조색6 4 2" xfId="554"/>
    <cellStyle name="20% - 강조색6 4 2 2" xfId="6148"/>
    <cellStyle name="20% - 강조색6 4 3" xfId="553"/>
    <cellStyle name="20% - 강조색6 4 3 2" xfId="6147"/>
    <cellStyle name="20% - 강조색6 4 3 3" xfId="5173"/>
    <cellStyle name="20% - 강조색6 4 4" xfId="6146"/>
    <cellStyle name="20% - 강조색6 4 5" xfId="6759"/>
    <cellStyle name="20% - 강조색6 4 6" xfId="9107"/>
    <cellStyle name="20% - 강조색6 5" xfId="555"/>
    <cellStyle name="20% - 강조색6 5 2" xfId="7205"/>
    <cellStyle name="20% - 강조색6 5 2 2" xfId="6144"/>
    <cellStyle name="20% - 강조색6 5 3" xfId="6143"/>
    <cellStyle name="20% - 강조색6 5 4" xfId="6758"/>
    <cellStyle name="20% - 강조색6 6" xfId="556"/>
    <cellStyle name="20% - 강조색6 6 2" xfId="557"/>
    <cellStyle name="20% - 강조색6 6 3" xfId="558"/>
    <cellStyle name="20% - 강조색6 6 4" xfId="6757"/>
    <cellStyle name="20% - 강조색6 7" xfId="559"/>
    <cellStyle name="20% - 강조색6 7 2" xfId="6756"/>
    <cellStyle name="20% - 강조색6 8" xfId="4833"/>
    <cellStyle name="20% - 강조색6 8 2" xfId="4834"/>
    <cellStyle name="20% - 강조색6 8 3" xfId="9294"/>
    <cellStyle name="20% - 강조색6 9" xfId="6897"/>
    <cellStyle name="40% - Accent1" xfId="560"/>
    <cellStyle name="40% - Accent1 2" xfId="561"/>
    <cellStyle name="40% - Accent1 2 2" xfId="6898"/>
    <cellStyle name="40% - Accent1 2 2 2" xfId="5174"/>
    <cellStyle name="40% - Accent1 2 3" xfId="6139"/>
    <cellStyle name="40% - Accent1 3" xfId="562"/>
    <cellStyle name="40% - Accent1 4" xfId="8725"/>
    <cellStyle name="40% - Accent1_010_주택건설" xfId="563"/>
    <cellStyle name="40% - Accent2" xfId="564"/>
    <cellStyle name="40% - Accent2 2" xfId="565"/>
    <cellStyle name="40% - Accent2 2 2" xfId="6899"/>
    <cellStyle name="40% - Accent2 2 2 2" xfId="5175"/>
    <cellStyle name="40% - Accent2 2 3" xfId="6135"/>
    <cellStyle name="40% - Accent2 3" xfId="566"/>
    <cellStyle name="40% - Accent2 4" xfId="8726"/>
    <cellStyle name="40% - Accent2_010_주택건설" xfId="567"/>
    <cellStyle name="40% - Accent3" xfId="568"/>
    <cellStyle name="40% - Accent3 2" xfId="569"/>
    <cellStyle name="40% - Accent3 2 2" xfId="6900"/>
    <cellStyle name="40% - Accent3 2 2 2" xfId="5176"/>
    <cellStyle name="40% - Accent3 2 3" xfId="6131"/>
    <cellStyle name="40% - Accent3 3" xfId="570"/>
    <cellStyle name="40% - Accent3 4" xfId="8727"/>
    <cellStyle name="40% - Accent3_010_주택건설" xfId="571"/>
    <cellStyle name="40% - Accent4" xfId="572"/>
    <cellStyle name="40% - Accent4 2" xfId="573"/>
    <cellStyle name="40% - Accent4 2 2" xfId="6901"/>
    <cellStyle name="40% - Accent4 2 2 2" xfId="5177"/>
    <cellStyle name="40% - Accent4 2 3" xfId="6127"/>
    <cellStyle name="40% - Accent4 3" xfId="574"/>
    <cellStyle name="40% - Accent4 4" xfId="8728"/>
    <cellStyle name="40% - Accent4_010_주택건설" xfId="575"/>
    <cellStyle name="40% - Accent5" xfId="576"/>
    <cellStyle name="40% - Accent5 2" xfId="577"/>
    <cellStyle name="40% - Accent5 2 2" xfId="6902"/>
    <cellStyle name="40% - Accent5 2 2 2" xfId="5178"/>
    <cellStyle name="40% - Accent5 2 3" xfId="6123"/>
    <cellStyle name="40% - Accent5 3" xfId="578"/>
    <cellStyle name="40% - Accent5 4" xfId="8729"/>
    <cellStyle name="40% - Accent5_010_주택건설" xfId="579"/>
    <cellStyle name="40% - Accent6" xfId="580"/>
    <cellStyle name="40% - Accent6 2" xfId="581"/>
    <cellStyle name="40% - Accent6 2 2" xfId="6903"/>
    <cellStyle name="40% - Accent6 2 2 2" xfId="5179"/>
    <cellStyle name="40% - Accent6 2 3" xfId="6119"/>
    <cellStyle name="40% - Accent6 3" xfId="582"/>
    <cellStyle name="40% - Accent6 4" xfId="8730"/>
    <cellStyle name="40% - Accent6_010_주택건설" xfId="583"/>
    <cellStyle name="40% - 강조색1" xfId="46" builtinId="31" customBuiltin="1"/>
    <cellStyle name="40% - 강조색1 10" xfId="6904"/>
    <cellStyle name="40% - 강조색1 2" xfId="47"/>
    <cellStyle name="40% - 강조색1 2 10" xfId="10116"/>
    <cellStyle name="40% - 강조색1 2 11" xfId="10117"/>
    <cellStyle name="40% - 강조색1 2 12" xfId="10118"/>
    <cellStyle name="40% - 강조색1 2 13" xfId="10119"/>
    <cellStyle name="40% - 강조색1 2 14" xfId="10120"/>
    <cellStyle name="40% - 강조색1 2 15" xfId="10121"/>
    <cellStyle name="40% - 강조색1 2 16" xfId="10122"/>
    <cellStyle name="40% - 강조색1 2 17" xfId="10123"/>
    <cellStyle name="40% - 강조색1 2 18" xfId="10124"/>
    <cellStyle name="40% - 강조색1 2 19" xfId="10125"/>
    <cellStyle name="40% - 강조색1 2 2" xfId="48"/>
    <cellStyle name="40% - 강조색1 2 2 2" xfId="585"/>
    <cellStyle name="40% - 강조색1 2 2 2 2" xfId="6905"/>
    <cellStyle name="40% - 강조색1 2 2 2 2 2" xfId="10127"/>
    <cellStyle name="40% - 강조색1 2 2 2 2 3" xfId="10126"/>
    <cellStyle name="40% - 강조색1 2 2 2 2_3_3관경별 현황" xfId="10128"/>
    <cellStyle name="40% - 강조색1 2 2 2 3" xfId="6906"/>
    <cellStyle name="40% - 강조색1 2 2 2 3 2" xfId="10129"/>
    <cellStyle name="40% - 강조색1 2 2 2_3_3관경별 현황" xfId="10130"/>
    <cellStyle name="40% - 강조색1 2 2 3" xfId="586"/>
    <cellStyle name="40% - 강조색1 2 2 3 2" xfId="587"/>
    <cellStyle name="40% - 강조색1 2 2 3 3" xfId="588"/>
    <cellStyle name="40% - 강조색1 2 2 3 4" xfId="6115"/>
    <cellStyle name="40% - 강조색1 2 2 3_3_3관경별 현황" xfId="10131"/>
    <cellStyle name="40% - 강조색1 2 2 4" xfId="589"/>
    <cellStyle name="40% - 강조색1 2 2 5" xfId="584"/>
    <cellStyle name="40% - 강조색1 2 2 5 2" xfId="5180"/>
    <cellStyle name="40% - 강조색1 2 2 6" xfId="6754"/>
    <cellStyle name="40% - 강조색1 2 2_012_보건및사회보장" xfId="590"/>
    <cellStyle name="40% - 강조색1 2 20" xfId="10132"/>
    <cellStyle name="40% - 강조색1 2 21" xfId="10133"/>
    <cellStyle name="40% - 강조색1 2 22" xfId="10134"/>
    <cellStyle name="40% - 강조색1 2 3" xfId="49"/>
    <cellStyle name="40% - 강조색1 2 3 2" xfId="591"/>
    <cellStyle name="40% - 강조색1 2 3 2 2" xfId="6110"/>
    <cellStyle name="40% - 강조색1 2 3 2_3_3관경별 현황" xfId="10135"/>
    <cellStyle name="40% - 강조색1 2 3 3" xfId="10136"/>
    <cellStyle name="40% - 강조색1 2 3 4" xfId="10137"/>
    <cellStyle name="40% - 강조색1 2 3_3_3관경별 현황" xfId="10138"/>
    <cellStyle name="40% - 강조색1 2 4" xfId="50"/>
    <cellStyle name="40% - 강조색1 2 4 2" xfId="10139"/>
    <cellStyle name="40% - 강조색1 2 4 3" xfId="10140"/>
    <cellStyle name="40% - 강조색1 2 4_3_3관경별 현황" xfId="10141"/>
    <cellStyle name="40% - 강조색1 2 5" xfId="592"/>
    <cellStyle name="40% - 강조색1 2 5 2" xfId="10142"/>
    <cellStyle name="40% - 강조색1 2 6" xfId="593"/>
    <cellStyle name="40% - 강조색1 2 6 2" xfId="6907"/>
    <cellStyle name="40% - 강조색1 2 6 3" xfId="5181"/>
    <cellStyle name="40% - 강조색1 2 7" xfId="10143"/>
    <cellStyle name="40% - 강조색1 2 8" xfId="10144"/>
    <cellStyle name="40% - 강조색1 2 9" xfId="10145"/>
    <cellStyle name="40% - 강조색1 2_014_교육및문화" xfId="594"/>
    <cellStyle name="40% - 강조색1 3" xfId="51"/>
    <cellStyle name="40% - 강조색1 3 2" xfId="595"/>
    <cellStyle name="40% - 강조색1 3 2 2" xfId="596"/>
    <cellStyle name="40% - 강조색1 3 2 2 2" xfId="4836"/>
    <cellStyle name="40% - 강조색1 3 2 2 2 2" xfId="5182"/>
    <cellStyle name="40% - 강조색1 3 2 2 3" xfId="4835"/>
    <cellStyle name="40% - 강조색1 3 2 2_3_3관경별 현황" xfId="10146"/>
    <cellStyle name="40% - 강조색1 3 2 3" xfId="597"/>
    <cellStyle name="40% - 강조색1 3 2 4" xfId="4837"/>
    <cellStyle name="40% - 강조색1 3 2 5" xfId="6100"/>
    <cellStyle name="40% - 강조색1 3 2_004_노동" xfId="598"/>
    <cellStyle name="40% - 강조색1 3 3" xfId="599"/>
    <cellStyle name="40% - 강조색1 3 3 2" xfId="4839"/>
    <cellStyle name="40% - 강조색1 3 3 2 2" xfId="5183"/>
    <cellStyle name="40% - 강조색1 3 3 3" xfId="6908"/>
    <cellStyle name="40% - 강조색1 3 3 4" xfId="4838"/>
    <cellStyle name="40% - 강조색1 3 3_3_3관경별 현황" xfId="10147"/>
    <cellStyle name="40% - 강조색1 3 4" xfId="600"/>
    <cellStyle name="40% - 강조색1 3 5" xfId="6096"/>
    <cellStyle name="40% - 강조색1 3 5 2" xfId="10148"/>
    <cellStyle name="40% - 강조색1 3 6" xfId="6095"/>
    <cellStyle name="40% - 강조색1 3 7" xfId="6751"/>
    <cellStyle name="40% - 강조색1 3_3_3관경별 현황" xfId="10149"/>
    <cellStyle name="40% - 강조색1 4" xfId="52"/>
    <cellStyle name="40% - 강조색1 4 2" xfId="602"/>
    <cellStyle name="40% - 강조색1 4 2 2" xfId="6094"/>
    <cellStyle name="40% - 강조색1 4 2 2 2" xfId="10151"/>
    <cellStyle name="40% - 강조색1 4 2 2 3" xfId="10150"/>
    <cellStyle name="40% - 강조색1 4 2 2_3_3관경별 현황" xfId="10152"/>
    <cellStyle name="40% - 강조색1 4 2 3" xfId="10153"/>
    <cellStyle name="40% - 강조색1 4 2_3_3관경별 현황" xfId="10154"/>
    <cellStyle name="40% - 강조색1 4 3" xfId="601"/>
    <cellStyle name="40% - 강조색1 4 3 2" xfId="6093"/>
    <cellStyle name="40% - 강조색1 4 3 3" xfId="5192"/>
    <cellStyle name="40% - 강조색1 4 3_3_3관경별 현황" xfId="10155"/>
    <cellStyle name="40% - 강조색1 4 4" xfId="6092"/>
    <cellStyle name="40% - 강조색1 4 4 2" xfId="10156"/>
    <cellStyle name="40% - 강조색1 4 5" xfId="6750"/>
    <cellStyle name="40% - 강조색1 4 6" xfId="9106"/>
    <cellStyle name="40% - 강조색1 4_3_3관경별 현황" xfId="10157"/>
    <cellStyle name="40% - 강조색1 5" xfId="603"/>
    <cellStyle name="40% - 강조색1 5 2" xfId="7206"/>
    <cellStyle name="40% - 강조색1 5 2 2" xfId="6090"/>
    <cellStyle name="40% - 강조색1 5 2 2 2" xfId="10159"/>
    <cellStyle name="40% - 강조색1 5 2 2 3" xfId="10158"/>
    <cellStyle name="40% - 강조색1 5 2 2_3_3관경별 현황" xfId="10160"/>
    <cellStyle name="40% - 강조색1 5 2 3" xfId="10161"/>
    <cellStyle name="40% - 강조색1 5 2_3_3관경별 현황" xfId="10162"/>
    <cellStyle name="40% - 강조색1 5 3" xfId="6088"/>
    <cellStyle name="40% - 강조색1 5 3 2" xfId="10164"/>
    <cellStyle name="40% - 강조색1 5 3 3" xfId="10163"/>
    <cellStyle name="40% - 강조색1 5 3_3_3관경별 현황" xfId="10165"/>
    <cellStyle name="40% - 강조색1 5 4" xfId="6749"/>
    <cellStyle name="40% - 강조색1 5 4 2" xfId="10166"/>
    <cellStyle name="40% - 강조색1 5_3_3관경별 현황" xfId="10167"/>
    <cellStyle name="40% - 강조색1 6" xfId="604"/>
    <cellStyle name="40% - 강조색1 6 2" xfId="605"/>
    <cellStyle name="40% - 강조색1 6 3" xfId="606"/>
    <cellStyle name="40% - 강조색1 6 4" xfId="6748"/>
    <cellStyle name="40% - 강조색1 7" xfId="607"/>
    <cellStyle name="40% - 강조색1 7 2" xfId="6747"/>
    <cellStyle name="40% - 강조색1 8" xfId="4840"/>
    <cellStyle name="40% - 강조색1 8 2" xfId="4841"/>
    <cellStyle name="40% - 강조색1 8 3" xfId="9304"/>
    <cellStyle name="40% - 강조색1 9" xfId="6909"/>
    <cellStyle name="40% - 강조색2" xfId="53" builtinId="35" customBuiltin="1"/>
    <cellStyle name="40% - 강조색2 10" xfId="6910"/>
    <cellStyle name="40% - 강조색2 2" xfId="54"/>
    <cellStyle name="40% - 강조색2 2 2" xfId="55"/>
    <cellStyle name="40% - 강조색2 2 2 2" xfId="609"/>
    <cellStyle name="40% - 강조색2 2 2 2 2" xfId="6911"/>
    <cellStyle name="40% - 강조색2 2 2 2 3" xfId="6912"/>
    <cellStyle name="40% - 강조색2 2 2 3" xfId="610"/>
    <cellStyle name="40% - 강조색2 2 2 3 2" xfId="611"/>
    <cellStyle name="40% - 강조색2 2 2 3 3" xfId="612"/>
    <cellStyle name="40% - 강조색2 2 2 3 4" xfId="6084"/>
    <cellStyle name="40% - 강조색2 2 2 4" xfId="613"/>
    <cellStyle name="40% - 강조색2 2 2 5" xfId="608"/>
    <cellStyle name="40% - 강조색2 2 2 5 2" xfId="5193"/>
    <cellStyle name="40% - 강조색2 2 2 6" xfId="6676"/>
    <cellStyle name="40% - 강조색2 2 2_012_보건및사회보장" xfId="614"/>
    <cellStyle name="40% - 강조색2 2 3" xfId="56"/>
    <cellStyle name="40% - 강조색2 2 3 2" xfId="615"/>
    <cellStyle name="40% - 강조색2 2 3 2 2" xfId="6075"/>
    <cellStyle name="40% - 강조색2 2 4" xfId="57"/>
    <cellStyle name="40% - 강조색2 2 5" xfId="616"/>
    <cellStyle name="40% - 강조색2 2 6" xfId="617"/>
    <cellStyle name="40% - 강조색2 2 6 2" xfId="6913"/>
    <cellStyle name="40% - 강조색2 2 6 3" xfId="5194"/>
    <cellStyle name="40% - 강조색2 2_014_교육및문화" xfId="618"/>
    <cellStyle name="40% - 강조색2 3" xfId="58"/>
    <cellStyle name="40% - 강조색2 3 2" xfId="619"/>
    <cellStyle name="40% - 강조색2 3 2 2" xfId="620"/>
    <cellStyle name="40% - 강조색2 3 2 2 2" xfId="4847"/>
    <cellStyle name="40% - 강조색2 3 2 2 2 2" xfId="5195"/>
    <cellStyle name="40% - 강조색2 3 2 2 3" xfId="4846"/>
    <cellStyle name="40% - 강조색2 3 2 3" xfId="621"/>
    <cellStyle name="40% - 강조색2 3 2 4" xfId="4848"/>
    <cellStyle name="40% - 강조색2 3 2 5" xfId="6065"/>
    <cellStyle name="40% - 강조색2 3 2_004_노동" xfId="622"/>
    <cellStyle name="40% - 강조색2 3 3" xfId="623"/>
    <cellStyle name="40% - 강조색2 3 3 2" xfId="4850"/>
    <cellStyle name="40% - 강조색2 3 3 2 2" xfId="5196"/>
    <cellStyle name="40% - 강조색2 3 3 3" xfId="6914"/>
    <cellStyle name="40% - 강조색2 3 3 4" xfId="4849"/>
    <cellStyle name="40% - 강조색2 3 4" xfId="624"/>
    <cellStyle name="40% - 강조색2 3 5" xfId="6061"/>
    <cellStyle name="40% - 강조색2 3 6" xfId="6060"/>
    <cellStyle name="40% - 강조색2 3 7" xfId="6671"/>
    <cellStyle name="40% - 강조색2 4" xfId="59"/>
    <cellStyle name="40% - 강조색2 4 2" xfId="626"/>
    <cellStyle name="40% - 강조색2 4 2 2" xfId="6059"/>
    <cellStyle name="40% - 강조색2 4 3" xfId="625"/>
    <cellStyle name="40% - 강조색2 4 3 2" xfId="6058"/>
    <cellStyle name="40% - 강조색2 4 3 3" xfId="5197"/>
    <cellStyle name="40% - 강조색2 4 4" xfId="6057"/>
    <cellStyle name="40% - 강조색2 4 5" xfId="6670"/>
    <cellStyle name="40% - 강조색2 4 6" xfId="9105"/>
    <cellStyle name="40% - 강조색2 5" xfId="627"/>
    <cellStyle name="40% - 강조색2 5 2" xfId="7207"/>
    <cellStyle name="40% - 강조색2 5 2 2" xfId="6055"/>
    <cellStyle name="40% - 강조색2 5 3" xfId="6054"/>
    <cellStyle name="40% - 강조색2 5 4" xfId="6669"/>
    <cellStyle name="40% - 강조색2 6" xfId="628"/>
    <cellStyle name="40% - 강조색2 6 2" xfId="629"/>
    <cellStyle name="40% - 강조색2 6 3" xfId="630"/>
    <cellStyle name="40% - 강조색2 6 4" xfId="6668"/>
    <cellStyle name="40% - 강조색2 7" xfId="631"/>
    <cellStyle name="40% - 강조색2 7 2" xfId="6667"/>
    <cellStyle name="40% - 강조색2 8" xfId="4851"/>
    <cellStyle name="40% - 강조색2 8 2" xfId="4852"/>
    <cellStyle name="40% - 강조색2 8 3" xfId="9308"/>
    <cellStyle name="40% - 강조색2 9" xfId="6915"/>
    <cellStyle name="40% - 강조색3" xfId="60" builtinId="39" customBuiltin="1"/>
    <cellStyle name="40% - 강조색3 10" xfId="6916"/>
    <cellStyle name="40% - 강조색3 2" xfId="61"/>
    <cellStyle name="40% - 강조색3 2 2" xfId="62"/>
    <cellStyle name="40% - 강조색3 2 2 2" xfId="633"/>
    <cellStyle name="40% - 강조색3 2 2 2 2" xfId="6917"/>
    <cellStyle name="40% - 강조색3 2 2 2 3" xfId="6918"/>
    <cellStyle name="40% - 강조색3 2 2 3" xfId="634"/>
    <cellStyle name="40% - 강조색3 2 2 3 2" xfId="635"/>
    <cellStyle name="40% - 강조색3 2 2 3 3" xfId="636"/>
    <cellStyle name="40% - 강조색3 2 2 3 4" xfId="6050"/>
    <cellStyle name="40% - 강조색3 2 2 4" xfId="637"/>
    <cellStyle name="40% - 강조색3 2 2 5" xfId="632"/>
    <cellStyle name="40% - 강조색3 2 2 5 2" xfId="5198"/>
    <cellStyle name="40% - 강조색3 2 2 6" xfId="6664"/>
    <cellStyle name="40% - 강조색3 2 2_012_보건및사회보장" xfId="638"/>
    <cellStyle name="40% - 강조색3 2 3" xfId="63"/>
    <cellStyle name="40% - 강조색3 2 3 2" xfId="639"/>
    <cellStyle name="40% - 강조색3 2 3 2 2" xfId="6045"/>
    <cellStyle name="40% - 강조색3 2 4" xfId="64"/>
    <cellStyle name="40% - 강조색3 2 5" xfId="640"/>
    <cellStyle name="40% - 강조색3 2 6" xfId="641"/>
    <cellStyle name="40% - 강조색3 2 6 2" xfId="6919"/>
    <cellStyle name="40% - 강조색3 2 6 3" xfId="5199"/>
    <cellStyle name="40% - 강조색3 2_014_교육및문화" xfId="642"/>
    <cellStyle name="40% - 강조색3 3" xfId="65"/>
    <cellStyle name="40% - 강조색3 3 2" xfId="643"/>
    <cellStyle name="40% - 강조색3 3 2 2" xfId="644"/>
    <cellStyle name="40% - 강조색3 3 2 2 2" xfId="4856"/>
    <cellStyle name="40% - 강조색3 3 2 2 2 2" xfId="5200"/>
    <cellStyle name="40% - 강조색3 3 2 2 3" xfId="4855"/>
    <cellStyle name="40% - 강조색3 3 2 3" xfId="645"/>
    <cellStyle name="40% - 강조색3 3 2 4" xfId="4857"/>
    <cellStyle name="40% - 강조색3 3 2 5" xfId="6833"/>
    <cellStyle name="40% - 강조색3 3 2_004_노동" xfId="646"/>
    <cellStyle name="40% - 강조색3 3 3" xfId="647"/>
    <cellStyle name="40% - 강조색3 3 3 2" xfId="4859"/>
    <cellStyle name="40% - 강조색3 3 3 2 2" xfId="5201"/>
    <cellStyle name="40% - 강조색3 3 3 3" xfId="6920"/>
    <cellStyle name="40% - 강조색3 3 3 4" xfId="4858"/>
    <cellStyle name="40% - 강조색3 3 4" xfId="648"/>
    <cellStyle name="40% - 강조색3 3 5" xfId="6033"/>
    <cellStyle name="40% - 강조색3 3 6" xfId="6032"/>
    <cellStyle name="40% - 강조색3 3 7" xfId="6662"/>
    <cellStyle name="40% - 강조색3 4" xfId="66"/>
    <cellStyle name="40% - 강조색3 4 2" xfId="650"/>
    <cellStyle name="40% - 강조색3 4 2 2" xfId="6031"/>
    <cellStyle name="40% - 강조색3 4 3" xfId="649"/>
    <cellStyle name="40% - 강조색3 4 3 2" xfId="6030"/>
    <cellStyle name="40% - 강조색3 4 3 3" xfId="5202"/>
    <cellStyle name="40% - 강조색3 4 4" xfId="6029"/>
    <cellStyle name="40% - 강조색3 4 5" xfId="6660"/>
    <cellStyle name="40% - 강조색3 4 6" xfId="9104"/>
    <cellStyle name="40% - 강조색3 5" xfId="651"/>
    <cellStyle name="40% - 강조색3 5 2" xfId="7208"/>
    <cellStyle name="40% - 강조색3 5 2 2" xfId="6027"/>
    <cellStyle name="40% - 강조색3 5 3" xfId="6026"/>
    <cellStyle name="40% - 강조색3 5 4" xfId="6659"/>
    <cellStyle name="40% - 강조색3 6" xfId="652"/>
    <cellStyle name="40% - 강조색3 6 2" xfId="653"/>
    <cellStyle name="40% - 강조색3 6 3" xfId="654"/>
    <cellStyle name="40% - 강조색3 6 4" xfId="6658"/>
    <cellStyle name="40% - 강조색3 7" xfId="655"/>
    <cellStyle name="40% - 강조색3 7 2" xfId="6657"/>
    <cellStyle name="40% - 강조색3 8" xfId="4860"/>
    <cellStyle name="40% - 강조색3 8 2" xfId="4861"/>
    <cellStyle name="40% - 강조색3 8 3" xfId="9312"/>
    <cellStyle name="40% - 강조색3 9" xfId="6921"/>
    <cellStyle name="40% - 강조색4" xfId="67" builtinId="43" customBuiltin="1"/>
    <cellStyle name="40% - 강조색4 10" xfId="6922"/>
    <cellStyle name="40% - 강조색4 2" xfId="68"/>
    <cellStyle name="40% - 강조색4 2 2" xfId="69"/>
    <cellStyle name="40% - 강조색4 2 2 2" xfId="657"/>
    <cellStyle name="40% - 강조색4 2 2 2 2" xfId="6923"/>
    <cellStyle name="40% - 강조색4 2 2 2 3" xfId="6924"/>
    <cellStyle name="40% - 강조색4 2 2 3" xfId="658"/>
    <cellStyle name="40% - 강조색4 2 2 3 2" xfId="659"/>
    <cellStyle name="40% - 강조색4 2 2 3 3" xfId="660"/>
    <cellStyle name="40% - 강조색4 2 2 3 4" xfId="6022"/>
    <cellStyle name="40% - 강조색4 2 2 4" xfId="661"/>
    <cellStyle name="40% - 강조색4 2 2 5" xfId="656"/>
    <cellStyle name="40% - 강조색4 2 2 5 2" xfId="5203"/>
    <cellStyle name="40% - 강조색4 2 2 6" xfId="6654"/>
    <cellStyle name="40% - 강조색4 2 2_012_보건및사회보장" xfId="662"/>
    <cellStyle name="40% - 강조색4 2 3" xfId="70"/>
    <cellStyle name="40% - 강조색4 2 3 2" xfId="663"/>
    <cellStyle name="40% - 강조색4 2 3 2 2" xfId="6016"/>
    <cellStyle name="40% - 강조색4 2 4" xfId="71"/>
    <cellStyle name="40% - 강조색4 2 5" xfId="664"/>
    <cellStyle name="40% - 강조색4 2 6" xfId="665"/>
    <cellStyle name="40% - 강조색4 2 6 2" xfId="6925"/>
    <cellStyle name="40% - 강조색4 2 6 3" xfId="5204"/>
    <cellStyle name="40% - 강조색4 2_014_교육및문화" xfId="666"/>
    <cellStyle name="40% - 강조색4 3" xfId="72"/>
    <cellStyle name="40% - 강조색4 3 2" xfId="667"/>
    <cellStyle name="40% - 강조색4 3 2 2" xfId="668"/>
    <cellStyle name="40% - 강조색4 3 2 2 2" xfId="4863"/>
    <cellStyle name="40% - 강조색4 3 2 2 2 2" xfId="5205"/>
    <cellStyle name="40% - 강조색4 3 2 2 3" xfId="4862"/>
    <cellStyle name="40% - 강조색4 3 2 3" xfId="669"/>
    <cellStyle name="40% - 강조색4 3 2 4" xfId="4864"/>
    <cellStyle name="40% - 강조색4 3 2 5" xfId="6006"/>
    <cellStyle name="40% - 강조색4 3 2_004_노동" xfId="670"/>
    <cellStyle name="40% - 강조색4 3 3" xfId="671"/>
    <cellStyle name="40% - 강조색4 3 3 2" xfId="4866"/>
    <cellStyle name="40% - 강조색4 3 3 2 2" xfId="5206"/>
    <cellStyle name="40% - 강조색4 3 3 3" xfId="6926"/>
    <cellStyle name="40% - 강조색4 3 3 4" xfId="4865"/>
    <cellStyle name="40% - 강조색4 3 4" xfId="672"/>
    <cellStyle name="40% - 강조색4 3 5" xfId="5999"/>
    <cellStyle name="40% - 강조색4 3 6" xfId="5998"/>
    <cellStyle name="40% - 강조색4 3 7" xfId="6651"/>
    <cellStyle name="40% - 강조색4 4" xfId="73"/>
    <cellStyle name="40% - 강조색4 4 2" xfId="674"/>
    <cellStyle name="40% - 강조색4 4 2 2" xfId="5997"/>
    <cellStyle name="40% - 강조색4 4 3" xfId="673"/>
    <cellStyle name="40% - 강조색4 4 3 2" xfId="5996"/>
    <cellStyle name="40% - 강조색4 4 3 3" xfId="5207"/>
    <cellStyle name="40% - 강조색4 4 4" xfId="5995"/>
    <cellStyle name="40% - 강조색4 4 5" xfId="6650"/>
    <cellStyle name="40% - 강조색4 4 6" xfId="9103"/>
    <cellStyle name="40% - 강조색4 5" xfId="675"/>
    <cellStyle name="40% - 강조색4 5 2" xfId="7209"/>
    <cellStyle name="40% - 강조색4 5 2 2" xfId="5993"/>
    <cellStyle name="40% - 강조색4 5 3" xfId="5992"/>
    <cellStyle name="40% - 강조색4 5 4" xfId="6649"/>
    <cellStyle name="40% - 강조색4 6" xfId="676"/>
    <cellStyle name="40% - 강조색4 6 2" xfId="677"/>
    <cellStyle name="40% - 강조색4 6 3" xfId="678"/>
    <cellStyle name="40% - 강조색4 6 4" xfId="6648"/>
    <cellStyle name="40% - 강조색4 7" xfId="679"/>
    <cellStyle name="40% - 강조색4 7 2" xfId="6647"/>
    <cellStyle name="40% - 강조색4 8" xfId="4871"/>
    <cellStyle name="40% - 강조색4 8 2" xfId="4872"/>
    <cellStyle name="40% - 강조색4 8 3" xfId="9316"/>
    <cellStyle name="40% - 강조색4 9" xfId="6927"/>
    <cellStyle name="40% - 강조색5" xfId="74" builtinId="47" customBuiltin="1"/>
    <cellStyle name="40% - 강조색5 10" xfId="6928"/>
    <cellStyle name="40% - 강조색5 2" xfId="75"/>
    <cellStyle name="40% - 강조색5 2 2" xfId="76"/>
    <cellStyle name="40% - 강조색5 2 2 2" xfId="681"/>
    <cellStyle name="40% - 강조색5 2 2 2 2" xfId="6929"/>
    <cellStyle name="40% - 강조색5 2 2 2 3" xfId="6930"/>
    <cellStyle name="40% - 강조색5 2 2 3" xfId="682"/>
    <cellStyle name="40% - 강조색5 2 2 3 2" xfId="683"/>
    <cellStyle name="40% - 강조색5 2 2 3 3" xfId="684"/>
    <cellStyle name="40% - 강조색5 2 2 3 4" xfId="5986"/>
    <cellStyle name="40% - 강조색5 2 2 4" xfId="685"/>
    <cellStyle name="40% - 강조색5 2 2 5" xfId="680"/>
    <cellStyle name="40% - 강조색5 2 2 5 2" xfId="5208"/>
    <cellStyle name="40% - 강조색5 2 2 6" xfId="6645"/>
    <cellStyle name="40% - 강조색5 2 2_012_보건및사회보장" xfId="686"/>
    <cellStyle name="40% - 강조색5 2 3" xfId="77"/>
    <cellStyle name="40% - 강조색5 2 3 2" xfId="687"/>
    <cellStyle name="40% - 강조색5 2 3 2 2" xfId="5981"/>
    <cellStyle name="40% - 강조색5 2 4" xfId="78"/>
    <cellStyle name="40% - 강조색5 2 5" xfId="688"/>
    <cellStyle name="40% - 강조색5 2 6" xfId="689"/>
    <cellStyle name="40% - 강조색5 2 6 2" xfId="6931"/>
    <cellStyle name="40% - 강조색5 2 6 3" xfId="5209"/>
    <cellStyle name="40% - 강조색5 2_014_교육및문화" xfId="690"/>
    <cellStyle name="40% - 강조색5 3" xfId="79"/>
    <cellStyle name="40% - 강조색5 3 2" xfId="691"/>
    <cellStyle name="40% - 강조색5 3 2 2" xfId="692"/>
    <cellStyle name="40% - 강조색5 3 2 2 2" xfId="4884"/>
    <cellStyle name="40% - 강조색5 3 2 2 2 2" xfId="5210"/>
    <cellStyle name="40% - 강조색5 3 2 2 3" xfId="4883"/>
    <cellStyle name="40% - 강조색5 3 2 3" xfId="693"/>
    <cellStyle name="40% - 강조색5 3 2 4" xfId="4886"/>
    <cellStyle name="40% - 강조색5 3 2 5" xfId="5969"/>
    <cellStyle name="40% - 강조색5 3 2_004_노동" xfId="694"/>
    <cellStyle name="40% - 강조색5 3 3" xfId="695"/>
    <cellStyle name="40% - 강조색5 3 3 2" xfId="4888"/>
    <cellStyle name="40% - 강조색5 3 3 2 2" xfId="5211"/>
    <cellStyle name="40% - 강조색5 3 3 3" xfId="6932"/>
    <cellStyle name="40% - 강조색5 3 3 4" xfId="4887"/>
    <cellStyle name="40% - 강조색5 3 4" xfId="696"/>
    <cellStyle name="40% - 강조색5 3 5" xfId="5965"/>
    <cellStyle name="40% - 강조색5 3 6" xfId="5964"/>
    <cellStyle name="40% - 강조색5 3 7" xfId="6643"/>
    <cellStyle name="40% - 강조색5 4" xfId="80"/>
    <cellStyle name="40% - 강조색5 4 2" xfId="698"/>
    <cellStyle name="40% - 강조색5 4 2 2" xfId="5963"/>
    <cellStyle name="40% - 강조색5 4 3" xfId="697"/>
    <cellStyle name="40% - 강조색5 4 3 2" xfId="5962"/>
    <cellStyle name="40% - 강조색5 4 3 3" xfId="5212"/>
    <cellStyle name="40% - 강조색5 4 4" xfId="5960"/>
    <cellStyle name="40% - 강조색5 4 5" xfId="6642"/>
    <cellStyle name="40% - 강조색5 4 6" xfId="9101"/>
    <cellStyle name="40% - 강조색5 5" xfId="699"/>
    <cellStyle name="40% - 강조색5 5 2" xfId="7210"/>
    <cellStyle name="40% - 강조색5 5 2 2" xfId="5958"/>
    <cellStyle name="40% - 강조색5 5 3" xfId="5957"/>
    <cellStyle name="40% - 강조색5 5 4" xfId="6638"/>
    <cellStyle name="40% - 강조색5 6" xfId="700"/>
    <cellStyle name="40% - 강조색5 6 2" xfId="701"/>
    <cellStyle name="40% - 강조색5 6 3" xfId="702"/>
    <cellStyle name="40% - 강조색5 6 4" xfId="6637"/>
    <cellStyle name="40% - 강조색5 7" xfId="703"/>
    <cellStyle name="40% - 강조색5 7 2" xfId="6636"/>
    <cellStyle name="40% - 강조색5 8" xfId="4896"/>
    <cellStyle name="40% - 강조색5 8 2" xfId="4897"/>
    <cellStyle name="40% - 강조색5 8 3" xfId="9320"/>
    <cellStyle name="40% - 강조색5 9" xfId="6933"/>
    <cellStyle name="40% - 강조색6" xfId="81" builtinId="51" customBuiltin="1"/>
    <cellStyle name="40% - 강조색6 10" xfId="6934"/>
    <cellStyle name="40% - 강조색6 2" xfId="82"/>
    <cellStyle name="40% - 강조색6 2 2" xfId="83"/>
    <cellStyle name="40% - 강조색6 2 2 2" xfId="705"/>
    <cellStyle name="40% - 강조색6 2 2 2 2" xfId="6935"/>
    <cellStyle name="40% - 강조색6 2 2 2 3" xfId="6936"/>
    <cellStyle name="40% - 강조색6 2 2 3" xfId="706"/>
    <cellStyle name="40% - 강조색6 2 2 3 2" xfId="707"/>
    <cellStyle name="40% - 강조색6 2 2 3 3" xfId="708"/>
    <cellStyle name="40% - 강조색6 2 2 3 4" xfId="5952"/>
    <cellStyle name="40% - 강조색6 2 2 4" xfId="709"/>
    <cellStyle name="40% - 강조색6 2 2 5" xfId="704"/>
    <cellStyle name="40% - 강조색6 2 2 5 2" xfId="5213"/>
    <cellStyle name="40% - 강조색6 2 2 6" xfId="6633"/>
    <cellStyle name="40% - 강조색6 2 2_012_보건및사회보장" xfId="710"/>
    <cellStyle name="40% - 강조색6 2 3" xfId="84"/>
    <cellStyle name="40% - 강조색6 2 3 2" xfId="711"/>
    <cellStyle name="40% - 강조색6 2 3 2 2" xfId="5946"/>
    <cellStyle name="40% - 강조색6 2 4" xfId="85"/>
    <cellStyle name="40% - 강조색6 2 5" xfId="712"/>
    <cellStyle name="40% - 강조색6 2 6" xfId="713"/>
    <cellStyle name="40% - 강조색6 2 6 2" xfId="6937"/>
    <cellStyle name="40% - 강조색6 2 6 3" xfId="5214"/>
    <cellStyle name="40% - 강조색6 2_014_교육및문화" xfId="714"/>
    <cellStyle name="40% - 강조색6 3" xfId="86"/>
    <cellStyle name="40% - 강조색6 3 2" xfId="715"/>
    <cellStyle name="40% - 강조색6 3 2 2" xfId="716"/>
    <cellStyle name="40% - 강조색6 3 2 2 2" xfId="4909"/>
    <cellStyle name="40% - 강조색6 3 2 2 2 2" xfId="5215"/>
    <cellStyle name="40% - 강조색6 3 2 2 3" xfId="4908"/>
    <cellStyle name="40% - 강조색6 3 2 3" xfId="717"/>
    <cellStyle name="40% - 강조색6 3 2 4" xfId="4910"/>
    <cellStyle name="40% - 강조색6 3 2 5" xfId="5935"/>
    <cellStyle name="40% - 강조색6 3 2_004_노동" xfId="718"/>
    <cellStyle name="40% - 강조색6 3 3" xfId="719"/>
    <cellStyle name="40% - 강조색6 3 3 2" xfId="4912"/>
    <cellStyle name="40% - 강조색6 3 3 2 2" xfId="5216"/>
    <cellStyle name="40% - 강조색6 3 3 3" xfId="6938"/>
    <cellStyle name="40% - 강조색6 3 3 4" xfId="4911"/>
    <cellStyle name="40% - 강조색6 3 4" xfId="720"/>
    <cellStyle name="40% - 강조색6 3 5" xfId="5931"/>
    <cellStyle name="40% - 강조색6 3 6" xfId="5929"/>
    <cellStyle name="40% - 강조색6 3 7" xfId="6630"/>
    <cellStyle name="40% - 강조색6 4" xfId="87"/>
    <cellStyle name="40% - 강조색6 4 2" xfId="722"/>
    <cellStyle name="40% - 강조색6 4 2 2" xfId="5928"/>
    <cellStyle name="40% - 강조색6 4 3" xfId="721"/>
    <cellStyle name="40% - 강조색6 4 3 2" xfId="5925"/>
    <cellStyle name="40% - 강조색6 4 3 3" xfId="5217"/>
    <cellStyle name="40% - 강조색6 4 4" xfId="5924"/>
    <cellStyle name="40% - 강조색6 4 5" xfId="6629"/>
    <cellStyle name="40% - 강조색6 4 6" xfId="9100"/>
    <cellStyle name="40% - 강조색6 5" xfId="723"/>
    <cellStyle name="40% - 강조색6 5 2" xfId="7211"/>
    <cellStyle name="40% - 강조색6 5 2 2" xfId="6830"/>
    <cellStyle name="40% - 강조색6 5 3" xfId="5922"/>
    <cellStyle name="40% - 강조색6 5 4" xfId="6628"/>
    <cellStyle name="40% - 강조색6 6" xfId="724"/>
    <cellStyle name="40% - 강조색6 6 2" xfId="725"/>
    <cellStyle name="40% - 강조색6 6 3" xfId="726"/>
    <cellStyle name="40% - 강조색6 6 4" xfId="6627"/>
    <cellStyle name="40% - 강조색6 7" xfId="727"/>
    <cellStyle name="40% - 강조색6 7 2" xfId="6626"/>
    <cellStyle name="40% - 강조색6 8" xfId="4921"/>
    <cellStyle name="40% - 강조색6 8 2" xfId="4922"/>
    <cellStyle name="40% - 강조색6 8 3" xfId="9324"/>
    <cellStyle name="40% - 강조색6 9" xfId="6939"/>
    <cellStyle name="60% - Accent1" xfId="728"/>
    <cellStyle name="60% - Accent1 2" xfId="729"/>
    <cellStyle name="60% - Accent1 2 2" xfId="6940"/>
    <cellStyle name="60% - Accent1 2 2 2" xfId="5218"/>
    <cellStyle name="60% - Accent1 2 3" xfId="5917"/>
    <cellStyle name="60% - Accent1 3" xfId="730"/>
    <cellStyle name="60% - Accent1 4" xfId="8731"/>
    <cellStyle name="60% - Accent1_010_주택건설" xfId="731"/>
    <cellStyle name="60% - Accent2" xfId="732"/>
    <cellStyle name="60% - Accent2 2" xfId="733"/>
    <cellStyle name="60% - Accent2 2 2" xfId="6941"/>
    <cellStyle name="60% - Accent2 2 2 2" xfId="5219"/>
    <cellStyle name="60% - Accent2 2 3" xfId="5912"/>
    <cellStyle name="60% - Accent2 3" xfId="734"/>
    <cellStyle name="60% - Accent2 4" xfId="8732"/>
    <cellStyle name="60% - Accent2_010_주택건설" xfId="735"/>
    <cellStyle name="60% - Accent3" xfId="736"/>
    <cellStyle name="60% - Accent3 2" xfId="737"/>
    <cellStyle name="60% - Accent3 2 2" xfId="6942"/>
    <cellStyle name="60% - Accent3 2 2 2" xfId="5220"/>
    <cellStyle name="60% - Accent3 2 3" xfId="5908"/>
    <cellStyle name="60% - Accent3 3" xfId="738"/>
    <cellStyle name="60% - Accent3 4" xfId="8733"/>
    <cellStyle name="60% - Accent3_010_주택건설" xfId="739"/>
    <cellStyle name="60% - Accent4" xfId="740"/>
    <cellStyle name="60% - Accent4 2" xfId="741"/>
    <cellStyle name="60% - Accent4 2 2" xfId="6943"/>
    <cellStyle name="60% - Accent4 2 2 2" xfId="5221"/>
    <cellStyle name="60% - Accent4 2 3" xfId="5905"/>
    <cellStyle name="60% - Accent4 3" xfId="742"/>
    <cellStyle name="60% - Accent4 4" xfId="8734"/>
    <cellStyle name="60% - Accent4_010_주택건설" xfId="743"/>
    <cellStyle name="60% - Accent5" xfId="744"/>
    <cellStyle name="60% - Accent5 2" xfId="745"/>
    <cellStyle name="60% - Accent5 2 2" xfId="6944"/>
    <cellStyle name="60% - Accent5 2 2 2" xfId="5222"/>
    <cellStyle name="60% - Accent5 2 3" xfId="5901"/>
    <cellStyle name="60% - Accent5 3" xfId="746"/>
    <cellStyle name="60% - Accent5 4" xfId="8735"/>
    <cellStyle name="60% - Accent5_010_주택건설" xfId="747"/>
    <cellStyle name="60% - Accent6" xfId="748"/>
    <cellStyle name="60% - Accent6 2" xfId="749"/>
    <cellStyle name="60% - Accent6 2 2" xfId="6945"/>
    <cellStyle name="60% - Accent6 2 2 2" xfId="5223"/>
    <cellStyle name="60% - Accent6 2 3" xfId="5897"/>
    <cellStyle name="60% - Accent6 3" xfId="750"/>
    <cellStyle name="60% - Accent6 4" xfId="8736"/>
    <cellStyle name="60% - Accent6_010_주택건설" xfId="751"/>
    <cellStyle name="60% - 강조색1" xfId="88" builtinId="32" customBuiltin="1"/>
    <cellStyle name="60% - 강조색1 2" xfId="89"/>
    <cellStyle name="60% - 강조색1 2 2" xfId="752"/>
    <cellStyle name="60% - 강조색1 2 2 2" xfId="753"/>
    <cellStyle name="60% - 강조색1 2 2 2 2" xfId="754"/>
    <cellStyle name="60% - 강조색1 2 2 2 2 2" xfId="6946"/>
    <cellStyle name="60% - 강조색1 2 2 2 3" xfId="755"/>
    <cellStyle name="60% - 강조색1 2 2 2 4" xfId="6947"/>
    <cellStyle name="60% - 강조색1 2 2 3" xfId="756"/>
    <cellStyle name="60% - 강조색1 2 2 4" xfId="4937"/>
    <cellStyle name="60% - 강조색1 2 2 4 2" xfId="5224"/>
    <cellStyle name="60% - 강조색1 2 2 5" xfId="6624"/>
    <cellStyle name="60% - 강조색1 2 3" xfId="757"/>
    <cellStyle name="60% - 강조색1 2 3 2" xfId="6948"/>
    <cellStyle name="60% - 강조색1 2 3 3" xfId="5225"/>
    <cellStyle name="60% - 강조색1 2 4" xfId="5885"/>
    <cellStyle name="60% - 강조색1 3" xfId="90"/>
    <cellStyle name="60% - 강조색1 3 2" xfId="759"/>
    <cellStyle name="60% - 강조색1 3 2 2" xfId="760"/>
    <cellStyle name="60% - 강조색1 3 2 3" xfId="4940"/>
    <cellStyle name="60% - 강조색1 3 2 3 2" xfId="5226"/>
    <cellStyle name="60% - 강조색1 3 2 4" xfId="9099"/>
    <cellStyle name="60% - 강조색1 3 3" xfId="761"/>
    <cellStyle name="60% - 강조색1 3 3 2" xfId="5882"/>
    <cellStyle name="60% - 강조색1 3 4" xfId="758"/>
    <cellStyle name="60% - 강조색1 3 4 2" xfId="5881"/>
    <cellStyle name="60% - 강조색1 3 5" xfId="5880"/>
    <cellStyle name="60% - 강조색1 3 6" xfId="6622"/>
    <cellStyle name="60% - 강조색1 3_012_보건및사회보장" xfId="762"/>
    <cellStyle name="60% - 강조색1 4" xfId="763"/>
    <cellStyle name="60% - 강조색1 4 2" xfId="764"/>
    <cellStyle name="60% - 강조색1 4 2 2" xfId="5873"/>
    <cellStyle name="60% - 강조색1 4 3" xfId="4942"/>
    <cellStyle name="60% - 강조색1 4 3 2" xfId="5872"/>
    <cellStyle name="60% - 강조색1 4 3 3" xfId="5227"/>
    <cellStyle name="60% - 강조색1 4 4" xfId="5871"/>
    <cellStyle name="60% - 강조색1 4 5" xfId="6621"/>
    <cellStyle name="60% - 강조색1 4 6" xfId="9098"/>
    <cellStyle name="60% - 강조색1 5" xfId="765"/>
    <cellStyle name="60% - 강조색1 5 2" xfId="766"/>
    <cellStyle name="60% - 강조색1 5 3" xfId="767"/>
    <cellStyle name="60% - 강조색1 5 4" xfId="4946"/>
    <cellStyle name="60% - 강조색1 5 5" xfId="4943"/>
    <cellStyle name="60% - 강조색1 5 6" xfId="6620"/>
    <cellStyle name="60% - 강조색1 6" xfId="6949"/>
    <cellStyle name="60% - 강조색1 6 2" xfId="6619"/>
    <cellStyle name="60% - 강조색1 7" xfId="6950"/>
    <cellStyle name="60% - 강조색1 7 2" xfId="6618"/>
    <cellStyle name="60% - 강조색1 8" xfId="6951"/>
    <cellStyle name="60% - 강조색2" xfId="91" builtinId="36" customBuiltin="1"/>
    <cellStyle name="60% - 강조색2 2" xfId="92"/>
    <cellStyle name="60% - 강조색2 2 2" xfId="768"/>
    <cellStyle name="60% - 강조색2 2 2 2" xfId="769"/>
    <cellStyle name="60% - 강조색2 2 2 2 2" xfId="770"/>
    <cellStyle name="60% - 강조색2 2 2 2 2 2" xfId="6952"/>
    <cellStyle name="60% - 강조색2 2 2 2 3" xfId="771"/>
    <cellStyle name="60% - 강조색2 2 2 2 4" xfId="6953"/>
    <cellStyle name="60% - 강조색2 2 2 3" xfId="772"/>
    <cellStyle name="60% - 강조색2 2 2 4" xfId="4949"/>
    <cellStyle name="60% - 강조색2 2 2 4 2" xfId="5228"/>
    <cellStyle name="60% - 강조색2 2 2 5" xfId="6615"/>
    <cellStyle name="60% - 강조색2 2 3" xfId="773"/>
    <cellStyle name="60% - 강조색2 2 3 2" xfId="6954"/>
    <cellStyle name="60% - 강조색2 2 3 3" xfId="5229"/>
    <cellStyle name="60% - 강조색2 2 4" xfId="5862"/>
    <cellStyle name="60% - 강조색2 3" xfId="93"/>
    <cellStyle name="60% - 강조색2 3 2" xfId="775"/>
    <cellStyle name="60% - 강조색2 3 2 2" xfId="776"/>
    <cellStyle name="60% - 강조색2 3 2 3" xfId="4950"/>
    <cellStyle name="60% - 강조색2 3 2 3 2" xfId="5230"/>
    <cellStyle name="60% - 강조색2 3 2 4" xfId="9097"/>
    <cellStyle name="60% - 강조색2 3 3" xfId="777"/>
    <cellStyle name="60% - 강조색2 3 3 2" xfId="5859"/>
    <cellStyle name="60% - 강조색2 3 4" xfId="774"/>
    <cellStyle name="60% - 강조색2 3 4 2" xfId="5858"/>
    <cellStyle name="60% - 강조색2 3 5" xfId="5857"/>
    <cellStyle name="60% - 강조색2 3 6" xfId="6613"/>
    <cellStyle name="60% - 강조색2 3_012_보건및사회보장" xfId="778"/>
    <cellStyle name="60% - 강조색2 4" xfId="779"/>
    <cellStyle name="60% - 강조색2 4 2" xfId="780"/>
    <cellStyle name="60% - 강조색2 4 2 2" xfId="5855"/>
    <cellStyle name="60% - 강조색2 4 3" xfId="4953"/>
    <cellStyle name="60% - 강조색2 4 3 2" xfId="5854"/>
    <cellStyle name="60% - 강조색2 4 3 3" xfId="5231"/>
    <cellStyle name="60% - 강조색2 4 4" xfId="5853"/>
    <cellStyle name="60% - 강조색2 4 5" xfId="6612"/>
    <cellStyle name="60% - 강조색2 4 6" xfId="9096"/>
    <cellStyle name="60% - 강조색2 5" xfId="781"/>
    <cellStyle name="60% - 강조색2 5 2" xfId="782"/>
    <cellStyle name="60% - 강조색2 5 3" xfId="783"/>
    <cellStyle name="60% - 강조색2 5 4" xfId="4957"/>
    <cellStyle name="60% - 강조색2 5 5" xfId="4954"/>
    <cellStyle name="60% - 강조색2 5 6" xfId="6611"/>
    <cellStyle name="60% - 강조색2 6" xfId="6955"/>
    <cellStyle name="60% - 강조색2 6 2" xfId="6610"/>
    <cellStyle name="60% - 강조색2 7" xfId="6956"/>
    <cellStyle name="60% - 강조색2 7 2" xfId="6609"/>
    <cellStyle name="60% - 강조색2 8" xfId="6957"/>
    <cellStyle name="60% - 강조색3" xfId="94" builtinId="40" customBuiltin="1"/>
    <cellStyle name="60% - 강조색3 2" xfId="95"/>
    <cellStyle name="60% - 강조색3 2 2" xfId="784"/>
    <cellStyle name="60% - 강조색3 2 2 2" xfId="785"/>
    <cellStyle name="60% - 강조색3 2 2 2 2" xfId="786"/>
    <cellStyle name="60% - 강조색3 2 2 2 2 2" xfId="6958"/>
    <cellStyle name="60% - 강조색3 2 2 2 3" xfId="787"/>
    <cellStyle name="60% - 강조색3 2 2 2 4" xfId="6959"/>
    <cellStyle name="60% - 강조색3 2 2 3" xfId="788"/>
    <cellStyle name="60% - 강조색3 2 2 4" xfId="4960"/>
    <cellStyle name="60% - 강조색3 2 2 4 2" xfId="5232"/>
    <cellStyle name="60% - 강조색3 2 2 5" xfId="6605"/>
    <cellStyle name="60% - 강조색3 2 3" xfId="789"/>
    <cellStyle name="60% - 강조색3 2 3 2" xfId="6960"/>
    <cellStyle name="60% - 강조색3 2 3 3" xfId="5233"/>
    <cellStyle name="60% - 강조색3 2 4" xfId="5842"/>
    <cellStyle name="60% - 강조색3 3" xfId="96"/>
    <cellStyle name="60% - 강조색3 3 2" xfId="791"/>
    <cellStyle name="60% - 강조색3 3 2 2" xfId="792"/>
    <cellStyle name="60% - 강조색3 3 2 3" xfId="4961"/>
    <cellStyle name="60% - 강조색3 3 2 3 2" xfId="5234"/>
    <cellStyle name="60% - 강조색3 3 2 4" xfId="9095"/>
    <cellStyle name="60% - 강조색3 3 3" xfId="793"/>
    <cellStyle name="60% - 강조색3 3 3 2" xfId="5839"/>
    <cellStyle name="60% - 강조색3 3 4" xfId="790"/>
    <cellStyle name="60% - 강조색3 3 4 2" xfId="5837"/>
    <cellStyle name="60% - 강조색3 3 5" xfId="5836"/>
    <cellStyle name="60% - 강조색3 3 6" xfId="6603"/>
    <cellStyle name="60% - 강조색3 3_012_보건및사회보장" xfId="794"/>
    <cellStyle name="60% - 강조색3 4" xfId="795"/>
    <cellStyle name="60% - 강조색3 4 2" xfId="796"/>
    <cellStyle name="60% - 강조색3 4 2 2" xfId="5834"/>
    <cellStyle name="60% - 강조색3 4 3" xfId="4963"/>
    <cellStyle name="60% - 강조색3 4 3 2" xfId="5833"/>
    <cellStyle name="60% - 강조색3 4 3 3" xfId="5235"/>
    <cellStyle name="60% - 강조색3 4 4" xfId="5832"/>
    <cellStyle name="60% - 강조색3 4 5" xfId="6602"/>
    <cellStyle name="60% - 강조색3 4 6" xfId="9094"/>
    <cellStyle name="60% - 강조색3 5" xfId="797"/>
    <cellStyle name="60% - 강조색3 5 2" xfId="798"/>
    <cellStyle name="60% - 강조색3 5 3" xfId="799"/>
    <cellStyle name="60% - 강조색3 5 4" xfId="4967"/>
    <cellStyle name="60% - 강조색3 5 5" xfId="4964"/>
    <cellStyle name="60% - 강조색3 5 6" xfId="6601"/>
    <cellStyle name="60% - 강조색3 6" xfId="6961"/>
    <cellStyle name="60% - 강조색3 6 2" xfId="6848"/>
    <cellStyle name="60% - 강조색3 7" xfId="6962"/>
    <cellStyle name="60% - 강조색3 7 2" xfId="6600"/>
    <cellStyle name="60% - 강조색3 8" xfId="6963"/>
    <cellStyle name="60% - 강조색4" xfId="97" builtinId="44" customBuiltin="1"/>
    <cellStyle name="60% - 강조색4 2" xfId="98"/>
    <cellStyle name="60% - 강조색4 2 2" xfId="800"/>
    <cellStyle name="60% - 강조색4 2 2 2" xfId="801"/>
    <cellStyle name="60% - 강조색4 2 2 2 2" xfId="802"/>
    <cellStyle name="60% - 강조색4 2 2 2 2 2" xfId="6964"/>
    <cellStyle name="60% - 강조색4 2 2 2 3" xfId="803"/>
    <cellStyle name="60% - 강조색4 2 2 2 4" xfId="6965"/>
    <cellStyle name="60% - 강조색4 2 2 3" xfId="804"/>
    <cellStyle name="60% - 강조색4 2 2 4" xfId="4970"/>
    <cellStyle name="60% - 강조색4 2 2 4 2" xfId="5236"/>
    <cellStyle name="60% - 강조색4 2 2 5" xfId="6598"/>
    <cellStyle name="60% - 강조색4 2 3" xfId="805"/>
    <cellStyle name="60% - 강조색4 2 3 2" xfId="6966"/>
    <cellStyle name="60% - 강조색4 2 3 3" xfId="5237"/>
    <cellStyle name="60% - 강조색4 2 4" xfId="5823"/>
    <cellStyle name="60% - 강조색4 3" xfId="99"/>
    <cellStyle name="60% - 강조색4 3 2" xfId="807"/>
    <cellStyle name="60% - 강조색4 3 2 2" xfId="808"/>
    <cellStyle name="60% - 강조색4 3 2 3" xfId="4971"/>
    <cellStyle name="60% - 강조색4 3 2 3 2" xfId="5238"/>
    <cellStyle name="60% - 강조색4 3 2 4" xfId="9093"/>
    <cellStyle name="60% - 강조색4 3 3" xfId="809"/>
    <cellStyle name="60% - 강조색4 3 3 2" xfId="5818"/>
    <cellStyle name="60% - 강조색4 3 4" xfId="806"/>
    <cellStyle name="60% - 강조색4 3 4 2" xfId="5817"/>
    <cellStyle name="60% - 강조색4 3 5" xfId="5816"/>
    <cellStyle name="60% - 강조색4 3 6" xfId="6596"/>
    <cellStyle name="60% - 강조색4 3_012_보건및사회보장" xfId="810"/>
    <cellStyle name="60% - 강조색4 4" xfId="811"/>
    <cellStyle name="60% - 강조색4 4 2" xfId="812"/>
    <cellStyle name="60% - 강조색4 4 2 2" xfId="5815"/>
    <cellStyle name="60% - 강조색4 4 3" xfId="4974"/>
    <cellStyle name="60% - 강조색4 4 3 2" xfId="5814"/>
    <cellStyle name="60% - 강조색4 4 3 3" xfId="5239"/>
    <cellStyle name="60% - 강조색4 4 4" xfId="5812"/>
    <cellStyle name="60% - 강조색4 4 5" xfId="6595"/>
    <cellStyle name="60% - 강조색4 4 6" xfId="9092"/>
    <cellStyle name="60% - 강조색4 5" xfId="813"/>
    <cellStyle name="60% - 강조색4 5 2" xfId="814"/>
    <cellStyle name="60% - 강조색4 5 3" xfId="815"/>
    <cellStyle name="60% - 강조색4 5 4" xfId="4978"/>
    <cellStyle name="60% - 강조색4 5 5" xfId="4975"/>
    <cellStyle name="60% - 강조색4 5 6" xfId="6594"/>
    <cellStyle name="60% - 강조색4 6" xfId="6967"/>
    <cellStyle name="60% - 강조색4 6 2" xfId="6593"/>
    <cellStyle name="60% - 강조색4 7" xfId="6968"/>
    <cellStyle name="60% - 강조색4 7 2" xfId="6592"/>
    <cellStyle name="60% - 강조색4 8" xfId="6969"/>
    <cellStyle name="60% - 강조색5" xfId="100" builtinId="48" customBuiltin="1"/>
    <cellStyle name="60% - 강조색5 2" xfId="101"/>
    <cellStyle name="60% - 강조색5 2 2" xfId="816"/>
    <cellStyle name="60% - 강조색5 2 2 2" xfId="817"/>
    <cellStyle name="60% - 강조색5 2 2 2 2" xfId="818"/>
    <cellStyle name="60% - 강조색5 2 2 2 2 2" xfId="6970"/>
    <cellStyle name="60% - 강조색5 2 2 2 3" xfId="819"/>
    <cellStyle name="60% - 강조색5 2 2 2 4" xfId="6971"/>
    <cellStyle name="60% - 강조색5 2 2 3" xfId="820"/>
    <cellStyle name="60% - 강조색5 2 2 4" xfId="4981"/>
    <cellStyle name="60% - 강조색5 2 2 4 2" xfId="5240"/>
    <cellStyle name="60% - 강조색5 2 2 5" xfId="6589"/>
    <cellStyle name="60% - 강조색5 2 3" xfId="821"/>
    <cellStyle name="60% - 강조색5 2 3 2" xfId="6972"/>
    <cellStyle name="60% - 강조색5 2 3 3" xfId="5241"/>
    <cellStyle name="60% - 강조색5 2 4" xfId="5804"/>
    <cellStyle name="60% - 강조색5 3" xfId="102"/>
    <cellStyle name="60% - 강조색5 3 2" xfId="823"/>
    <cellStyle name="60% - 강조색5 3 2 2" xfId="824"/>
    <cellStyle name="60% - 강조색5 3 2 3" xfId="4982"/>
    <cellStyle name="60% - 강조색5 3 2 3 2" xfId="5242"/>
    <cellStyle name="60% - 강조색5 3 2 4" xfId="9091"/>
    <cellStyle name="60% - 강조색5 3 3" xfId="825"/>
    <cellStyle name="60% - 강조색5 3 3 2" xfId="5801"/>
    <cellStyle name="60% - 강조색5 3 4" xfId="822"/>
    <cellStyle name="60% - 강조색5 3 4 2" xfId="5800"/>
    <cellStyle name="60% - 강조색5 3 5" xfId="5799"/>
    <cellStyle name="60% - 강조색5 3 6" xfId="6587"/>
    <cellStyle name="60% - 강조색5 3_012_보건및사회보장" xfId="826"/>
    <cellStyle name="60% - 강조색5 4" xfId="827"/>
    <cellStyle name="60% - 강조색5 4 2" xfId="828"/>
    <cellStyle name="60% - 강조색5 4 2 2" xfId="5797"/>
    <cellStyle name="60% - 강조색5 4 3" xfId="4985"/>
    <cellStyle name="60% - 강조색5 4 3 2" xfId="5795"/>
    <cellStyle name="60% - 강조색5 4 3 3" xfId="5243"/>
    <cellStyle name="60% - 강조색5 4 4" xfId="5794"/>
    <cellStyle name="60% - 강조색5 4 5" xfId="6586"/>
    <cellStyle name="60% - 강조색5 4 6" xfId="9090"/>
    <cellStyle name="60% - 강조색5 5" xfId="829"/>
    <cellStyle name="60% - 강조색5 5 2" xfId="830"/>
    <cellStyle name="60% - 강조색5 5 3" xfId="831"/>
    <cellStyle name="60% - 강조색5 5 4" xfId="4989"/>
    <cellStyle name="60% - 강조색5 5 5" xfId="4986"/>
    <cellStyle name="60% - 강조색5 5 6" xfId="6585"/>
    <cellStyle name="60% - 강조색5 6" xfId="6973"/>
    <cellStyle name="60% - 강조색5 6 2" xfId="6584"/>
    <cellStyle name="60% - 강조색5 7" xfId="6974"/>
    <cellStyle name="60% - 강조색5 7 2" xfId="6583"/>
    <cellStyle name="60% - 강조색5 8" xfId="6975"/>
    <cellStyle name="60% - 강조색6" xfId="103" builtinId="52" customBuiltin="1"/>
    <cellStyle name="60% - 강조색6 2" xfId="104"/>
    <cellStyle name="60% - 강조색6 2 2" xfId="832"/>
    <cellStyle name="60% - 강조색6 2 2 2" xfId="833"/>
    <cellStyle name="60% - 강조색6 2 2 2 2" xfId="834"/>
    <cellStyle name="60% - 강조색6 2 2 2 2 2" xfId="6976"/>
    <cellStyle name="60% - 강조색6 2 2 2 3" xfId="835"/>
    <cellStyle name="60% - 강조색6 2 2 2 4" xfId="6977"/>
    <cellStyle name="60% - 강조색6 2 2 3" xfId="836"/>
    <cellStyle name="60% - 강조색6 2 2 4" xfId="4992"/>
    <cellStyle name="60% - 강조색6 2 2 4 2" xfId="5244"/>
    <cellStyle name="60% - 강조색6 2 2 5" xfId="6581"/>
    <cellStyle name="60% - 강조색6 2 3" xfId="837"/>
    <cellStyle name="60% - 강조색6 2 3 2" xfId="6978"/>
    <cellStyle name="60% - 강조색6 2 3 3" xfId="5245"/>
    <cellStyle name="60% - 강조색6 2 4" xfId="5783"/>
    <cellStyle name="60% - 강조색6 3" xfId="105"/>
    <cellStyle name="60% - 강조색6 3 2" xfId="839"/>
    <cellStyle name="60% - 강조색6 3 2 2" xfId="840"/>
    <cellStyle name="60% - 강조색6 3 2 3" xfId="4993"/>
    <cellStyle name="60% - 강조색6 3 2 3 2" xfId="5246"/>
    <cellStyle name="60% - 강조색6 3 2 4" xfId="9089"/>
    <cellStyle name="60% - 강조색6 3 3" xfId="841"/>
    <cellStyle name="60% - 강조색6 3 3 2" xfId="5780"/>
    <cellStyle name="60% - 강조색6 3 4" xfId="838"/>
    <cellStyle name="60% - 강조색6 3 4 2" xfId="5779"/>
    <cellStyle name="60% - 강조색6 3 5" xfId="5778"/>
    <cellStyle name="60% - 강조색6 3 6" xfId="6579"/>
    <cellStyle name="60% - 강조색6 3_012_보건및사회보장" xfId="842"/>
    <cellStyle name="60% - 강조색6 4" xfId="843"/>
    <cellStyle name="60% - 강조색6 4 2" xfId="844"/>
    <cellStyle name="60% - 강조색6 4 2 2" xfId="5775"/>
    <cellStyle name="60% - 강조색6 4 3" xfId="4996"/>
    <cellStyle name="60% - 강조색6 4 3 2" xfId="5774"/>
    <cellStyle name="60% - 강조색6 4 3 3" xfId="5247"/>
    <cellStyle name="60% - 강조색6 4 4" xfId="5773"/>
    <cellStyle name="60% - 강조색6 4 5" xfId="6578"/>
    <cellStyle name="60% - 강조색6 4 6" xfId="9088"/>
    <cellStyle name="60% - 강조색6 5" xfId="845"/>
    <cellStyle name="60% - 강조색6 5 2" xfId="846"/>
    <cellStyle name="60% - 강조색6 5 3" xfId="847"/>
    <cellStyle name="60% - 강조색6 5 4" xfId="5000"/>
    <cellStyle name="60% - 강조색6 5 5" xfId="4997"/>
    <cellStyle name="60% - 강조색6 5 6" xfId="6577"/>
    <cellStyle name="60% - 강조색6 6" xfId="6979"/>
    <cellStyle name="60% - 강조색6 6 2" xfId="6576"/>
    <cellStyle name="60% - 강조색6 7" xfId="6980"/>
    <cellStyle name="60% - 강조색6 7 2" xfId="6575"/>
    <cellStyle name="60% - 강조색6 8" xfId="6981"/>
    <cellStyle name="A¨­￠￢￠O [0]_INQUIRY ￠?￥i¨u¡AAⓒ￢Aⓒª " xfId="106"/>
    <cellStyle name="A¨­￠￢￠O_INQUIRY ￠?￥i¨u¡AAⓒ￢Aⓒª " xfId="107"/>
    <cellStyle name="Accent1" xfId="848"/>
    <cellStyle name="Accent1 2" xfId="849"/>
    <cellStyle name="Accent1 2 2" xfId="6982"/>
    <cellStyle name="Accent1 2 2 2" xfId="5248"/>
    <cellStyle name="Accent1 2 3" xfId="5768"/>
    <cellStyle name="Accent1 3" xfId="850"/>
    <cellStyle name="Accent1 4" xfId="8737"/>
    <cellStyle name="Accent1_010_주택건설" xfId="851"/>
    <cellStyle name="Accent2" xfId="852"/>
    <cellStyle name="Accent2 2" xfId="853"/>
    <cellStyle name="Accent2 2 2" xfId="6983"/>
    <cellStyle name="Accent2 2 2 2" xfId="5249"/>
    <cellStyle name="Accent2 2 3" xfId="5762"/>
    <cellStyle name="Accent2 3" xfId="854"/>
    <cellStyle name="Accent2 4" xfId="8738"/>
    <cellStyle name="Accent2_010_주택건설" xfId="855"/>
    <cellStyle name="Accent3" xfId="856"/>
    <cellStyle name="Accent3 2" xfId="857"/>
    <cellStyle name="Accent3 2 2" xfId="6984"/>
    <cellStyle name="Accent3 2 2 2" xfId="5250"/>
    <cellStyle name="Accent3 2 3" xfId="5758"/>
    <cellStyle name="Accent3 3" xfId="858"/>
    <cellStyle name="Accent3 4" xfId="8739"/>
    <cellStyle name="Accent3_010_주택건설" xfId="859"/>
    <cellStyle name="Accent4" xfId="860"/>
    <cellStyle name="Accent4 2" xfId="861"/>
    <cellStyle name="Accent4 2 2" xfId="6985"/>
    <cellStyle name="Accent4 2 2 2" xfId="5251"/>
    <cellStyle name="Accent4 2 3" xfId="5753"/>
    <cellStyle name="Accent4 3" xfId="862"/>
    <cellStyle name="Accent4 4" xfId="8740"/>
    <cellStyle name="Accent4_010_주택건설" xfId="863"/>
    <cellStyle name="Accent5" xfId="864"/>
    <cellStyle name="Accent5 2" xfId="865"/>
    <cellStyle name="Accent5 2 2" xfId="6986"/>
    <cellStyle name="Accent5 2 2 2" xfId="5252"/>
    <cellStyle name="Accent5 2 3" xfId="5749"/>
    <cellStyle name="Accent5 3" xfId="866"/>
    <cellStyle name="Accent5 4" xfId="8741"/>
    <cellStyle name="Accent5_010_주택건설" xfId="867"/>
    <cellStyle name="Accent6" xfId="868"/>
    <cellStyle name="Accent6 2" xfId="869"/>
    <cellStyle name="Accent6 2 2" xfId="6987"/>
    <cellStyle name="Accent6 2 2 2" xfId="5253"/>
    <cellStyle name="Accent6 2 3" xfId="5742"/>
    <cellStyle name="Accent6 3" xfId="870"/>
    <cellStyle name="Accent6 4" xfId="8742"/>
    <cellStyle name="Accent6_010_주택건설" xfId="871"/>
    <cellStyle name="AeE­ [0]_ 2ÆAAþº° " xfId="10168"/>
    <cellStyle name="ÅëÈ­ [0]_¼ÕÀÍ¿¹»ê" xfId="108"/>
    <cellStyle name="AeE­ [0]_¼OAI¿¹≫e" xfId="109"/>
    <cellStyle name="ÅëÈ­ [0]_ÀÎ°Çºñ,¿ÜÁÖºñ" xfId="110"/>
    <cellStyle name="AeE­ [0]_AI°Cºn,μμ±Þºn" xfId="111"/>
    <cellStyle name="ÅëÈ­ [0]_INQUIRY ¿µ¾÷ÃßÁø " xfId="5734"/>
    <cellStyle name="AeE­ [0]_INQUIRY ¿μ¾÷AßAø " xfId="5733"/>
    <cellStyle name="ÅëÈ­ [0]_laroux" xfId="112"/>
    <cellStyle name="AeE­ [0]_laroux_1" xfId="113"/>
    <cellStyle name="ÅëÈ­ [0]_laroux_1" xfId="114"/>
    <cellStyle name="AeE­ [0]_laroux_1 10" xfId="872"/>
    <cellStyle name="ÅëÈ­ [0]_laroux_1 10" xfId="873"/>
    <cellStyle name="AeE­ [0]_laroux_1 11" xfId="874"/>
    <cellStyle name="ÅëÈ­ [0]_laroux_1 11" xfId="875"/>
    <cellStyle name="AeE­ [0]_laroux_1 12" xfId="876"/>
    <cellStyle name="ÅëÈ­ [0]_laroux_1 12" xfId="877"/>
    <cellStyle name="AeE­ [0]_laroux_1 12 10" xfId="878"/>
    <cellStyle name="ÅëÈ­ [0]_laroux_1 13" xfId="879"/>
    <cellStyle name="AeE­ [0]_laroux_1 14" xfId="880"/>
    <cellStyle name="ÅëÈ­ [0]_laroux_1 14" xfId="881"/>
    <cellStyle name="AeE­ [0]_laroux_1 14 10" xfId="5254"/>
    <cellStyle name="ÅëÈ­ [0]_laroux_1 14 10" xfId="5255"/>
    <cellStyle name="AeE­ [0]_laroux_1 14 11" xfId="5256"/>
    <cellStyle name="ÅëÈ­ [0]_laroux_1 14 11" xfId="5257"/>
    <cellStyle name="AeE­ [0]_laroux_1 14 12" xfId="5258"/>
    <cellStyle name="ÅëÈ­ [0]_laroux_1 14 12" xfId="5259"/>
    <cellStyle name="AeE­ [0]_laroux_1 14 13" xfId="5260"/>
    <cellStyle name="ÅëÈ­ [0]_laroux_1 14 13" xfId="5261"/>
    <cellStyle name="AeE­ [0]_laroux_1 14 14" xfId="5262"/>
    <cellStyle name="ÅëÈ­ [0]_laroux_1 14 14" xfId="5265"/>
    <cellStyle name="AeE­ [0]_laroux_1 14 15" xfId="5266"/>
    <cellStyle name="ÅëÈ­ [0]_laroux_1 14 15" xfId="5267"/>
    <cellStyle name="AeE­ [0]_laroux_1 14 16" xfId="5268"/>
    <cellStyle name="ÅëÈ­ [0]_laroux_1 14 16" xfId="5277"/>
    <cellStyle name="AeE­ [0]_laroux_1 14 17" xfId="5278"/>
    <cellStyle name="ÅëÈ­ [0]_laroux_1 14 17" xfId="5279"/>
    <cellStyle name="AeE­ [0]_laroux_1 14 18" xfId="5280"/>
    <cellStyle name="ÅëÈ­ [0]_laroux_1 14 18" xfId="5281"/>
    <cellStyle name="AeE­ [0]_laroux_1 14 19" xfId="5282"/>
    <cellStyle name="ÅëÈ­ [0]_laroux_1 14 19" xfId="5283"/>
    <cellStyle name="AeE­ [0]_laroux_1 14 2" xfId="5284"/>
    <cellStyle name="ÅëÈ­ [0]_laroux_1 14 2" xfId="5285"/>
    <cellStyle name="AeE­ [0]_laroux_1 14 20" xfId="5286"/>
    <cellStyle name="ÅëÈ­ [0]_laroux_1 14 20" xfId="5287"/>
    <cellStyle name="AeE­ [0]_laroux_1 14 21" xfId="5288"/>
    <cellStyle name="ÅëÈ­ [0]_laroux_1 14 21" xfId="5289"/>
    <cellStyle name="AeE­ [0]_laroux_1 14 22" xfId="5290"/>
    <cellStyle name="ÅëÈ­ [0]_laroux_1 14 22" xfId="5291"/>
    <cellStyle name="AeE­ [0]_laroux_1 14 23" xfId="5292"/>
    <cellStyle name="ÅëÈ­ [0]_laroux_1 14 23" xfId="5293"/>
    <cellStyle name="AeE­ [0]_laroux_1 14 24" xfId="5294"/>
    <cellStyle name="ÅëÈ­ [0]_laroux_1 14 24" xfId="5295"/>
    <cellStyle name="AeE­ [0]_laroux_1 14 25" xfId="5296"/>
    <cellStyle name="ÅëÈ­ [0]_laroux_1 14 25" xfId="5297"/>
    <cellStyle name="AeE­ [0]_laroux_1 14 26" xfId="5298"/>
    <cellStyle name="ÅëÈ­ [0]_laroux_1 14 26" xfId="5299"/>
    <cellStyle name="AeE­ [0]_laroux_1 14 27" xfId="5300"/>
    <cellStyle name="ÅëÈ­ [0]_laroux_1 14 27" xfId="5301"/>
    <cellStyle name="AeE­ [0]_laroux_1 14 28" xfId="5302"/>
    <cellStyle name="ÅëÈ­ [0]_laroux_1 14 28" xfId="5303"/>
    <cellStyle name="AeE­ [0]_laroux_1 14 29" xfId="5304"/>
    <cellStyle name="ÅëÈ­ [0]_laroux_1 14 29" xfId="5305"/>
    <cellStyle name="AeE­ [0]_laroux_1 14 3" xfId="5306"/>
    <cellStyle name="ÅëÈ­ [0]_laroux_1 14 3" xfId="5307"/>
    <cellStyle name="AeE­ [0]_laroux_1 14 30" xfId="5308"/>
    <cellStyle name="ÅëÈ­ [0]_laroux_1 14 30" xfId="5309"/>
    <cellStyle name="AeE­ [0]_laroux_1 14 31" xfId="5310"/>
    <cellStyle name="ÅëÈ­ [0]_laroux_1 14 31" xfId="5311"/>
    <cellStyle name="AeE­ [0]_laroux_1 14 32" xfId="5312"/>
    <cellStyle name="ÅëÈ­ [0]_laroux_1 14 32" xfId="5313"/>
    <cellStyle name="AeE­ [0]_laroux_1 14 33" xfId="5314"/>
    <cellStyle name="ÅëÈ­ [0]_laroux_1 14 33" xfId="5315"/>
    <cellStyle name="AeE­ [0]_laroux_1 14 34" xfId="5316"/>
    <cellStyle name="ÅëÈ­ [0]_laroux_1 14 34" xfId="5317"/>
    <cellStyle name="AeE­ [0]_laroux_1 14 35" xfId="5318"/>
    <cellStyle name="ÅëÈ­ [0]_laroux_1 14 35" xfId="5319"/>
    <cellStyle name="AeE­ [0]_laroux_1 14 36" xfId="5320"/>
    <cellStyle name="ÅëÈ­ [0]_laroux_1 14 36" xfId="5321"/>
    <cellStyle name="AeE­ [0]_laroux_1 14 37" xfId="5322"/>
    <cellStyle name="ÅëÈ­ [0]_laroux_1 14 37" xfId="5323"/>
    <cellStyle name="AeE­ [0]_laroux_1 14 38" xfId="5324"/>
    <cellStyle name="ÅëÈ­ [0]_laroux_1 14 38" xfId="5325"/>
    <cellStyle name="AeE­ [0]_laroux_1 14 39" xfId="5326"/>
    <cellStyle name="ÅëÈ­ [0]_laroux_1 14 39" xfId="5327"/>
    <cellStyle name="AeE­ [0]_laroux_1 14 4" xfId="5328"/>
    <cellStyle name="ÅëÈ­ [0]_laroux_1 14 4" xfId="5329"/>
    <cellStyle name="AeE­ [0]_laroux_1 14 40" xfId="5330"/>
    <cellStyle name="ÅëÈ­ [0]_laroux_1 14 40" xfId="5331"/>
    <cellStyle name="AeE­ [0]_laroux_1 14 5" xfId="5332"/>
    <cellStyle name="ÅëÈ­ [0]_laroux_1 14 5" xfId="5333"/>
    <cellStyle name="AeE­ [0]_laroux_1 14 6" xfId="5334"/>
    <cellStyle name="ÅëÈ­ [0]_laroux_1 14 6" xfId="5335"/>
    <cellStyle name="AeE­ [0]_laroux_1 14 7" xfId="5336"/>
    <cellStyle name="ÅëÈ­ [0]_laroux_1 14 7" xfId="5337"/>
    <cellStyle name="AeE­ [0]_laroux_1 14 8" xfId="5338"/>
    <cellStyle name="ÅëÈ­ [0]_laroux_1 14 8" xfId="5339"/>
    <cellStyle name="AeE­ [0]_laroux_1 14 9" xfId="5340"/>
    <cellStyle name="ÅëÈ­ [0]_laroux_1 14 9" xfId="5341"/>
    <cellStyle name="AeE­ [0]_laroux_1 15" xfId="882"/>
    <cellStyle name="ÅëÈ­ [0]_laroux_1 15" xfId="883"/>
    <cellStyle name="AeE­ [0]_laroux_1 16" xfId="884"/>
    <cellStyle name="ÅëÈ­ [0]_laroux_1 16" xfId="885"/>
    <cellStyle name="AeE­ [0]_laroux_1 17" xfId="886"/>
    <cellStyle name="ÅëÈ­ [0]_laroux_1 17" xfId="887"/>
    <cellStyle name="AeE­ [0]_laroux_1 18" xfId="888"/>
    <cellStyle name="ÅëÈ­ [0]_laroux_1 18" xfId="889"/>
    <cellStyle name="AeE­ [0]_laroux_1 19" xfId="890"/>
    <cellStyle name="ÅëÈ­ [0]_laroux_1 19" xfId="891"/>
    <cellStyle name="AeE­ [0]_laroux_1 2" xfId="892"/>
    <cellStyle name="ÅëÈ­ [0]_laroux_1 2" xfId="893"/>
    <cellStyle name="AeE­ [0]_laroux_1 20" xfId="894"/>
    <cellStyle name="ÅëÈ­ [0]_laroux_1 20" xfId="895"/>
    <cellStyle name="AeE­ [0]_laroux_1 21" xfId="896"/>
    <cellStyle name="ÅëÈ­ [0]_laroux_1 21" xfId="897"/>
    <cellStyle name="AeE­ [0]_laroux_1 22" xfId="898"/>
    <cellStyle name="ÅëÈ­ [0]_laroux_1 22" xfId="899"/>
    <cellStyle name="AeE­ [0]_laroux_1 23" xfId="900"/>
    <cellStyle name="ÅëÈ­ [0]_laroux_1 23" xfId="901"/>
    <cellStyle name="AeE­ [0]_laroux_1 24" xfId="902"/>
    <cellStyle name="ÅëÈ­ [0]_laroux_1 24" xfId="903"/>
    <cellStyle name="AeE­ [0]_laroux_1 25" xfId="904"/>
    <cellStyle name="ÅëÈ­ [0]_laroux_1 25" xfId="905"/>
    <cellStyle name="AeE­ [0]_laroux_1 26" xfId="906"/>
    <cellStyle name="ÅëÈ­ [0]_laroux_1 26" xfId="907"/>
    <cellStyle name="AeE­ [0]_laroux_1 27" xfId="908"/>
    <cellStyle name="ÅëÈ­ [0]_laroux_1 27" xfId="909"/>
    <cellStyle name="AeE­ [0]_laroux_1 28" xfId="910"/>
    <cellStyle name="ÅëÈ­ [0]_laroux_1 28" xfId="911"/>
    <cellStyle name="AeE­ [0]_laroux_1 29" xfId="912"/>
    <cellStyle name="ÅëÈ­ [0]_laroux_1 29" xfId="913"/>
    <cellStyle name="AeE­ [0]_laroux_1 3" xfId="914"/>
    <cellStyle name="ÅëÈ­ [0]_laroux_1 3" xfId="915"/>
    <cellStyle name="AeE­ [0]_laroux_1 30" xfId="916"/>
    <cellStyle name="ÅëÈ­ [0]_laroux_1 30" xfId="917"/>
    <cellStyle name="AeE­ [0]_laroux_1 31" xfId="918"/>
    <cellStyle name="ÅëÈ­ [0]_laroux_1 31" xfId="919"/>
    <cellStyle name="AeE­ [0]_laroux_1 32" xfId="920"/>
    <cellStyle name="ÅëÈ­ [0]_laroux_1 32" xfId="921"/>
    <cellStyle name="AeE­ [0]_laroux_1 33" xfId="922"/>
    <cellStyle name="ÅëÈ­ [0]_laroux_1 33" xfId="923"/>
    <cellStyle name="AeE­ [0]_laroux_1 34" xfId="924"/>
    <cellStyle name="ÅëÈ­ [0]_laroux_1 34" xfId="925"/>
    <cellStyle name="AeE­ [0]_laroux_1 35" xfId="926"/>
    <cellStyle name="ÅëÈ­ [0]_laroux_1 35" xfId="927"/>
    <cellStyle name="AeE­ [0]_laroux_1 36" xfId="928"/>
    <cellStyle name="ÅëÈ­ [0]_laroux_1 36" xfId="929"/>
    <cellStyle name="AeE­ [0]_laroux_1 37" xfId="930"/>
    <cellStyle name="ÅëÈ­ [0]_laroux_1 37" xfId="931"/>
    <cellStyle name="AeE­ [0]_laroux_1 38" xfId="932"/>
    <cellStyle name="ÅëÈ­ [0]_laroux_1 38" xfId="933"/>
    <cellStyle name="AeE­ [0]_laroux_1 39" xfId="934"/>
    <cellStyle name="ÅëÈ­ [0]_laroux_1 39" xfId="935"/>
    <cellStyle name="AeE­ [0]_laroux_1 4" xfId="936"/>
    <cellStyle name="ÅëÈ­ [0]_laroux_1 4" xfId="937"/>
    <cellStyle name="AeE­ [0]_laroux_1 40" xfId="938"/>
    <cellStyle name="ÅëÈ­ [0]_laroux_1 40" xfId="939"/>
    <cellStyle name="AeE­ [0]_laroux_1 41" xfId="940"/>
    <cellStyle name="ÅëÈ­ [0]_laroux_1 41" xfId="941"/>
    <cellStyle name="AeE­ [0]_laroux_1 5" xfId="942"/>
    <cellStyle name="ÅëÈ­ [0]_laroux_1 5" xfId="943"/>
    <cellStyle name="AeE­ [0]_laroux_1 6" xfId="944"/>
    <cellStyle name="ÅëÈ­ [0]_laroux_1 6" xfId="945"/>
    <cellStyle name="AeE­ [0]_laroux_1 7" xfId="946"/>
    <cellStyle name="ÅëÈ­ [0]_laroux_1 7" xfId="947"/>
    <cellStyle name="AeE­ [0]_laroux_1 8" xfId="948"/>
    <cellStyle name="ÅëÈ­ [0]_laroux_1 8" xfId="949"/>
    <cellStyle name="AeE­ [0]_laroux_1 9" xfId="950"/>
    <cellStyle name="ÅëÈ­ [0]_laroux_1 9" xfId="951"/>
    <cellStyle name="AeE­ [0]_laroux_1_45-09 유통 금융 보험 및 기타서비스(97-109)" xfId="5633"/>
    <cellStyle name="ÅëÈ­ [0]_laroux_1_45-09 유통 금융 보험 및 기타서비스(97-109)" xfId="5632"/>
    <cellStyle name="AeE­ [0]_laroux_1_46-11 교통 관광 및 정보통신" xfId="5631"/>
    <cellStyle name="ÅëÈ­ [0]_laroux_1_46-11 교통 관광 및 정보통신" xfId="5630"/>
    <cellStyle name="AeE­ [0]_laroux_1_99 재가노인복지시설" xfId="5629"/>
    <cellStyle name="ÅëÈ­ [0]_laroux_1_99 재가노인복지시설" xfId="5628"/>
    <cellStyle name="AeE­ [0]_laroux_1_99 친환경농산물 인증현황" xfId="5627"/>
    <cellStyle name="ÅëÈ­ [0]_laroux_1_99 친환경농산물 인증현황" xfId="5626"/>
    <cellStyle name="AeE­ [0]_laroux_2" xfId="115"/>
    <cellStyle name="ÅëÈ­ [0]_laroux_2" xfId="116"/>
    <cellStyle name="AeE­ [0]_laroux_2 10" xfId="952"/>
    <cellStyle name="ÅëÈ­ [0]_laroux_2 10" xfId="953"/>
    <cellStyle name="AeE­ [0]_laroux_2 11" xfId="954"/>
    <cellStyle name="ÅëÈ­ [0]_laroux_2 11" xfId="955"/>
    <cellStyle name="AeE­ [0]_laroux_2 12" xfId="956"/>
    <cellStyle name="ÅëÈ­ [0]_laroux_2 12" xfId="957"/>
    <cellStyle name="AeE­ [0]_laroux_2 13" xfId="958"/>
    <cellStyle name="ÅëÈ­ [0]_laroux_2 13" xfId="959"/>
    <cellStyle name="AeE­ [0]_laroux_2 14" xfId="960"/>
    <cellStyle name="ÅëÈ­ [0]_laroux_2 14" xfId="961"/>
    <cellStyle name="AeE­ [0]_laroux_2 15" xfId="962"/>
    <cellStyle name="ÅëÈ­ [0]_laroux_2 15" xfId="963"/>
    <cellStyle name="AeE­ [0]_laroux_2 16" xfId="964"/>
    <cellStyle name="ÅëÈ­ [0]_laroux_2 16" xfId="965"/>
    <cellStyle name="AeE­ [0]_laroux_2 17" xfId="966"/>
    <cellStyle name="ÅëÈ­ [0]_laroux_2 17" xfId="967"/>
    <cellStyle name="AeE­ [0]_laroux_2 18" xfId="968"/>
    <cellStyle name="ÅëÈ­ [0]_laroux_2 18" xfId="969"/>
    <cellStyle name="AeE­ [0]_laroux_2 19" xfId="970"/>
    <cellStyle name="ÅëÈ­ [0]_laroux_2 19" xfId="971"/>
    <cellStyle name="AeE­ [0]_laroux_2 2" xfId="972"/>
    <cellStyle name="ÅëÈ­ [0]_laroux_2 2" xfId="973"/>
    <cellStyle name="AeE­ [0]_laroux_2 20" xfId="974"/>
    <cellStyle name="ÅëÈ­ [0]_laroux_2 20" xfId="975"/>
    <cellStyle name="AeE­ [0]_laroux_2 21" xfId="976"/>
    <cellStyle name="ÅëÈ­ [0]_laroux_2 21" xfId="977"/>
    <cellStyle name="AeE­ [0]_laroux_2 22" xfId="978"/>
    <cellStyle name="ÅëÈ­ [0]_laroux_2 22" xfId="979"/>
    <cellStyle name="AeE­ [0]_laroux_2 23" xfId="980"/>
    <cellStyle name="ÅëÈ­ [0]_laroux_2 23" xfId="981"/>
    <cellStyle name="AeE­ [0]_laroux_2 24" xfId="982"/>
    <cellStyle name="ÅëÈ­ [0]_laroux_2 24" xfId="983"/>
    <cellStyle name="AeE­ [0]_laroux_2 25" xfId="984"/>
    <cellStyle name="ÅëÈ­ [0]_laroux_2 25" xfId="985"/>
    <cellStyle name="AeE­ [0]_laroux_2 26" xfId="986"/>
    <cellStyle name="ÅëÈ­ [0]_laroux_2 26" xfId="987"/>
    <cellStyle name="AeE­ [0]_laroux_2 27" xfId="988"/>
    <cellStyle name="ÅëÈ­ [0]_laroux_2 27" xfId="989"/>
    <cellStyle name="AeE­ [0]_laroux_2 28" xfId="990"/>
    <cellStyle name="ÅëÈ­ [0]_laroux_2 28" xfId="991"/>
    <cellStyle name="AeE­ [0]_laroux_2 29" xfId="992"/>
    <cellStyle name="ÅëÈ­ [0]_laroux_2 29" xfId="993"/>
    <cellStyle name="AeE­ [0]_laroux_2 3" xfId="994"/>
    <cellStyle name="ÅëÈ­ [0]_laroux_2 3" xfId="995"/>
    <cellStyle name="AeE­ [0]_laroux_2 30" xfId="996"/>
    <cellStyle name="ÅëÈ­ [0]_laroux_2 30" xfId="997"/>
    <cellStyle name="AeE­ [0]_laroux_2 31" xfId="998"/>
    <cellStyle name="ÅëÈ­ [0]_laroux_2 31" xfId="999"/>
    <cellStyle name="AeE­ [0]_laroux_2 32" xfId="1000"/>
    <cellStyle name="ÅëÈ­ [0]_laroux_2 32" xfId="1001"/>
    <cellStyle name="AeE­ [0]_laroux_2 33" xfId="1002"/>
    <cellStyle name="ÅëÈ­ [0]_laroux_2 33" xfId="1003"/>
    <cellStyle name="AeE­ [0]_laroux_2 34" xfId="1004"/>
    <cellStyle name="ÅëÈ­ [0]_laroux_2 34" xfId="1005"/>
    <cellStyle name="AeE­ [0]_laroux_2 35" xfId="1006"/>
    <cellStyle name="ÅëÈ­ [0]_laroux_2 35" xfId="1007"/>
    <cellStyle name="AeE­ [0]_laroux_2 36" xfId="1008"/>
    <cellStyle name="ÅëÈ­ [0]_laroux_2 36" xfId="1009"/>
    <cellStyle name="AeE­ [0]_laroux_2 37" xfId="1010"/>
    <cellStyle name="ÅëÈ­ [0]_laroux_2 37" xfId="1011"/>
    <cellStyle name="AeE­ [0]_laroux_2 38" xfId="1012"/>
    <cellStyle name="ÅëÈ­ [0]_laroux_2 38" xfId="1013"/>
    <cellStyle name="AeE­ [0]_laroux_2 39" xfId="1014"/>
    <cellStyle name="ÅëÈ­ [0]_laroux_2 39" xfId="1015"/>
    <cellStyle name="AeE­ [0]_laroux_2 4" xfId="1016"/>
    <cellStyle name="ÅëÈ­ [0]_laroux_2 4" xfId="1017"/>
    <cellStyle name="AeE­ [0]_laroux_2 40" xfId="1018"/>
    <cellStyle name="ÅëÈ­ [0]_laroux_2 40" xfId="1019"/>
    <cellStyle name="AeE­ [0]_laroux_2 41" xfId="1020"/>
    <cellStyle name="ÅëÈ­ [0]_laroux_2 41" xfId="1021"/>
    <cellStyle name="AeE­ [0]_laroux_2 5" xfId="1022"/>
    <cellStyle name="ÅëÈ­ [0]_laroux_2 5" xfId="1023"/>
    <cellStyle name="AeE­ [0]_laroux_2 6" xfId="1024"/>
    <cellStyle name="ÅëÈ­ [0]_laroux_2 6" xfId="1025"/>
    <cellStyle name="AeE­ [0]_laroux_2 7" xfId="1026"/>
    <cellStyle name="ÅëÈ­ [0]_laroux_2 7" xfId="1027"/>
    <cellStyle name="AeE­ [0]_laroux_2 8" xfId="1028"/>
    <cellStyle name="ÅëÈ­ [0]_laroux_2 8" xfId="1029"/>
    <cellStyle name="AeE­ [0]_laroux_2 9" xfId="1030"/>
    <cellStyle name="ÅëÈ­ [0]_laroux_2 9" xfId="1031"/>
    <cellStyle name="AeE­ [0]_laroux_2_41-06농림16" xfId="117"/>
    <cellStyle name="ÅëÈ­ [0]_laroux_2_41-06농림16" xfId="118"/>
    <cellStyle name="AeE­ [0]_laroux_2_41-06농림16 10" xfId="1032"/>
    <cellStyle name="ÅëÈ­ [0]_laroux_2_41-06농림16 10" xfId="1033"/>
    <cellStyle name="AeE­ [0]_laroux_2_41-06농림16 11" xfId="1034"/>
    <cellStyle name="ÅëÈ­ [0]_laroux_2_41-06농림16 11" xfId="1035"/>
    <cellStyle name="AeE­ [0]_laroux_2_41-06농림16 12" xfId="1036"/>
    <cellStyle name="ÅëÈ­ [0]_laroux_2_41-06농림16 12" xfId="1037"/>
    <cellStyle name="AeE­ [0]_laroux_2_41-06농림16 13" xfId="1038"/>
    <cellStyle name="ÅëÈ­ [0]_laroux_2_41-06농림16 13" xfId="1039"/>
    <cellStyle name="AeE­ [0]_laroux_2_41-06농림16 14" xfId="1040"/>
    <cellStyle name="ÅëÈ­ [0]_laroux_2_41-06농림16 14" xfId="1041"/>
    <cellStyle name="AeE­ [0]_laroux_2_41-06농림16 15" xfId="1042"/>
    <cellStyle name="ÅëÈ­ [0]_laroux_2_41-06농림16 15" xfId="1043"/>
    <cellStyle name="AeE­ [0]_laroux_2_41-06농림16 16" xfId="1044"/>
    <cellStyle name="ÅëÈ­ [0]_laroux_2_41-06농림16 16" xfId="1045"/>
    <cellStyle name="AeE­ [0]_laroux_2_41-06농림16 17" xfId="1046"/>
    <cellStyle name="ÅëÈ­ [0]_laroux_2_41-06농림16 17" xfId="1047"/>
    <cellStyle name="AeE­ [0]_laroux_2_41-06농림16 18" xfId="1048"/>
    <cellStyle name="ÅëÈ­ [0]_laroux_2_41-06농림16 18" xfId="1049"/>
    <cellStyle name="AeE­ [0]_laroux_2_41-06농림16 19" xfId="1050"/>
    <cellStyle name="ÅëÈ­ [0]_laroux_2_41-06농림16 19" xfId="1051"/>
    <cellStyle name="AeE­ [0]_laroux_2_41-06농림16 2" xfId="1052"/>
    <cellStyle name="ÅëÈ­ [0]_laroux_2_41-06농림16 2" xfId="1053"/>
    <cellStyle name="AeE­ [0]_laroux_2_41-06농림16 20" xfId="1054"/>
    <cellStyle name="ÅëÈ­ [0]_laroux_2_41-06농림16 20" xfId="1055"/>
    <cellStyle name="AeE­ [0]_laroux_2_41-06농림16 21" xfId="1056"/>
    <cellStyle name="ÅëÈ­ [0]_laroux_2_41-06농림16 21" xfId="1057"/>
    <cellStyle name="AeE­ [0]_laroux_2_41-06농림16 22" xfId="1058"/>
    <cellStyle name="ÅëÈ­ [0]_laroux_2_41-06농림16 22" xfId="1059"/>
    <cellStyle name="AeE­ [0]_laroux_2_41-06농림16 23" xfId="1060"/>
    <cellStyle name="ÅëÈ­ [0]_laroux_2_41-06농림16 23" xfId="1061"/>
    <cellStyle name="AeE­ [0]_laroux_2_41-06농림16 24" xfId="1062"/>
    <cellStyle name="ÅëÈ­ [0]_laroux_2_41-06농림16 24" xfId="1063"/>
    <cellStyle name="AeE­ [0]_laroux_2_41-06농림16 25" xfId="1064"/>
    <cellStyle name="ÅëÈ­ [0]_laroux_2_41-06농림16 25" xfId="1065"/>
    <cellStyle name="AeE­ [0]_laroux_2_41-06농림16 26" xfId="1066"/>
    <cellStyle name="ÅëÈ­ [0]_laroux_2_41-06농림16 26" xfId="1067"/>
    <cellStyle name="AeE­ [0]_laroux_2_41-06농림16 27" xfId="1068"/>
    <cellStyle name="ÅëÈ­ [0]_laroux_2_41-06농림16 27" xfId="1069"/>
    <cellStyle name="AeE­ [0]_laroux_2_41-06농림16 28" xfId="1070"/>
    <cellStyle name="ÅëÈ­ [0]_laroux_2_41-06농림16 28" xfId="1071"/>
    <cellStyle name="AeE­ [0]_laroux_2_41-06농림16 29" xfId="1072"/>
    <cellStyle name="ÅëÈ­ [0]_laroux_2_41-06농림16 29" xfId="1073"/>
    <cellStyle name="AeE­ [0]_laroux_2_41-06농림16 3" xfId="1074"/>
    <cellStyle name="ÅëÈ­ [0]_laroux_2_41-06농림16 3" xfId="1075"/>
    <cellStyle name="AeE­ [0]_laroux_2_41-06농림16 30" xfId="1076"/>
    <cellStyle name="ÅëÈ­ [0]_laroux_2_41-06농림16 30" xfId="1077"/>
    <cellStyle name="AeE­ [0]_laroux_2_41-06농림16 31" xfId="1078"/>
    <cellStyle name="ÅëÈ­ [0]_laroux_2_41-06농림16 31" xfId="1079"/>
    <cellStyle name="AeE­ [0]_laroux_2_41-06농림16 32" xfId="1080"/>
    <cellStyle name="ÅëÈ­ [0]_laroux_2_41-06농림16 32" xfId="1081"/>
    <cellStyle name="AeE­ [0]_laroux_2_41-06농림16 33" xfId="1082"/>
    <cellStyle name="ÅëÈ­ [0]_laroux_2_41-06농림16 33" xfId="1083"/>
    <cellStyle name="AeE­ [0]_laroux_2_41-06농림16 34" xfId="1084"/>
    <cellStyle name="ÅëÈ­ [0]_laroux_2_41-06농림16 34" xfId="1085"/>
    <cellStyle name="AeE­ [0]_laroux_2_41-06농림16 35" xfId="1086"/>
    <cellStyle name="ÅëÈ­ [0]_laroux_2_41-06농림16 35" xfId="1087"/>
    <cellStyle name="AeE­ [0]_laroux_2_41-06농림16 36" xfId="1088"/>
    <cellStyle name="ÅëÈ­ [0]_laroux_2_41-06농림16 36" xfId="1089"/>
    <cellStyle name="AeE­ [0]_laroux_2_41-06농림16 37" xfId="1090"/>
    <cellStyle name="ÅëÈ­ [0]_laroux_2_41-06농림16 37" xfId="1091"/>
    <cellStyle name="AeE­ [0]_laroux_2_41-06농림16 38" xfId="1092"/>
    <cellStyle name="ÅëÈ­ [0]_laroux_2_41-06농림16 38" xfId="1093"/>
    <cellStyle name="AeE­ [0]_laroux_2_41-06농림16 39" xfId="1094"/>
    <cellStyle name="ÅëÈ­ [0]_laroux_2_41-06농림16 39" xfId="1095"/>
    <cellStyle name="AeE­ [0]_laroux_2_41-06농림16 4" xfId="1096"/>
    <cellStyle name="ÅëÈ­ [0]_laroux_2_41-06농림16 4" xfId="1097"/>
    <cellStyle name="AeE­ [0]_laroux_2_41-06농림16 40" xfId="1098"/>
    <cellStyle name="ÅëÈ­ [0]_laroux_2_41-06농림16 40" xfId="1099"/>
    <cellStyle name="AeE­ [0]_laroux_2_41-06농림16 41" xfId="1100"/>
    <cellStyle name="ÅëÈ­ [0]_laroux_2_41-06농림16 41" xfId="1101"/>
    <cellStyle name="AeE­ [0]_laroux_2_41-06농림16 5" xfId="1102"/>
    <cellStyle name="ÅëÈ­ [0]_laroux_2_41-06농림16 5" xfId="1103"/>
    <cellStyle name="AeE­ [0]_laroux_2_41-06농림16 6" xfId="1104"/>
    <cellStyle name="ÅëÈ­ [0]_laroux_2_41-06농림16 6" xfId="1105"/>
    <cellStyle name="AeE­ [0]_laroux_2_41-06농림16 7" xfId="1106"/>
    <cellStyle name="ÅëÈ­ [0]_laroux_2_41-06농림16 7" xfId="1107"/>
    <cellStyle name="AeE­ [0]_laroux_2_41-06농림16 8" xfId="1108"/>
    <cellStyle name="ÅëÈ­ [0]_laroux_2_41-06농림16 8" xfId="1109"/>
    <cellStyle name="AeE­ [0]_laroux_2_41-06농림16 9" xfId="1110"/>
    <cellStyle name="ÅëÈ­ [0]_laroux_2_41-06농림16 9" xfId="1111"/>
    <cellStyle name="AeE­ [0]_laroux_2_41-06농림16_45-09 유통 금융 보험 및 기타서비스(97-109)" xfId="5455"/>
    <cellStyle name="ÅëÈ­ [0]_laroux_2_41-06농림16_45-09 유통 금융 보험 및 기타서비스(97-109)" xfId="5454"/>
    <cellStyle name="AeE­ [0]_laroux_2_41-06농림16_46-11 교통 관광 및 정보통신" xfId="5453"/>
    <cellStyle name="ÅëÈ­ [0]_laroux_2_41-06농림16_46-11 교통 관광 및 정보통신" xfId="5452"/>
    <cellStyle name="AeE­ [0]_laroux_2_41-06농림16_99 재가노인복지시설" xfId="5451"/>
    <cellStyle name="ÅëÈ­ [0]_laroux_2_41-06농림16_99 재가노인복지시설" xfId="5450"/>
    <cellStyle name="AeE­ [0]_laroux_2_41-06농림16_99 친환경농산물 인증현황" xfId="5449"/>
    <cellStyle name="ÅëÈ­ [0]_laroux_2_41-06농림16_99 친환경농산물 인증현황" xfId="5448"/>
    <cellStyle name="AeE­ [0]_laroux_2_41-06농림41" xfId="119"/>
    <cellStyle name="ÅëÈ­ [0]_laroux_2_41-06농림41" xfId="120"/>
    <cellStyle name="AeE­ [0]_laroux_2_41-06농림41 10" xfId="1112"/>
    <cellStyle name="ÅëÈ­ [0]_laroux_2_41-06농림41 10" xfId="1113"/>
    <cellStyle name="AeE­ [0]_laroux_2_41-06농림41 11" xfId="1114"/>
    <cellStyle name="ÅëÈ­ [0]_laroux_2_41-06농림41 11" xfId="1115"/>
    <cellStyle name="AeE­ [0]_laroux_2_41-06농림41 12" xfId="1116"/>
    <cellStyle name="ÅëÈ­ [0]_laroux_2_41-06농림41 12" xfId="1117"/>
    <cellStyle name="AeE­ [0]_laroux_2_41-06농림41 13" xfId="1118"/>
    <cellStyle name="ÅëÈ­ [0]_laroux_2_41-06농림41 13" xfId="1119"/>
    <cellStyle name="AeE­ [0]_laroux_2_41-06농림41 14" xfId="1120"/>
    <cellStyle name="ÅëÈ­ [0]_laroux_2_41-06농림41 14" xfId="1121"/>
    <cellStyle name="AeE­ [0]_laroux_2_41-06농림41 15" xfId="1122"/>
    <cellStyle name="ÅëÈ­ [0]_laroux_2_41-06농림41 15" xfId="1123"/>
    <cellStyle name="AeE­ [0]_laroux_2_41-06농림41 16" xfId="1124"/>
    <cellStyle name="ÅëÈ­ [0]_laroux_2_41-06농림41 16" xfId="1125"/>
    <cellStyle name="AeE­ [0]_laroux_2_41-06농림41 17" xfId="1126"/>
    <cellStyle name="ÅëÈ­ [0]_laroux_2_41-06농림41 17" xfId="1127"/>
    <cellStyle name="AeE­ [0]_laroux_2_41-06농림41 18" xfId="1128"/>
    <cellStyle name="ÅëÈ­ [0]_laroux_2_41-06농림41 18" xfId="1129"/>
    <cellStyle name="AeE­ [0]_laroux_2_41-06농림41 19" xfId="1130"/>
    <cellStyle name="ÅëÈ­ [0]_laroux_2_41-06농림41 19" xfId="1131"/>
    <cellStyle name="AeE­ [0]_laroux_2_41-06농림41 2" xfId="1132"/>
    <cellStyle name="ÅëÈ­ [0]_laroux_2_41-06농림41 2" xfId="1133"/>
    <cellStyle name="AeE­ [0]_laroux_2_41-06농림41 20" xfId="1134"/>
    <cellStyle name="ÅëÈ­ [0]_laroux_2_41-06농림41 20" xfId="1135"/>
    <cellStyle name="AeE­ [0]_laroux_2_41-06농림41 21" xfId="1136"/>
    <cellStyle name="ÅëÈ­ [0]_laroux_2_41-06농림41 21" xfId="1137"/>
    <cellStyle name="AeE­ [0]_laroux_2_41-06농림41 22" xfId="1138"/>
    <cellStyle name="ÅëÈ­ [0]_laroux_2_41-06농림41 22" xfId="1139"/>
    <cellStyle name="AeE­ [0]_laroux_2_41-06농림41 23" xfId="1140"/>
    <cellStyle name="ÅëÈ­ [0]_laroux_2_41-06농림41 23" xfId="1141"/>
    <cellStyle name="AeE­ [0]_laroux_2_41-06농림41 24" xfId="1142"/>
    <cellStyle name="ÅëÈ­ [0]_laroux_2_41-06농림41 24" xfId="1143"/>
    <cellStyle name="AeE­ [0]_laroux_2_41-06농림41 25" xfId="1144"/>
    <cellStyle name="ÅëÈ­ [0]_laroux_2_41-06농림41 25" xfId="1145"/>
    <cellStyle name="AeE­ [0]_laroux_2_41-06농림41 26" xfId="1146"/>
    <cellStyle name="ÅëÈ­ [0]_laroux_2_41-06농림41 26" xfId="1147"/>
    <cellStyle name="AeE­ [0]_laroux_2_41-06농림41 27" xfId="1148"/>
    <cellStyle name="ÅëÈ­ [0]_laroux_2_41-06농림41 27" xfId="1149"/>
    <cellStyle name="AeE­ [0]_laroux_2_41-06농림41 28" xfId="1150"/>
    <cellStyle name="ÅëÈ­ [0]_laroux_2_41-06농림41 28" xfId="1151"/>
    <cellStyle name="AeE­ [0]_laroux_2_41-06농림41 29" xfId="1152"/>
    <cellStyle name="ÅëÈ­ [0]_laroux_2_41-06농림41 29" xfId="1153"/>
    <cellStyle name="AeE­ [0]_laroux_2_41-06농림41 3" xfId="1154"/>
    <cellStyle name="ÅëÈ­ [0]_laroux_2_41-06농림41 3" xfId="1155"/>
    <cellStyle name="AeE­ [0]_laroux_2_41-06농림41 30" xfId="1156"/>
    <cellStyle name="ÅëÈ­ [0]_laroux_2_41-06농림41 30" xfId="1157"/>
    <cellStyle name="AeE­ [0]_laroux_2_41-06농림41 31" xfId="1158"/>
    <cellStyle name="ÅëÈ­ [0]_laroux_2_41-06농림41 31" xfId="1159"/>
    <cellStyle name="AeE­ [0]_laroux_2_41-06농림41 32" xfId="1160"/>
    <cellStyle name="ÅëÈ­ [0]_laroux_2_41-06농림41 32" xfId="1161"/>
    <cellStyle name="AeE­ [0]_laroux_2_41-06농림41 33" xfId="1162"/>
    <cellStyle name="ÅëÈ­ [0]_laroux_2_41-06농림41 33" xfId="1163"/>
    <cellStyle name="AeE­ [0]_laroux_2_41-06농림41 34" xfId="1164"/>
    <cellStyle name="ÅëÈ­ [0]_laroux_2_41-06농림41 34" xfId="1165"/>
    <cellStyle name="AeE­ [0]_laroux_2_41-06농림41 35" xfId="1166"/>
    <cellStyle name="ÅëÈ­ [0]_laroux_2_41-06농림41 35" xfId="1167"/>
    <cellStyle name="AeE­ [0]_laroux_2_41-06농림41 36" xfId="1168"/>
    <cellStyle name="ÅëÈ­ [0]_laroux_2_41-06농림41 36" xfId="1169"/>
    <cellStyle name="AeE­ [0]_laroux_2_41-06농림41 37" xfId="1170"/>
    <cellStyle name="ÅëÈ­ [0]_laroux_2_41-06농림41 37" xfId="1171"/>
    <cellStyle name="AeE­ [0]_laroux_2_41-06농림41 38" xfId="1172"/>
    <cellStyle name="ÅëÈ­ [0]_laroux_2_41-06농림41 38" xfId="1173"/>
    <cellStyle name="AeE­ [0]_laroux_2_41-06농림41 39" xfId="1174"/>
    <cellStyle name="ÅëÈ­ [0]_laroux_2_41-06농림41 39" xfId="1175"/>
    <cellStyle name="AeE­ [0]_laroux_2_41-06농림41 4" xfId="1176"/>
    <cellStyle name="ÅëÈ­ [0]_laroux_2_41-06농림41 4" xfId="1177"/>
    <cellStyle name="AeE­ [0]_laroux_2_41-06농림41 40" xfId="1178"/>
    <cellStyle name="ÅëÈ­ [0]_laroux_2_41-06농림41 40" xfId="1179"/>
    <cellStyle name="AeE­ [0]_laroux_2_41-06농림41 41" xfId="1180"/>
    <cellStyle name="ÅëÈ­ [0]_laroux_2_41-06농림41 41" xfId="1181"/>
    <cellStyle name="AeE­ [0]_laroux_2_41-06농림41 5" xfId="1182"/>
    <cellStyle name="ÅëÈ­ [0]_laroux_2_41-06농림41 5" xfId="1183"/>
    <cellStyle name="AeE­ [0]_laroux_2_41-06농림41 6" xfId="1184"/>
    <cellStyle name="ÅëÈ­ [0]_laroux_2_41-06농림41 6" xfId="1185"/>
    <cellStyle name="AeE­ [0]_laroux_2_41-06농림41 7" xfId="1186"/>
    <cellStyle name="ÅëÈ­ [0]_laroux_2_41-06농림41 7" xfId="1187"/>
    <cellStyle name="AeE­ [0]_laroux_2_41-06농림41 8" xfId="1188"/>
    <cellStyle name="ÅëÈ­ [0]_laroux_2_41-06농림41 8" xfId="1189"/>
    <cellStyle name="AeE­ [0]_laroux_2_41-06농림41 9" xfId="1190"/>
    <cellStyle name="ÅëÈ­ [0]_laroux_2_41-06농림41 9" xfId="1191"/>
    <cellStyle name="AeE­ [0]_laroux_2_45-09 유통 금융 보험 및 기타서비스(97-109)" xfId="5365"/>
    <cellStyle name="ÅëÈ­ [0]_laroux_2_45-09 유통 금융 보험 및 기타서비스(97-109)" xfId="5364"/>
    <cellStyle name="AeE­ [0]_laroux_2_46-11 교통 관광 및 정보통신" xfId="5363"/>
    <cellStyle name="ÅëÈ­ [0]_laroux_2_46-11 교통 관광 및 정보통신" xfId="5362"/>
    <cellStyle name="AeE­ [0]_laroux_2_99 재가노인복지시설" xfId="5361"/>
    <cellStyle name="ÅëÈ­ [0]_laroux_2_99 재가노인복지시설" xfId="5360"/>
    <cellStyle name="AeE­ [0]_laroux_2_99 친환경농산물 인증현황" xfId="5359"/>
    <cellStyle name="ÅëÈ­ [0]_laroux_2_99 친환경농산물 인증현황" xfId="5358"/>
    <cellStyle name="AeE­ [0]_Sheet1" xfId="121"/>
    <cellStyle name="ÅëÈ­ [0]_Sheet1" xfId="122"/>
    <cellStyle name="AeE­ [0]_Sheet1 10" xfId="1192"/>
    <cellStyle name="ÅëÈ­ [0]_Sheet1 10" xfId="1193"/>
    <cellStyle name="AeE­ [0]_Sheet1 11" xfId="1194"/>
    <cellStyle name="ÅëÈ­ [0]_Sheet1 11" xfId="1195"/>
    <cellStyle name="AeE­ [0]_Sheet1 12" xfId="1196"/>
    <cellStyle name="ÅëÈ­ [0]_Sheet1 12" xfId="1197"/>
    <cellStyle name="AeE­ [0]_Sheet1 12 10" xfId="1198"/>
    <cellStyle name="ÅëÈ­ [0]_Sheet1 13" xfId="1199"/>
    <cellStyle name="AeE­ [0]_Sheet1 14" xfId="1200"/>
    <cellStyle name="ÅëÈ­ [0]_Sheet1 14" xfId="1201"/>
    <cellStyle name="AeE­ [0]_Sheet1 14 10" xfId="5342"/>
    <cellStyle name="ÅëÈ­ [0]_Sheet1 14 10" xfId="5343"/>
    <cellStyle name="AeE­ [0]_Sheet1 14 11" xfId="5344"/>
    <cellStyle name="ÅëÈ­ [0]_Sheet1 14 11" xfId="5345"/>
    <cellStyle name="AeE­ [0]_Sheet1 14 12" xfId="5346"/>
    <cellStyle name="ÅëÈ­ [0]_Sheet1 14 12" xfId="5347"/>
    <cellStyle name="AeE­ [0]_Sheet1 14 13" xfId="5348"/>
    <cellStyle name="ÅëÈ­ [0]_Sheet1 14 13" xfId="5349"/>
    <cellStyle name="AeE­ [0]_Sheet1 14 14" xfId="5350"/>
    <cellStyle name="ÅëÈ­ [0]_Sheet1 14 14" xfId="5351"/>
    <cellStyle name="AeE­ [0]_Sheet1 14 15" xfId="5352"/>
    <cellStyle name="ÅëÈ­ [0]_Sheet1 14 15" xfId="5353"/>
    <cellStyle name="AeE­ [0]_Sheet1 14 16" xfId="5354"/>
    <cellStyle name="ÅëÈ­ [0]_Sheet1 14 16" xfId="5355"/>
    <cellStyle name="AeE­ [0]_Sheet1 14 17" xfId="5356"/>
    <cellStyle name="ÅëÈ­ [0]_Sheet1 14 17" xfId="5357"/>
    <cellStyle name="AeE­ [0]_Sheet1 14 18" xfId="5366"/>
    <cellStyle name="ÅëÈ­ [0]_Sheet1 14 18" xfId="5367"/>
    <cellStyle name="AeE­ [0]_Sheet1 14 19" xfId="5368"/>
    <cellStyle name="ÅëÈ­ [0]_Sheet1 14 19" xfId="5369"/>
    <cellStyle name="AeE­ [0]_Sheet1 14 2" xfId="5370"/>
    <cellStyle name="ÅëÈ­ [0]_Sheet1 14 2" xfId="5371"/>
    <cellStyle name="AeE­ [0]_Sheet1 14 20" xfId="5372"/>
    <cellStyle name="ÅëÈ­ [0]_Sheet1 14 20" xfId="5373"/>
    <cellStyle name="AeE­ [0]_Sheet1 14 21" xfId="5374"/>
    <cellStyle name="ÅëÈ­ [0]_Sheet1 14 21" xfId="5375"/>
    <cellStyle name="AeE­ [0]_Sheet1 14 22" xfId="5376"/>
    <cellStyle name="ÅëÈ­ [0]_Sheet1 14 22" xfId="5377"/>
    <cellStyle name="AeE­ [0]_Sheet1 14 23" xfId="5378"/>
    <cellStyle name="ÅëÈ­ [0]_Sheet1 14 23" xfId="5379"/>
    <cellStyle name="AeE­ [0]_Sheet1 14 24" xfId="5380"/>
    <cellStyle name="ÅëÈ­ [0]_Sheet1 14 24" xfId="5381"/>
    <cellStyle name="AeE­ [0]_Sheet1 14 25" xfId="5382"/>
    <cellStyle name="ÅëÈ­ [0]_Sheet1 14 25" xfId="5383"/>
    <cellStyle name="AeE­ [0]_Sheet1 14 26" xfId="5384"/>
    <cellStyle name="ÅëÈ­ [0]_Sheet1 14 26" xfId="5385"/>
    <cellStyle name="AeE­ [0]_Sheet1 14 27" xfId="5386"/>
    <cellStyle name="ÅëÈ­ [0]_Sheet1 14 27" xfId="5387"/>
    <cellStyle name="AeE­ [0]_Sheet1 14 28" xfId="5388"/>
    <cellStyle name="ÅëÈ­ [0]_Sheet1 14 28" xfId="5389"/>
    <cellStyle name="AeE­ [0]_Sheet1 14 29" xfId="5390"/>
    <cellStyle name="ÅëÈ­ [0]_Sheet1 14 29" xfId="5391"/>
    <cellStyle name="AeE­ [0]_Sheet1 14 3" xfId="5392"/>
    <cellStyle name="ÅëÈ­ [0]_Sheet1 14 3" xfId="5393"/>
    <cellStyle name="AeE­ [0]_Sheet1 14 30" xfId="5394"/>
    <cellStyle name="ÅëÈ­ [0]_Sheet1 14 30" xfId="5395"/>
    <cellStyle name="AeE­ [0]_Sheet1 14 31" xfId="5396"/>
    <cellStyle name="ÅëÈ­ [0]_Sheet1 14 31" xfId="5397"/>
    <cellStyle name="AeE­ [0]_Sheet1 14 32" xfId="5398"/>
    <cellStyle name="ÅëÈ­ [0]_Sheet1 14 32" xfId="5399"/>
    <cellStyle name="AeE­ [0]_Sheet1 14 33" xfId="5400"/>
    <cellStyle name="ÅëÈ­ [0]_Sheet1 14 33" xfId="5401"/>
    <cellStyle name="AeE­ [0]_Sheet1 14 34" xfId="5402"/>
    <cellStyle name="ÅëÈ­ [0]_Sheet1 14 34" xfId="5403"/>
    <cellStyle name="AeE­ [0]_Sheet1 14 35" xfId="5404"/>
    <cellStyle name="ÅëÈ­ [0]_Sheet1 14 35" xfId="5405"/>
    <cellStyle name="AeE­ [0]_Sheet1 14 36" xfId="5406"/>
    <cellStyle name="ÅëÈ­ [0]_Sheet1 14 36" xfId="5407"/>
    <cellStyle name="AeE­ [0]_Sheet1 14 37" xfId="5408"/>
    <cellStyle name="ÅëÈ­ [0]_Sheet1 14 37" xfId="5409"/>
    <cellStyle name="AeE­ [0]_Sheet1 14 38" xfId="5410"/>
    <cellStyle name="ÅëÈ­ [0]_Sheet1 14 38" xfId="5411"/>
    <cellStyle name="AeE­ [0]_Sheet1 14 39" xfId="5412"/>
    <cellStyle name="ÅëÈ­ [0]_Sheet1 14 39" xfId="5413"/>
    <cellStyle name="AeE­ [0]_Sheet1 14 4" xfId="5414"/>
    <cellStyle name="ÅëÈ­ [0]_Sheet1 14 4" xfId="5415"/>
    <cellStyle name="AeE­ [0]_Sheet1 14 40" xfId="5416"/>
    <cellStyle name="ÅëÈ­ [0]_Sheet1 14 40" xfId="5417"/>
    <cellStyle name="AeE­ [0]_Sheet1 14 5" xfId="5418"/>
    <cellStyle name="ÅëÈ­ [0]_Sheet1 14 5" xfId="5419"/>
    <cellStyle name="AeE­ [0]_Sheet1 14 6" xfId="5420"/>
    <cellStyle name="ÅëÈ­ [0]_Sheet1 14 6" xfId="5421"/>
    <cellStyle name="AeE­ [0]_Sheet1 14 7" xfId="5422"/>
    <cellStyle name="ÅëÈ­ [0]_Sheet1 14 7" xfId="5423"/>
    <cellStyle name="AeE­ [0]_Sheet1 14 8" xfId="5424"/>
    <cellStyle name="ÅëÈ­ [0]_Sheet1 14 8" xfId="5425"/>
    <cellStyle name="AeE­ [0]_Sheet1 14 9" xfId="5426"/>
    <cellStyle name="ÅëÈ­ [0]_Sheet1 14 9" xfId="5427"/>
    <cellStyle name="AeE­ [0]_Sheet1 15" xfId="1202"/>
    <cellStyle name="ÅëÈ­ [0]_Sheet1 15" xfId="1203"/>
    <cellStyle name="AeE­ [0]_Sheet1 16" xfId="1204"/>
    <cellStyle name="ÅëÈ­ [0]_Sheet1 16" xfId="1205"/>
    <cellStyle name="AeE­ [0]_Sheet1 17" xfId="1206"/>
    <cellStyle name="ÅëÈ­ [0]_Sheet1 17" xfId="1207"/>
    <cellStyle name="AeE­ [0]_Sheet1 18" xfId="1208"/>
    <cellStyle name="ÅëÈ­ [0]_Sheet1 18" xfId="1209"/>
    <cellStyle name="AeE­ [0]_Sheet1 19" xfId="1210"/>
    <cellStyle name="ÅëÈ­ [0]_Sheet1 19" xfId="1211"/>
    <cellStyle name="AeE­ [0]_Sheet1 2" xfId="1212"/>
    <cellStyle name="ÅëÈ­ [0]_Sheet1 2" xfId="1213"/>
    <cellStyle name="AeE­ [0]_Sheet1 20" xfId="1214"/>
    <cellStyle name="ÅëÈ­ [0]_Sheet1 20" xfId="1215"/>
    <cellStyle name="AeE­ [0]_Sheet1 21" xfId="1216"/>
    <cellStyle name="ÅëÈ­ [0]_Sheet1 21" xfId="1217"/>
    <cellStyle name="AeE­ [0]_Sheet1 22" xfId="1218"/>
    <cellStyle name="ÅëÈ­ [0]_Sheet1 22" xfId="1219"/>
    <cellStyle name="AeE­ [0]_Sheet1 23" xfId="1220"/>
    <cellStyle name="ÅëÈ­ [0]_Sheet1 23" xfId="1221"/>
    <cellStyle name="AeE­ [0]_Sheet1 24" xfId="1222"/>
    <cellStyle name="ÅëÈ­ [0]_Sheet1 24" xfId="1223"/>
    <cellStyle name="AeE­ [0]_Sheet1 25" xfId="1224"/>
    <cellStyle name="ÅëÈ­ [0]_Sheet1 25" xfId="1225"/>
    <cellStyle name="AeE­ [0]_Sheet1 26" xfId="1226"/>
    <cellStyle name="ÅëÈ­ [0]_Sheet1 26" xfId="1227"/>
    <cellStyle name="AeE­ [0]_Sheet1 27" xfId="1228"/>
    <cellStyle name="ÅëÈ­ [0]_Sheet1 27" xfId="1229"/>
    <cellStyle name="AeE­ [0]_Sheet1 28" xfId="1230"/>
    <cellStyle name="ÅëÈ­ [0]_Sheet1 28" xfId="1231"/>
    <cellStyle name="AeE­ [0]_Sheet1 29" xfId="1232"/>
    <cellStyle name="ÅëÈ­ [0]_Sheet1 29" xfId="1233"/>
    <cellStyle name="AeE­ [0]_Sheet1 3" xfId="1234"/>
    <cellStyle name="ÅëÈ­ [0]_Sheet1 3" xfId="1235"/>
    <cellStyle name="AeE­ [0]_Sheet1 30" xfId="1236"/>
    <cellStyle name="ÅëÈ­ [0]_Sheet1 30" xfId="1237"/>
    <cellStyle name="AeE­ [0]_Sheet1 31" xfId="1238"/>
    <cellStyle name="ÅëÈ­ [0]_Sheet1 31" xfId="1239"/>
    <cellStyle name="AeE­ [0]_Sheet1 32" xfId="1240"/>
    <cellStyle name="ÅëÈ­ [0]_Sheet1 32" xfId="1241"/>
    <cellStyle name="AeE­ [0]_Sheet1 33" xfId="1242"/>
    <cellStyle name="ÅëÈ­ [0]_Sheet1 33" xfId="1243"/>
    <cellStyle name="AeE­ [0]_Sheet1 34" xfId="1244"/>
    <cellStyle name="ÅëÈ­ [0]_Sheet1 34" xfId="1245"/>
    <cellStyle name="AeE­ [0]_Sheet1 35" xfId="1246"/>
    <cellStyle name="ÅëÈ­ [0]_Sheet1 35" xfId="1247"/>
    <cellStyle name="AeE­ [0]_Sheet1 36" xfId="1248"/>
    <cellStyle name="ÅëÈ­ [0]_Sheet1 36" xfId="1249"/>
    <cellStyle name="AeE­ [0]_Sheet1 37" xfId="1250"/>
    <cellStyle name="ÅëÈ­ [0]_Sheet1 37" xfId="1251"/>
    <cellStyle name="AeE­ [0]_Sheet1 38" xfId="1252"/>
    <cellStyle name="ÅëÈ­ [0]_Sheet1 38" xfId="1253"/>
    <cellStyle name="AeE­ [0]_Sheet1 39" xfId="1254"/>
    <cellStyle name="ÅëÈ­ [0]_Sheet1 39" xfId="1255"/>
    <cellStyle name="AeE­ [0]_Sheet1 4" xfId="1256"/>
    <cellStyle name="ÅëÈ­ [0]_Sheet1 4" xfId="1257"/>
    <cellStyle name="AeE­ [0]_Sheet1 40" xfId="1258"/>
    <cellStyle name="ÅëÈ­ [0]_Sheet1 40" xfId="1259"/>
    <cellStyle name="AeE­ [0]_Sheet1 41" xfId="1260"/>
    <cellStyle name="ÅëÈ­ [0]_Sheet1 41" xfId="1261"/>
    <cellStyle name="AeE­ [0]_Sheet1 5" xfId="1262"/>
    <cellStyle name="ÅëÈ­ [0]_Sheet1 5" xfId="1263"/>
    <cellStyle name="AeE­ [0]_Sheet1 6" xfId="1264"/>
    <cellStyle name="ÅëÈ­ [0]_Sheet1 6" xfId="1265"/>
    <cellStyle name="AeE­ [0]_Sheet1 7" xfId="1266"/>
    <cellStyle name="ÅëÈ­ [0]_Sheet1 7" xfId="1267"/>
    <cellStyle name="AeE­ [0]_Sheet1 8" xfId="1268"/>
    <cellStyle name="ÅëÈ­ [0]_Sheet1 8" xfId="1269"/>
    <cellStyle name="AeE­ [0]_Sheet1 9" xfId="1270"/>
    <cellStyle name="ÅëÈ­ [0]_Sheet1 9" xfId="1271"/>
    <cellStyle name="AeE­ [0]_Sheet1_45-09 유통 금융 보험 및 기타서비스(97-109)" xfId="5276"/>
    <cellStyle name="ÅëÈ­ [0]_Sheet1_45-09 유통 금융 보험 및 기타서비스(97-109)" xfId="5275"/>
    <cellStyle name="AeE­ [0]_Sheet1_46-11 교통 관광 및 정보통신" xfId="5274"/>
    <cellStyle name="ÅëÈ­ [0]_Sheet1_46-11 교통 관광 및 정보통신" xfId="5273"/>
    <cellStyle name="AeE­ [0]_Sheet1_99 재가노인복지시설" xfId="5272"/>
    <cellStyle name="ÅëÈ­ [0]_Sheet1_99 재가노인복지시설" xfId="5271"/>
    <cellStyle name="AeE­ [0]_Sheet1_99 친환경농산물 인증현황" xfId="5270"/>
    <cellStyle name="ÅëÈ­ [0]_Sheet1_99 친환경농산물 인증현황" xfId="5269"/>
    <cellStyle name="AeE­_ 2ÆAAþº° " xfId="10169"/>
    <cellStyle name="ÅëÈ­_¼ÕÀÍ¿¹»ê" xfId="123"/>
    <cellStyle name="AeE­_¼OAI¿¹≫e" xfId="124"/>
    <cellStyle name="ÅëÈ­_ÀÎ°Çºñ,¿ÜÁÖºñ" xfId="125"/>
    <cellStyle name="AeE­_AI°Cºn,μμ±Þºn" xfId="126"/>
    <cellStyle name="ÅëÈ­_INQUIRY ¿µ¾÷ÃßÁø " xfId="5264"/>
    <cellStyle name="AeE­_INQUIRY ¿μ¾÷AßAø " xfId="5263"/>
    <cellStyle name="ÅëÈ­_laroux" xfId="127"/>
    <cellStyle name="AeE­_laroux_1" xfId="128"/>
    <cellStyle name="ÅëÈ­_laroux_1" xfId="129"/>
    <cellStyle name="AeE­_laroux_1 10" xfId="1272"/>
    <cellStyle name="ÅëÈ­_laroux_1 10" xfId="1273"/>
    <cellStyle name="AeE­_laroux_1 11" xfId="1274"/>
    <cellStyle name="ÅëÈ­_laroux_1 11" xfId="1275"/>
    <cellStyle name="AeE­_laroux_1 12" xfId="1276"/>
    <cellStyle name="ÅëÈ­_laroux_1 12" xfId="1277"/>
    <cellStyle name="AeE­_laroux_1 12 10" xfId="1278"/>
    <cellStyle name="ÅëÈ­_laroux_1 13" xfId="1279"/>
    <cellStyle name="AeE­_laroux_1 14" xfId="1280"/>
    <cellStyle name="ÅëÈ­_laroux_1 14" xfId="1281"/>
    <cellStyle name="AeE­_laroux_1 14 10" xfId="5428"/>
    <cellStyle name="ÅëÈ­_laroux_1 14 10" xfId="5429"/>
    <cellStyle name="AeE­_laroux_1 14 11" xfId="5430"/>
    <cellStyle name="ÅëÈ­_laroux_1 14 11" xfId="5431"/>
    <cellStyle name="AeE­_laroux_1 14 12" xfId="5432"/>
    <cellStyle name="ÅëÈ­_laroux_1 14 12" xfId="5433"/>
    <cellStyle name="AeE­_laroux_1 14 13" xfId="5434"/>
    <cellStyle name="ÅëÈ­_laroux_1 14 13" xfId="5435"/>
    <cellStyle name="AeE­_laroux_1 14 14" xfId="5436"/>
    <cellStyle name="ÅëÈ­_laroux_1 14 14" xfId="5437"/>
    <cellStyle name="AeE­_laroux_1 14 15" xfId="5438"/>
    <cellStyle name="ÅëÈ­_laroux_1 14 15" xfId="5439"/>
    <cellStyle name="AeE­_laroux_1 14 16" xfId="5440"/>
    <cellStyle name="ÅëÈ­_laroux_1 14 16" xfId="5441"/>
    <cellStyle name="AeE­_laroux_1 14 17" xfId="5442"/>
    <cellStyle name="ÅëÈ­_laroux_1 14 17" xfId="5443"/>
    <cellStyle name="AeE­_laroux_1 14 18" xfId="5444"/>
    <cellStyle name="ÅëÈ­_laroux_1 14 18" xfId="5445"/>
    <cellStyle name="AeE­_laroux_1 14 19" xfId="5446"/>
    <cellStyle name="ÅëÈ­_laroux_1 14 19" xfId="5447"/>
    <cellStyle name="AeE­_laroux_1 14 2" xfId="5456"/>
    <cellStyle name="ÅëÈ­_laroux_1 14 2" xfId="5457"/>
    <cellStyle name="AeE­_laroux_1 14 20" xfId="5458"/>
    <cellStyle name="ÅëÈ­_laroux_1 14 20" xfId="5459"/>
    <cellStyle name="AeE­_laroux_1 14 21" xfId="5460"/>
    <cellStyle name="ÅëÈ­_laroux_1 14 21" xfId="5461"/>
    <cellStyle name="AeE­_laroux_1 14 22" xfId="5462"/>
    <cellStyle name="ÅëÈ­_laroux_1 14 22" xfId="5464"/>
    <cellStyle name="AeE­_laroux_1 14 23" xfId="5465"/>
    <cellStyle name="ÅëÈ­_laroux_1 14 23" xfId="5466"/>
    <cellStyle name="AeE­_laroux_1 14 24" xfId="5467"/>
    <cellStyle name="ÅëÈ­_laroux_1 14 24" xfId="5468"/>
    <cellStyle name="AeE­_laroux_1 14 25" xfId="5469"/>
    <cellStyle name="ÅëÈ­_laroux_1 14 25" xfId="5470"/>
    <cellStyle name="AeE­_laroux_1 14 26" xfId="5471"/>
    <cellStyle name="ÅëÈ­_laroux_1 14 26" xfId="5472"/>
    <cellStyle name="AeE­_laroux_1 14 27" xfId="5473"/>
    <cellStyle name="ÅëÈ­_laroux_1 14 27" xfId="5474"/>
    <cellStyle name="AeE­_laroux_1 14 28" xfId="5475"/>
    <cellStyle name="ÅëÈ­_laroux_1 14 28" xfId="5476"/>
    <cellStyle name="AeE­_laroux_1 14 29" xfId="5477"/>
    <cellStyle name="ÅëÈ­_laroux_1 14 29" xfId="5478"/>
    <cellStyle name="AeE­_laroux_1 14 3" xfId="5479"/>
    <cellStyle name="ÅëÈ­_laroux_1 14 3" xfId="5480"/>
    <cellStyle name="AeE­_laroux_1 14 30" xfId="5481"/>
    <cellStyle name="ÅëÈ­_laroux_1 14 30" xfId="5482"/>
    <cellStyle name="AeE­_laroux_1 14 31" xfId="5483"/>
    <cellStyle name="ÅëÈ­_laroux_1 14 31" xfId="5484"/>
    <cellStyle name="AeE­_laroux_1 14 32" xfId="5486"/>
    <cellStyle name="ÅëÈ­_laroux_1 14 32" xfId="5487"/>
    <cellStyle name="AeE­_laroux_1 14 33" xfId="5488"/>
    <cellStyle name="ÅëÈ­_laroux_1 14 33" xfId="5489"/>
    <cellStyle name="AeE­_laroux_1 14 34" xfId="5490"/>
    <cellStyle name="ÅëÈ­_laroux_1 14 34" xfId="5492"/>
    <cellStyle name="AeE­_laroux_1 14 35" xfId="5493"/>
    <cellStyle name="ÅëÈ­_laroux_1 14 35" xfId="5494"/>
    <cellStyle name="AeE­_laroux_1 14 36" xfId="5495"/>
    <cellStyle name="ÅëÈ­_laroux_1 14 36" xfId="5496"/>
    <cellStyle name="AeE­_laroux_1 14 37" xfId="5497"/>
    <cellStyle name="ÅëÈ­_laroux_1 14 37" xfId="5498"/>
    <cellStyle name="AeE­_laroux_1 14 38" xfId="5499"/>
    <cellStyle name="ÅëÈ­_laroux_1 14 38" xfId="5500"/>
    <cellStyle name="AeE­_laroux_1 14 39" xfId="5501"/>
    <cellStyle name="ÅëÈ­_laroux_1 14 39" xfId="5502"/>
    <cellStyle name="AeE­_laroux_1 14 4" xfId="5503"/>
    <cellStyle name="ÅëÈ­_laroux_1 14 4" xfId="5504"/>
    <cellStyle name="AeE­_laroux_1 14 40" xfId="5505"/>
    <cellStyle name="ÅëÈ­_laroux_1 14 40" xfId="5506"/>
    <cellStyle name="AeE­_laroux_1 14 5" xfId="5507"/>
    <cellStyle name="ÅëÈ­_laroux_1 14 5" xfId="5508"/>
    <cellStyle name="AeE­_laroux_1 14 6" xfId="5509"/>
    <cellStyle name="ÅëÈ­_laroux_1 14 6" xfId="5510"/>
    <cellStyle name="AeE­_laroux_1 14 7" xfId="5511"/>
    <cellStyle name="ÅëÈ­_laroux_1 14 7" xfId="5512"/>
    <cellStyle name="AeE­_laroux_1 14 8" xfId="5513"/>
    <cellStyle name="ÅëÈ­_laroux_1 14 8" xfId="5514"/>
    <cellStyle name="AeE­_laroux_1 14 9" xfId="5515"/>
    <cellStyle name="ÅëÈ­_laroux_1 14 9" xfId="5516"/>
    <cellStyle name="AeE­_laroux_1 15" xfId="1282"/>
    <cellStyle name="ÅëÈ­_laroux_1 15" xfId="1283"/>
    <cellStyle name="AeE­_laroux_1 16" xfId="1284"/>
    <cellStyle name="ÅëÈ­_laroux_1 16" xfId="1285"/>
    <cellStyle name="AeE­_laroux_1 17" xfId="1286"/>
    <cellStyle name="ÅëÈ­_laroux_1 17" xfId="1287"/>
    <cellStyle name="AeE­_laroux_1 18" xfId="1288"/>
    <cellStyle name="ÅëÈ­_laroux_1 18" xfId="1289"/>
    <cellStyle name="AeE­_laroux_1 19" xfId="1290"/>
    <cellStyle name="ÅëÈ­_laroux_1 19" xfId="1291"/>
    <cellStyle name="AeE­_laroux_1 2" xfId="1292"/>
    <cellStyle name="ÅëÈ­_laroux_1 2" xfId="1293"/>
    <cellStyle name="AeE­_laroux_1 20" xfId="1294"/>
    <cellStyle name="ÅëÈ­_laroux_1 20" xfId="1295"/>
    <cellStyle name="AeE­_laroux_1 21" xfId="1296"/>
    <cellStyle name="ÅëÈ­_laroux_1 21" xfId="1297"/>
    <cellStyle name="AeE­_laroux_1 22" xfId="1298"/>
    <cellStyle name="ÅëÈ­_laroux_1 22" xfId="1299"/>
    <cellStyle name="AeE­_laroux_1 23" xfId="1300"/>
    <cellStyle name="ÅëÈ­_laroux_1 23" xfId="1301"/>
    <cellStyle name="AeE­_laroux_1 24" xfId="1302"/>
    <cellStyle name="ÅëÈ­_laroux_1 24" xfId="1303"/>
    <cellStyle name="AeE­_laroux_1 25" xfId="1304"/>
    <cellStyle name="ÅëÈ­_laroux_1 25" xfId="1305"/>
    <cellStyle name="AeE­_laroux_1 26" xfId="1306"/>
    <cellStyle name="ÅëÈ­_laroux_1 26" xfId="1307"/>
    <cellStyle name="AeE­_laroux_1 27" xfId="1308"/>
    <cellStyle name="ÅëÈ­_laroux_1 27" xfId="1309"/>
    <cellStyle name="AeE­_laroux_1 28" xfId="1310"/>
    <cellStyle name="ÅëÈ­_laroux_1 28" xfId="1311"/>
    <cellStyle name="AeE­_laroux_1 29" xfId="1312"/>
    <cellStyle name="ÅëÈ­_laroux_1 29" xfId="1313"/>
    <cellStyle name="AeE­_laroux_1 3" xfId="1314"/>
    <cellStyle name="ÅëÈ­_laroux_1 3" xfId="1315"/>
    <cellStyle name="AeE­_laroux_1 30" xfId="1316"/>
    <cellStyle name="ÅëÈ­_laroux_1 30" xfId="1317"/>
    <cellStyle name="AeE­_laroux_1 31" xfId="1318"/>
    <cellStyle name="ÅëÈ­_laroux_1 31" xfId="1319"/>
    <cellStyle name="AeE­_laroux_1 32" xfId="1320"/>
    <cellStyle name="ÅëÈ­_laroux_1 32" xfId="1321"/>
    <cellStyle name="AeE­_laroux_1 33" xfId="1322"/>
    <cellStyle name="ÅëÈ­_laroux_1 33" xfId="1323"/>
    <cellStyle name="AeE­_laroux_1 34" xfId="1324"/>
    <cellStyle name="ÅëÈ­_laroux_1 34" xfId="1325"/>
    <cellStyle name="AeE­_laroux_1 35" xfId="1326"/>
    <cellStyle name="ÅëÈ­_laroux_1 35" xfId="1327"/>
    <cellStyle name="AeE­_laroux_1 36" xfId="1328"/>
    <cellStyle name="ÅëÈ­_laroux_1 36" xfId="1329"/>
    <cellStyle name="AeE­_laroux_1 37" xfId="1330"/>
    <cellStyle name="ÅëÈ­_laroux_1 37" xfId="1331"/>
    <cellStyle name="AeE­_laroux_1 38" xfId="1332"/>
    <cellStyle name="ÅëÈ­_laroux_1 38" xfId="1333"/>
    <cellStyle name="AeE­_laroux_1 39" xfId="1334"/>
    <cellStyle name="ÅëÈ­_laroux_1 39" xfId="1335"/>
    <cellStyle name="AeE­_laroux_1 4" xfId="1336"/>
    <cellStyle name="ÅëÈ­_laroux_1 4" xfId="1337"/>
    <cellStyle name="AeE­_laroux_1 40" xfId="1338"/>
    <cellStyle name="ÅëÈ­_laroux_1 40" xfId="1339"/>
    <cellStyle name="AeE­_laroux_1 41" xfId="1340"/>
    <cellStyle name="ÅëÈ­_laroux_1 41" xfId="1341"/>
    <cellStyle name="AeE­_laroux_1 5" xfId="1342"/>
    <cellStyle name="ÅëÈ­_laroux_1 5" xfId="1343"/>
    <cellStyle name="AeE­_laroux_1 6" xfId="1344"/>
    <cellStyle name="ÅëÈ­_laroux_1 6" xfId="1345"/>
    <cellStyle name="AeE­_laroux_1 7" xfId="1346"/>
    <cellStyle name="ÅëÈ­_laroux_1 7" xfId="1347"/>
    <cellStyle name="AeE­_laroux_1 8" xfId="1348"/>
    <cellStyle name="ÅëÈ­_laroux_1 8" xfId="1349"/>
    <cellStyle name="AeE­_laroux_1 9" xfId="1350"/>
    <cellStyle name="ÅëÈ­_laroux_1 9" xfId="1351"/>
    <cellStyle name="AeE­_laroux_1_45-09 유통 금융 보험 및 기타서비스(97-109)" xfId="5191"/>
    <cellStyle name="ÅëÈ­_laroux_1_45-09 유통 금융 보험 및 기타서비스(97-109)" xfId="5190"/>
    <cellStyle name="AeE­_laroux_1_46-11 교통 관광 및 정보통신" xfId="5189"/>
    <cellStyle name="ÅëÈ­_laroux_1_46-11 교통 관광 및 정보통신" xfId="5188"/>
    <cellStyle name="AeE­_laroux_1_99 재가노인복지시설" xfId="5187"/>
    <cellStyle name="ÅëÈ­_laroux_1_99 재가노인복지시설" xfId="5186"/>
    <cellStyle name="AeE­_laroux_1_99 친환경농산물 인증현황" xfId="5185"/>
    <cellStyle name="ÅëÈ­_laroux_1_99 친환경농산물 인증현황" xfId="5184"/>
    <cellStyle name="AeE­_laroux_2" xfId="130"/>
    <cellStyle name="ÅëÈ­_laroux_2" xfId="131"/>
    <cellStyle name="AeE­_laroux_2 10" xfId="1352"/>
    <cellStyle name="ÅëÈ­_laroux_2 10" xfId="1353"/>
    <cellStyle name="AeE­_laroux_2 11" xfId="1354"/>
    <cellStyle name="ÅëÈ­_laroux_2 11" xfId="1355"/>
    <cellStyle name="AeE­_laroux_2 12" xfId="1356"/>
    <cellStyle name="ÅëÈ­_laroux_2 12" xfId="1357"/>
    <cellStyle name="AeE­_laroux_2 13" xfId="1358"/>
    <cellStyle name="ÅëÈ­_laroux_2 13" xfId="1359"/>
    <cellStyle name="AeE­_laroux_2 14" xfId="1360"/>
    <cellStyle name="ÅëÈ­_laroux_2 14" xfId="1361"/>
    <cellStyle name="AeE­_laroux_2 15" xfId="1362"/>
    <cellStyle name="ÅëÈ­_laroux_2 15" xfId="1363"/>
    <cellStyle name="AeE­_laroux_2 16" xfId="1364"/>
    <cellStyle name="ÅëÈ­_laroux_2 16" xfId="1365"/>
    <cellStyle name="AeE­_laroux_2 17" xfId="1366"/>
    <cellStyle name="ÅëÈ­_laroux_2 17" xfId="1367"/>
    <cellStyle name="AeE­_laroux_2 18" xfId="1368"/>
    <cellStyle name="ÅëÈ­_laroux_2 18" xfId="1369"/>
    <cellStyle name="AeE­_laroux_2 19" xfId="1370"/>
    <cellStyle name="ÅëÈ­_laroux_2 19" xfId="1371"/>
    <cellStyle name="AeE­_laroux_2 2" xfId="1372"/>
    <cellStyle name="ÅëÈ­_laroux_2 2" xfId="1373"/>
    <cellStyle name="AeE­_laroux_2 20" xfId="1374"/>
    <cellStyle name="ÅëÈ­_laroux_2 20" xfId="1375"/>
    <cellStyle name="AeE­_laroux_2 21" xfId="1376"/>
    <cellStyle name="ÅëÈ­_laroux_2 21" xfId="1377"/>
    <cellStyle name="AeE­_laroux_2 22" xfId="1378"/>
    <cellStyle name="ÅëÈ­_laroux_2 22" xfId="1379"/>
    <cellStyle name="AeE­_laroux_2 23" xfId="1380"/>
    <cellStyle name="ÅëÈ­_laroux_2 23" xfId="1381"/>
    <cellStyle name="AeE­_laroux_2 24" xfId="1382"/>
    <cellStyle name="ÅëÈ­_laroux_2 24" xfId="1383"/>
    <cellStyle name="AeE­_laroux_2 25" xfId="1384"/>
    <cellStyle name="ÅëÈ­_laroux_2 25" xfId="1385"/>
    <cellStyle name="AeE­_laroux_2 26" xfId="1386"/>
    <cellStyle name="ÅëÈ­_laroux_2 26" xfId="1387"/>
    <cellStyle name="AeE­_laroux_2 27" xfId="1388"/>
    <cellStyle name="ÅëÈ­_laroux_2 27" xfId="1389"/>
    <cellStyle name="AeE­_laroux_2 28" xfId="1390"/>
    <cellStyle name="ÅëÈ­_laroux_2 28" xfId="1391"/>
    <cellStyle name="AeE­_laroux_2 29" xfId="1392"/>
    <cellStyle name="ÅëÈ­_laroux_2 29" xfId="1393"/>
    <cellStyle name="AeE­_laroux_2 3" xfId="1394"/>
    <cellStyle name="ÅëÈ­_laroux_2 3" xfId="1395"/>
    <cellStyle name="AeE­_laroux_2 30" xfId="1396"/>
    <cellStyle name="ÅëÈ­_laroux_2 30" xfId="1397"/>
    <cellStyle name="AeE­_laroux_2 31" xfId="1398"/>
    <cellStyle name="ÅëÈ­_laroux_2 31" xfId="1399"/>
    <cellStyle name="AeE­_laroux_2 32" xfId="1400"/>
    <cellStyle name="ÅëÈ­_laroux_2 32" xfId="1401"/>
    <cellStyle name="AeE­_laroux_2 33" xfId="1402"/>
    <cellStyle name="ÅëÈ­_laroux_2 33" xfId="1403"/>
    <cellStyle name="AeE­_laroux_2 34" xfId="1404"/>
    <cellStyle name="ÅëÈ­_laroux_2 34" xfId="1405"/>
    <cellStyle name="AeE­_laroux_2 35" xfId="1406"/>
    <cellStyle name="ÅëÈ­_laroux_2 35" xfId="1407"/>
    <cellStyle name="AeE­_laroux_2 36" xfId="1408"/>
    <cellStyle name="ÅëÈ­_laroux_2 36" xfId="1409"/>
    <cellStyle name="AeE­_laroux_2 37" xfId="1410"/>
    <cellStyle name="ÅëÈ­_laroux_2 37" xfId="1411"/>
    <cellStyle name="AeE­_laroux_2 38" xfId="1412"/>
    <cellStyle name="ÅëÈ­_laroux_2 38" xfId="1413"/>
    <cellStyle name="AeE­_laroux_2 39" xfId="1414"/>
    <cellStyle name="ÅëÈ­_laroux_2 39" xfId="1415"/>
    <cellStyle name="AeE­_laroux_2 4" xfId="1416"/>
    <cellStyle name="ÅëÈ­_laroux_2 4" xfId="1417"/>
    <cellStyle name="AeE­_laroux_2 40" xfId="1418"/>
    <cellStyle name="ÅëÈ­_laroux_2 40" xfId="1419"/>
    <cellStyle name="AeE­_laroux_2 41" xfId="1420"/>
    <cellStyle name="ÅëÈ­_laroux_2 41" xfId="1421"/>
    <cellStyle name="AeE­_laroux_2 5" xfId="1422"/>
    <cellStyle name="ÅëÈ­_laroux_2 5" xfId="1423"/>
    <cellStyle name="AeE­_laroux_2 6" xfId="1424"/>
    <cellStyle name="ÅëÈ­_laroux_2 6" xfId="1425"/>
    <cellStyle name="AeE­_laroux_2 7" xfId="1426"/>
    <cellStyle name="ÅëÈ­_laroux_2 7" xfId="1427"/>
    <cellStyle name="AeE­_laroux_2 8" xfId="1428"/>
    <cellStyle name="ÅëÈ­_laroux_2 8" xfId="1429"/>
    <cellStyle name="AeE­_laroux_2 9" xfId="1430"/>
    <cellStyle name="ÅëÈ­_laroux_2 9" xfId="1431"/>
    <cellStyle name="AeE­_laroux_2_41-06농림16" xfId="132"/>
    <cellStyle name="ÅëÈ­_laroux_2_41-06농림16" xfId="133"/>
    <cellStyle name="AeE­_laroux_2_41-06농림16 10" xfId="1432"/>
    <cellStyle name="ÅëÈ­_laroux_2_41-06농림16 10" xfId="1433"/>
    <cellStyle name="AeE­_laroux_2_41-06농림16 11" xfId="1434"/>
    <cellStyle name="ÅëÈ­_laroux_2_41-06농림16 11" xfId="1435"/>
    <cellStyle name="AeE­_laroux_2_41-06농림16 12" xfId="1436"/>
    <cellStyle name="ÅëÈ­_laroux_2_41-06농림16 12" xfId="1437"/>
    <cellStyle name="AeE­_laroux_2_41-06농림16 13" xfId="1438"/>
    <cellStyle name="ÅëÈ­_laroux_2_41-06농림16 13" xfId="1439"/>
    <cellStyle name="AeE­_laroux_2_41-06농림16 14" xfId="1440"/>
    <cellStyle name="ÅëÈ­_laroux_2_41-06농림16 14" xfId="1441"/>
    <cellStyle name="AeE­_laroux_2_41-06농림16 15" xfId="1442"/>
    <cellStyle name="ÅëÈ­_laroux_2_41-06농림16 15" xfId="1443"/>
    <cellStyle name="AeE­_laroux_2_41-06농림16 16" xfId="1444"/>
    <cellStyle name="ÅëÈ­_laroux_2_41-06농림16 16" xfId="1445"/>
    <cellStyle name="AeE­_laroux_2_41-06농림16 17" xfId="1446"/>
    <cellStyle name="ÅëÈ­_laroux_2_41-06농림16 17" xfId="1447"/>
    <cellStyle name="AeE­_laroux_2_41-06농림16 18" xfId="1448"/>
    <cellStyle name="ÅëÈ­_laroux_2_41-06농림16 18" xfId="1449"/>
    <cellStyle name="AeE­_laroux_2_41-06농림16 19" xfId="1450"/>
    <cellStyle name="ÅëÈ­_laroux_2_41-06농림16 19" xfId="1451"/>
    <cellStyle name="AeE­_laroux_2_41-06농림16 2" xfId="1452"/>
    <cellStyle name="ÅëÈ­_laroux_2_41-06농림16 2" xfId="1453"/>
    <cellStyle name="AeE­_laroux_2_41-06농림16 20" xfId="1454"/>
    <cellStyle name="ÅëÈ­_laroux_2_41-06농림16 20" xfId="1455"/>
    <cellStyle name="AeE­_laroux_2_41-06농림16 21" xfId="1456"/>
    <cellStyle name="ÅëÈ­_laroux_2_41-06농림16 21" xfId="1457"/>
    <cellStyle name="AeE­_laroux_2_41-06농림16 22" xfId="1458"/>
    <cellStyle name="ÅëÈ­_laroux_2_41-06농림16 22" xfId="1459"/>
    <cellStyle name="AeE­_laroux_2_41-06농림16 23" xfId="1460"/>
    <cellStyle name="ÅëÈ­_laroux_2_41-06농림16 23" xfId="1461"/>
    <cellStyle name="AeE­_laroux_2_41-06농림16 24" xfId="1462"/>
    <cellStyle name="ÅëÈ­_laroux_2_41-06농림16 24" xfId="1463"/>
    <cellStyle name="AeE­_laroux_2_41-06농림16 25" xfId="1464"/>
    <cellStyle name="ÅëÈ­_laroux_2_41-06농림16 25" xfId="1465"/>
    <cellStyle name="AeE­_laroux_2_41-06농림16 26" xfId="1466"/>
    <cellStyle name="ÅëÈ­_laroux_2_41-06농림16 26" xfId="1467"/>
    <cellStyle name="AeE­_laroux_2_41-06농림16 27" xfId="1468"/>
    <cellStyle name="ÅëÈ­_laroux_2_41-06농림16 27" xfId="1469"/>
    <cellStyle name="AeE­_laroux_2_41-06농림16 28" xfId="1470"/>
    <cellStyle name="ÅëÈ­_laroux_2_41-06농림16 28" xfId="1471"/>
    <cellStyle name="AeE­_laroux_2_41-06농림16 29" xfId="1472"/>
    <cellStyle name="ÅëÈ­_laroux_2_41-06농림16 29" xfId="1473"/>
    <cellStyle name="AeE­_laroux_2_41-06농림16 3" xfId="1474"/>
    <cellStyle name="ÅëÈ­_laroux_2_41-06농림16 3" xfId="1475"/>
    <cellStyle name="AeE­_laroux_2_41-06농림16 30" xfId="1476"/>
    <cellStyle name="ÅëÈ­_laroux_2_41-06농림16 30" xfId="1477"/>
    <cellStyle name="AeE­_laroux_2_41-06농림16 31" xfId="1478"/>
    <cellStyle name="ÅëÈ­_laroux_2_41-06농림16 31" xfId="1479"/>
    <cellStyle name="AeE­_laroux_2_41-06농림16 32" xfId="1480"/>
    <cellStyle name="ÅëÈ­_laroux_2_41-06농림16 32" xfId="1481"/>
    <cellStyle name="AeE­_laroux_2_41-06농림16 33" xfId="1482"/>
    <cellStyle name="ÅëÈ­_laroux_2_41-06농림16 33" xfId="1483"/>
    <cellStyle name="AeE­_laroux_2_41-06농림16 34" xfId="1484"/>
    <cellStyle name="ÅëÈ­_laroux_2_41-06농림16 34" xfId="1485"/>
    <cellStyle name="AeE­_laroux_2_41-06농림16 35" xfId="1486"/>
    <cellStyle name="ÅëÈ­_laroux_2_41-06농림16 35" xfId="1487"/>
    <cellStyle name="AeE­_laroux_2_41-06농림16 36" xfId="1488"/>
    <cellStyle name="ÅëÈ­_laroux_2_41-06농림16 36" xfId="1489"/>
    <cellStyle name="AeE­_laroux_2_41-06농림16 37" xfId="1490"/>
    <cellStyle name="ÅëÈ­_laroux_2_41-06농림16 37" xfId="1491"/>
    <cellStyle name="AeE­_laroux_2_41-06농림16 38" xfId="1492"/>
    <cellStyle name="ÅëÈ­_laroux_2_41-06농림16 38" xfId="1493"/>
    <cellStyle name="AeE­_laroux_2_41-06농림16 39" xfId="1494"/>
    <cellStyle name="ÅëÈ­_laroux_2_41-06농림16 39" xfId="1495"/>
    <cellStyle name="AeE­_laroux_2_41-06농림16 4" xfId="1496"/>
    <cellStyle name="ÅëÈ­_laroux_2_41-06농림16 4" xfId="1497"/>
    <cellStyle name="AeE­_laroux_2_41-06농림16 40" xfId="1498"/>
    <cellStyle name="ÅëÈ­_laroux_2_41-06농림16 40" xfId="1499"/>
    <cellStyle name="AeE­_laroux_2_41-06농림16 41" xfId="1500"/>
    <cellStyle name="ÅëÈ­_laroux_2_41-06농림16 41" xfId="1501"/>
    <cellStyle name="AeE­_laroux_2_41-06농림16 5" xfId="1502"/>
    <cellStyle name="ÅëÈ­_laroux_2_41-06농림16 5" xfId="1503"/>
    <cellStyle name="AeE­_laroux_2_41-06농림16 6" xfId="1504"/>
    <cellStyle name="ÅëÈ­_laroux_2_41-06농림16 6" xfId="1505"/>
    <cellStyle name="AeE­_laroux_2_41-06농림16 7" xfId="1506"/>
    <cellStyle name="ÅëÈ­_laroux_2_41-06농림16 7" xfId="1507"/>
    <cellStyle name="AeE­_laroux_2_41-06농림16 8" xfId="1508"/>
    <cellStyle name="ÅëÈ­_laroux_2_41-06농림16 8" xfId="1509"/>
    <cellStyle name="AeE­_laroux_2_41-06농림16 9" xfId="1510"/>
    <cellStyle name="ÅëÈ­_laroux_2_41-06농림16 9" xfId="1511"/>
    <cellStyle name="AeE­_laroux_2_41-06농림16_45-09 유통 금융 보험 및 기타서비스(97-109)" xfId="5137"/>
    <cellStyle name="ÅëÈ­_laroux_2_41-06농림16_45-09 유통 금융 보험 및 기타서비스(97-109)" xfId="5136"/>
    <cellStyle name="AeE­_laroux_2_41-06농림16_46-11 교통 관광 및 정보통신" xfId="5135"/>
    <cellStyle name="ÅëÈ­_laroux_2_41-06농림16_46-11 교통 관광 및 정보통신" xfId="5134"/>
    <cellStyle name="AeE­_laroux_2_41-06농림16_99 재가노인복지시설" xfId="5133"/>
    <cellStyle name="ÅëÈ­_laroux_2_41-06농림16_99 재가노인복지시설" xfId="5132"/>
    <cellStyle name="AeE­_laroux_2_41-06농림16_99 친환경농산물 인증현황" xfId="5131"/>
    <cellStyle name="ÅëÈ­_laroux_2_41-06농림16_99 친환경농산물 인증현황" xfId="5130"/>
    <cellStyle name="AeE­_laroux_2_41-06농림41" xfId="134"/>
    <cellStyle name="ÅëÈ­_laroux_2_41-06농림41" xfId="135"/>
    <cellStyle name="AeE­_laroux_2_41-06농림41 10" xfId="1512"/>
    <cellStyle name="ÅëÈ­_laroux_2_41-06농림41 10" xfId="1513"/>
    <cellStyle name="AeE­_laroux_2_41-06농림41 11" xfId="1514"/>
    <cellStyle name="ÅëÈ­_laroux_2_41-06농림41 11" xfId="1515"/>
    <cellStyle name="AeE­_laroux_2_41-06농림41 12" xfId="1516"/>
    <cellStyle name="ÅëÈ­_laroux_2_41-06농림41 12" xfId="1517"/>
    <cellStyle name="AeE­_laroux_2_41-06농림41 13" xfId="1518"/>
    <cellStyle name="ÅëÈ­_laroux_2_41-06농림41 13" xfId="1519"/>
    <cellStyle name="AeE­_laroux_2_41-06농림41 14" xfId="1520"/>
    <cellStyle name="ÅëÈ­_laroux_2_41-06농림41 14" xfId="1521"/>
    <cellStyle name="AeE­_laroux_2_41-06농림41 15" xfId="1522"/>
    <cellStyle name="ÅëÈ­_laroux_2_41-06농림41 15" xfId="1523"/>
    <cellStyle name="AeE­_laroux_2_41-06농림41 16" xfId="1524"/>
    <cellStyle name="ÅëÈ­_laroux_2_41-06농림41 16" xfId="1525"/>
    <cellStyle name="AeE­_laroux_2_41-06농림41 17" xfId="1526"/>
    <cellStyle name="ÅëÈ­_laroux_2_41-06농림41 17" xfId="1527"/>
    <cellStyle name="AeE­_laroux_2_41-06농림41 18" xfId="1528"/>
    <cellStyle name="ÅëÈ­_laroux_2_41-06농림41 18" xfId="1529"/>
    <cellStyle name="AeE­_laroux_2_41-06농림41 19" xfId="1530"/>
    <cellStyle name="ÅëÈ­_laroux_2_41-06농림41 19" xfId="1531"/>
    <cellStyle name="AeE­_laroux_2_41-06농림41 2" xfId="1532"/>
    <cellStyle name="ÅëÈ­_laroux_2_41-06농림41 2" xfId="1533"/>
    <cellStyle name="AeE­_laroux_2_41-06농림41 20" xfId="1534"/>
    <cellStyle name="ÅëÈ­_laroux_2_41-06농림41 20" xfId="1535"/>
    <cellStyle name="AeE­_laroux_2_41-06농림41 21" xfId="1536"/>
    <cellStyle name="ÅëÈ­_laroux_2_41-06농림41 21" xfId="1537"/>
    <cellStyle name="AeE­_laroux_2_41-06농림41 22" xfId="1538"/>
    <cellStyle name="ÅëÈ­_laroux_2_41-06농림41 22" xfId="1539"/>
    <cellStyle name="AeE­_laroux_2_41-06농림41 23" xfId="1540"/>
    <cellStyle name="ÅëÈ­_laroux_2_41-06농림41 23" xfId="1541"/>
    <cellStyle name="AeE­_laroux_2_41-06농림41 24" xfId="1542"/>
    <cellStyle name="ÅëÈ­_laroux_2_41-06농림41 24" xfId="1543"/>
    <cellStyle name="AeE­_laroux_2_41-06농림41 25" xfId="1544"/>
    <cellStyle name="ÅëÈ­_laroux_2_41-06농림41 25" xfId="1545"/>
    <cellStyle name="AeE­_laroux_2_41-06농림41 26" xfId="1546"/>
    <cellStyle name="ÅëÈ­_laroux_2_41-06농림41 26" xfId="1547"/>
    <cellStyle name="AeE­_laroux_2_41-06농림41 27" xfId="1548"/>
    <cellStyle name="ÅëÈ­_laroux_2_41-06농림41 27" xfId="1549"/>
    <cellStyle name="AeE­_laroux_2_41-06농림41 28" xfId="1550"/>
    <cellStyle name="ÅëÈ­_laroux_2_41-06농림41 28" xfId="1551"/>
    <cellStyle name="AeE­_laroux_2_41-06농림41 29" xfId="1552"/>
    <cellStyle name="ÅëÈ­_laroux_2_41-06농림41 29" xfId="1553"/>
    <cellStyle name="AeE­_laroux_2_41-06농림41 3" xfId="1554"/>
    <cellStyle name="ÅëÈ­_laroux_2_41-06농림41 3" xfId="1555"/>
    <cellStyle name="AeE­_laroux_2_41-06농림41 30" xfId="1556"/>
    <cellStyle name="ÅëÈ­_laroux_2_41-06농림41 30" xfId="1557"/>
    <cellStyle name="AeE­_laroux_2_41-06농림41 31" xfId="1558"/>
    <cellStyle name="ÅëÈ­_laroux_2_41-06농림41 31" xfId="1559"/>
    <cellStyle name="AeE­_laroux_2_41-06농림41 32" xfId="1560"/>
    <cellStyle name="ÅëÈ­_laroux_2_41-06농림41 32" xfId="1561"/>
    <cellStyle name="AeE­_laroux_2_41-06농림41 33" xfId="1562"/>
    <cellStyle name="ÅëÈ­_laroux_2_41-06농림41 33" xfId="1563"/>
    <cellStyle name="AeE­_laroux_2_41-06농림41 34" xfId="1564"/>
    <cellStyle name="ÅëÈ­_laroux_2_41-06농림41 34" xfId="1565"/>
    <cellStyle name="AeE­_laroux_2_41-06농림41 35" xfId="1566"/>
    <cellStyle name="ÅëÈ­_laroux_2_41-06농림41 35" xfId="1567"/>
    <cellStyle name="AeE­_laroux_2_41-06농림41 36" xfId="1568"/>
    <cellStyle name="ÅëÈ­_laroux_2_41-06농림41 36" xfId="1569"/>
    <cellStyle name="AeE­_laroux_2_41-06농림41 37" xfId="1570"/>
    <cellStyle name="ÅëÈ­_laroux_2_41-06농림41 37" xfId="1571"/>
    <cellStyle name="AeE­_laroux_2_41-06농림41 38" xfId="1572"/>
    <cellStyle name="ÅëÈ­_laroux_2_41-06농림41 38" xfId="1573"/>
    <cellStyle name="AeE­_laroux_2_41-06농림41 39" xfId="1574"/>
    <cellStyle name="ÅëÈ­_laroux_2_41-06농림41 39" xfId="1575"/>
    <cellStyle name="AeE­_laroux_2_41-06농림41 4" xfId="1576"/>
    <cellStyle name="ÅëÈ­_laroux_2_41-06농림41 4" xfId="1577"/>
    <cellStyle name="AeE­_laroux_2_41-06농림41 40" xfId="1578"/>
    <cellStyle name="ÅëÈ­_laroux_2_41-06농림41 40" xfId="1579"/>
    <cellStyle name="AeE­_laroux_2_41-06농림41 41" xfId="1580"/>
    <cellStyle name="ÅëÈ­_laroux_2_41-06농림41 41" xfId="1581"/>
    <cellStyle name="AeE­_laroux_2_41-06농림41 5" xfId="1582"/>
    <cellStyle name="ÅëÈ­_laroux_2_41-06농림41 5" xfId="1583"/>
    <cellStyle name="AeE­_laroux_2_41-06농림41 6" xfId="1584"/>
    <cellStyle name="ÅëÈ­_laroux_2_41-06농림41 6" xfId="1585"/>
    <cellStyle name="AeE­_laroux_2_41-06농림41 7" xfId="1586"/>
    <cellStyle name="ÅëÈ­_laroux_2_41-06농림41 7" xfId="1587"/>
    <cellStyle name="AeE­_laroux_2_41-06농림41 8" xfId="1588"/>
    <cellStyle name="ÅëÈ­_laroux_2_41-06농림41 8" xfId="1589"/>
    <cellStyle name="AeE­_laroux_2_41-06농림41 9" xfId="1590"/>
    <cellStyle name="ÅëÈ­_laroux_2_41-06농림41 9" xfId="1591"/>
    <cellStyle name="AeE­_laroux_2_45-09 유통 금융 보험 및 기타서비스(97-109)" xfId="5128"/>
    <cellStyle name="ÅëÈ­_laroux_2_45-09 유통 금융 보험 및 기타서비스(97-109)" xfId="5127"/>
    <cellStyle name="AeE­_laroux_2_46-11 교통 관광 및 정보통신" xfId="5126"/>
    <cellStyle name="ÅëÈ­_laroux_2_46-11 교통 관광 및 정보통신" xfId="5125"/>
    <cellStyle name="AeE­_laroux_2_99 재가노인복지시설" xfId="5124"/>
    <cellStyle name="ÅëÈ­_laroux_2_99 재가노인복지시설" xfId="5123"/>
    <cellStyle name="AeE­_laroux_2_99 친환경농산물 인증현황" xfId="5122"/>
    <cellStyle name="ÅëÈ­_laroux_2_99 친환경농산물 인증현황" xfId="5121"/>
    <cellStyle name="AeE­_Sheet1" xfId="136"/>
    <cellStyle name="ÅëÈ­_Sheet1" xfId="137"/>
    <cellStyle name="AeE­_Sheet1 10" xfId="1592"/>
    <cellStyle name="ÅëÈ­_Sheet1 10" xfId="1593"/>
    <cellStyle name="AeE­_Sheet1 11" xfId="1594"/>
    <cellStyle name="ÅëÈ­_Sheet1 11" xfId="1595"/>
    <cellStyle name="AeE­_Sheet1 12" xfId="1596"/>
    <cellStyle name="ÅëÈ­_Sheet1 12" xfId="1597"/>
    <cellStyle name="AeE­_Sheet1 12 10" xfId="1598"/>
    <cellStyle name="ÅëÈ­_Sheet1 13" xfId="1599"/>
    <cellStyle name="AeE­_Sheet1 14" xfId="1600"/>
    <cellStyle name="ÅëÈ­_Sheet1 14" xfId="1601"/>
    <cellStyle name="AeE­_Sheet1 14 10" xfId="5518"/>
    <cellStyle name="ÅëÈ­_Sheet1 14 10" xfId="5519"/>
    <cellStyle name="AeE­_Sheet1 14 11" xfId="5520"/>
    <cellStyle name="ÅëÈ­_Sheet1 14 11" xfId="5521"/>
    <cellStyle name="AeE­_Sheet1 14 12" xfId="5522"/>
    <cellStyle name="ÅëÈ­_Sheet1 14 12" xfId="5523"/>
    <cellStyle name="AeE­_Sheet1 14 13" xfId="5524"/>
    <cellStyle name="ÅëÈ­_Sheet1 14 13" xfId="5525"/>
    <cellStyle name="AeE­_Sheet1 14 14" xfId="5526"/>
    <cellStyle name="ÅëÈ­_Sheet1 14 14" xfId="5527"/>
    <cellStyle name="AeE­_Sheet1 14 15" xfId="5528"/>
    <cellStyle name="ÅëÈ­_Sheet1 14 15" xfId="5529"/>
    <cellStyle name="AeE­_Sheet1 14 16" xfId="5530"/>
    <cellStyle name="ÅëÈ­_Sheet1 14 16" xfId="5531"/>
    <cellStyle name="AeE­_Sheet1 14 17" xfId="5532"/>
    <cellStyle name="ÅëÈ­_Sheet1 14 17" xfId="5533"/>
    <cellStyle name="AeE­_Sheet1 14 18" xfId="5534"/>
    <cellStyle name="ÅëÈ­_Sheet1 14 18" xfId="5535"/>
    <cellStyle name="AeE­_Sheet1 14 19" xfId="5536"/>
    <cellStyle name="ÅëÈ­_Sheet1 14 19" xfId="5537"/>
    <cellStyle name="AeE­_Sheet1 14 2" xfId="5538"/>
    <cellStyle name="ÅëÈ­_Sheet1 14 2" xfId="5539"/>
    <cellStyle name="AeE­_Sheet1 14 20" xfId="5541"/>
    <cellStyle name="ÅëÈ­_Sheet1 14 20" xfId="5543"/>
    <cellStyle name="AeE­_Sheet1 14 21" xfId="5544"/>
    <cellStyle name="ÅëÈ­_Sheet1 14 21" xfId="5545"/>
    <cellStyle name="AeE­_Sheet1 14 22" xfId="5546"/>
    <cellStyle name="ÅëÈ­_Sheet1 14 22" xfId="5547"/>
    <cellStyle name="AeE­_Sheet1 14 23" xfId="5548"/>
    <cellStyle name="ÅëÈ­_Sheet1 14 23" xfId="5549"/>
    <cellStyle name="AeE­_Sheet1 14 24" xfId="5550"/>
    <cellStyle name="ÅëÈ­_Sheet1 14 24" xfId="5551"/>
    <cellStyle name="AeE­_Sheet1 14 25" xfId="5552"/>
    <cellStyle name="ÅëÈ­_Sheet1 14 25" xfId="5553"/>
    <cellStyle name="AeE­_Sheet1 14 26" xfId="5554"/>
    <cellStyle name="ÅëÈ­_Sheet1 14 26" xfId="5555"/>
    <cellStyle name="AeE­_Sheet1 14 27" xfId="5556"/>
    <cellStyle name="ÅëÈ­_Sheet1 14 27" xfId="5557"/>
    <cellStyle name="AeE­_Sheet1 14 28" xfId="5558"/>
    <cellStyle name="ÅëÈ­_Sheet1 14 28" xfId="5559"/>
    <cellStyle name="AeE­_Sheet1 14 29" xfId="5560"/>
    <cellStyle name="ÅëÈ­_Sheet1 14 29" xfId="5561"/>
    <cellStyle name="AeE­_Sheet1 14 3" xfId="5562"/>
    <cellStyle name="ÅëÈ­_Sheet1 14 3" xfId="5563"/>
    <cellStyle name="AeE­_Sheet1 14 30" xfId="5564"/>
    <cellStyle name="ÅëÈ­_Sheet1 14 30" xfId="5565"/>
    <cellStyle name="AeE­_Sheet1 14 31" xfId="5566"/>
    <cellStyle name="ÅëÈ­_Sheet1 14 31" xfId="5567"/>
    <cellStyle name="AeE­_Sheet1 14 32" xfId="5568"/>
    <cellStyle name="ÅëÈ­_Sheet1 14 32" xfId="5569"/>
    <cellStyle name="AeE­_Sheet1 14 33" xfId="5570"/>
    <cellStyle name="ÅëÈ­_Sheet1 14 33" xfId="5571"/>
    <cellStyle name="AeE­_Sheet1 14 34" xfId="5572"/>
    <cellStyle name="ÅëÈ­_Sheet1 14 34" xfId="5573"/>
    <cellStyle name="AeE­_Sheet1 14 35" xfId="5574"/>
    <cellStyle name="ÅëÈ­_Sheet1 14 35" xfId="5575"/>
    <cellStyle name="AeE­_Sheet1 14 36" xfId="5576"/>
    <cellStyle name="ÅëÈ­_Sheet1 14 36" xfId="5577"/>
    <cellStyle name="AeE­_Sheet1 14 37" xfId="5578"/>
    <cellStyle name="ÅëÈ­_Sheet1 14 37" xfId="5579"/>
    <cellStyle name="AeE­_Sheet1 14 38" xfId="5580"/>
    <cellStyle name="ÅëÈ­_Sheet1 14 38" xfId="5581"/>
    <cellStyle name="AeE­_Sheet1 14 39" xfId="5582"/>
    <cellStyle name="ÅëÈ­_Sheet1 14 39" xfId="6819"/>
    <cellStyle name="AeE­_Sheet1 14 4" xfId="5583"/>
    <cellStyle name="ÅëÈ­_Sheet1 14 4" xfId="5584"/>
    <cellStyle name="AeE­_Sheet1 14 40" xfId="5585"/>
    <cellStyle name="ÅëÈ­_Sheet1 14 40" xfId="5586"/>
    <cellStyle name="AeE­_Sheet1 14 5" xfId="5587"/>
    <cellStyle name="ÅëÈ­_Sheet1 14 5" xfId="5588"/>
    <cellStyle name="AeE­_Sheet1 14 6" xfId="5589"/>
    <cellStyle name="ÅëÈ­_Sheet1 14 6" xfId="5590"/>
    <cellStyle name="AeE­_Sheet1 14 7" xfId="5591"/>
    <cellStyle name="ÅëÈ­_Sheet1 14 7" xfId="5592"/>
    <cellStyle name="AeE­_Sheet1 14 8" xfId="5593"/>
    <cellStyle name="ÅëÈ­_Sheet1 14 8" xfId="5594"/>
    <cellStyle name="AeE­_Sheet1 14 9" xfId="5595"/>
    <cellStyle name="ÅëÈ­_Sheet1 14 9" xfId="5596"/>
    <cellStyle name="AeE­_Sheet1 15" xfId="1602"/>
    <cellStyle name="ÅëÈ­_Sheet1 15" xfId="1603"/>
    <cellStyle name="AeE­_Sheet1 16" xfId="1604"/>
    <cellStyle name="ÅëÈ­_Sheet1 16" xfId="1605"/>
    <cellStyle name="AeE­_Sheet1 17" xfId="1606"/>
    <cellStyle name="ÅëÈ­_Sheet1 17" xfId="1607"/>
    <cellStyle name="AeE­_Sheet1 18" xfId="1608"/>
    <cellStyle name="ÅëÈ­_Sheet1 18" xfId="1609"/>
    <cellStyle name="AeE­_Sheet1 19" xfId="1610"/>
    <cellStyle name="ÅëÈ­_Sheet1 19" xfId="1611"/>
    <cellStyle name="AeE­_Sheet1 2" xfId="1612"/>
    <cellStyle name="ÅëÈ­_Sheet1 2" xfId="1613"/>
    <cellStyle name="AeE­_Sheet1 20" xfId="1614"/>
    <cellStyle name="ÅëÈ­_Sheet1 20" xfId="1615"/>
    <cellStyle name="AeE­_Sheet1 21" xfId="1616"/>
    <cellStyle name="ÅëÈ­_Sheet1 21" xfId="1617"/>
    <cellStyle name="AeE­_Sheet1 22" xfId="1618"/>
    <cellStyle name="ÅëÈ­_Sheet1 22" xfId="1619"/>
    <cellStyle name="AeE­_Sheet1 23" xfId="1620"/>
    <cellStyle name="ÅëÈ­_Sheet1 23" xfId="1621"/>
    <cellStyle name="AeE­_Sheet1 24" xfId="1622"/>
    <cellStyle name="ÅëÈ­_Sheet1 24" xfId="1623"/>
    <cellStyle name="AeE­_Sheet1 25" xfId="1624"/>
    <cellStyle name="ÅëÈ­_Sheet1 25" xfId="1625"/>
    <cellStyle name="AeE­_Sheet1 26" xfId="1626"/>
    <cellStyle name="ÅëÈ­_Sheet1 26" xfId="1627"/>
    <cellStyle name="AeE­_Sheet1 27" xfId="1628"/>
    <cellStyle name="ÅëÈ­_Sheet1 27" xfId="1629"/>
    <cellStyle name="AeE­_Sheet1 28" xfId="1630"/>
    <cellStyle name="ÅëÈ­_Sheet1 28" xfId="1631"/>
    <cellStyle name="AeE­_Sheet1 29" xfId="1632"/>
    <cellStyle name="ÅëÈ­_Sheet1 29" xfId="1633"/>
    <cellStyle name="AeE­_Sheet1 3" xfId="1634"/>
    <cellStyle name="ÅëÈ­_Sheet1 3" xfId="1635"/>
    <cellStyle name="AeE­_Sheet1 30" xfId="1636"/>
    <cellStyle name="ÅëÈ­_Sheet1 30" xfId="1637"/>
    <cellStyle name="AeE­_Sheet1 31" xfId="1638"/>
    <cellStyle name="ÅëÈ­_Sheet1 31" xfId="1639"/>
    <cellStyle name="AeE­_Sheet1 32" xfId="1640"/>
    <cellStyle name="ÅëÈ­_Sheet1 32" xfId="1641"/>
    <cellStyle name="AeE­_Sheet1 33" xfId="1642"/>
    <cellStyle name="ÅëÈ­_Sheet1 33" xfId="1643"/>
    <cellStyle name="AeE­_Sheet1 34" xfId="1644"/>
    <cellStyle name="ÅëÈ­_Sheet1 34" xfId="1645"/>
    <cellStyle name="AeE­_Sheet1 35" xfId="1646"/>
    <cellStyle name="ÅëÈ­_Sheet1 35" xfId="1647"/>
    <cellStyle name="AeE­_Sheet1 36" xfId="1648"/>
    <cellStyle name="ÅëÈ­_Sheet1 36" xfId="1649"/>
    <cellStyle name="AeE­_Sheet1 37" xfId="1650"/>
    <cellStyle name="ÅëÈ­_Sheet1 37" xfId="1651"/>
    <cellStyle name="AeE­_Sheet1 38" xfId="1652"/>
    <cellStyle name="ÅëÈ­_Sheet1 38" xfId="1653"/>
    <cellStyle name="AeE­_Sheet1 39" xfId="1654"/>
    <cellStyle name="ÅëÈ­_Sheet1 39" xfId="1655"/>
    <cellStyle name="AeE­_Sheet1 4" xfId="1656"/>
    <cellStyle name="ÅëÈ­_Sheet1 4" xfId="1657"/>
    <cellStyle name="AeE­_Sheet1 40" xfId="1658"/>
    <cellStyle name="ÅëÈ­_Sheet1 40" xfId="1659"/>
    <cellStyle name="AeE­_Sheet1 41" xfId="1660"/>
    <cellStyle name="ÅëÈ­_Sheet1 41" xfId="1661"/>
    <cellStyle name="AeE­_Sheet1 5" xfId="1662"/>
    <cellStyle name="ÅëÈ­_Sheet1 5" xfId="1663"/>
    <cellStyle name="AeE­_Sheet1 6" xfId="1664"/>
    <cellStyle name="ÅëÈ­_Sheet1 6" xfId="1665"/>
    <cellStyle name="AeE­_Sheet1 7" xfId="1666"/>
    <cellStyle name="ÅëÈ­_Sheet1 7" xfId="1667"/>
    <cellStyle name="AeE­_Sheet1 8" xfId="1668"/>
    <cellStyle name="ÅëÈ­_Sheet1 8" xfId="1669"/>
    <cellStyle name="AeE­_Sheet1 9" xfId="1670"/>
    <cellStyle name="ÅëÈ­_Sheet1 9" xfId="1671"/>
    <cellStyle name="AeE­_Sheet1_41-06농림16" xfId="138"/>
    <cellStyle name="ÅëÈ­_Sheet1_41-06농림16" xfId="139"/>
    <cellStyle name="AeE­_Sheet1_41-06농림16 10" xfId="1672"/>
    <cellStyle name="ÅëÈ­_Sheet1_41-06농림16 10" xfId="1673"/>
    <cellStyle name="AeE­_Sheet1_41-06농림16 11" xfId="1674"/>
    <cellStyle name="ÅëÈ­_Sheet1_41-06농림16 11" xfId="1675"/>
    <cellStyle name="AeE­_Sheet1_41-06농림16 12" xfId="1676"/>
    <cellStyle name="ÅëÈ­_Sheet1_41-06농림16 12" xfId="1677"/>
    <cellStyle name="AeE­_Sheet1_41-06농림16 12 10" xfId="1678"/>
    <cellStyle name="ÅëÈ­_Sheet1_41-06농림16 13" xfId="1679"/>
    <cellStyle name="AeE­_Sheet1_41-06농림16 14" xfId="1680"/>
    <cellStyle name="ÅëÈ­_Sheet1_41-06농림16 14" xfId="1681"/>
    <cellStyle name="AeE­_Sheet1_41-06농림16 14 10" xfId="5597"/>
    <cellStyle name="ÅëÈ­_Sheet1_41-06농림16 14 10" xfId="5598"/>
    <cellStyle name="AeE­_Sheet1_41-06농림16 14 11" xfId="5600"/>
    <cellStyle name="ÅëÈ­_Sheet1_41-06농림16 14 11" xfId="5601"/>
    <cellStyle name="AeE­_Sheet1_41-06농림16 14 12" xfId="5602"/>
    <cellStyle name="ÅëÈ­_Sheet1_41-06농림16 14 12" xfId="5603"/>
    <cellStyle name="AeE­_Sheet1_41-06농림16 14 13" xfId="5604"/>
    <cellStyle name="ÅëÈ­_Sheet1_41-06농림16 14 13" xfId="5605"/>
    <cellStyle name="AeE­_Sheet1_41-06농림16 14 14" xfId="5606"/>
    <cellStyle name="ÅëÈ­_Sheet1_41-06농림16 14 14" xfId="5607"/>
    <cellStyle name="AeE­_Sheet1_41-06농림16 14 15" xfId="5608"/>
    <cellStyle name="ÅëÈ­_Sheet1_41-06농림16 14 15" xfId="5609"/>
    <cellStyle name="AeE­_Sheet1_41-06농림16 14 16" xfId="5610"/>
    <cellStyle name="ÅëÈ­_Sheet1_41-06농림16 14 16" xfId="5611"/>
    <cellStyle name="AeE­_Sheet1_41-06농림16 14 17" xfId="5612"/>
    <cellStyle name="ÅëÈ­_Sheet1_41-06농림16 14 17" xfId="5613"/>
    <cellStyle name="AeE­_Sheet1_41-06농림16 14 18" xfId="5614"/>
    <cellStyle name="ÅëÈ­_Sheet1_41-06농림16 14 18" xfId="5615"/>
    <cellStyle name="AeE­_Sheet1_41-06농림16 14 19" xfId="5616"/>
    <cellStyle name="ÅëÈ­_Sheet1_41-06농림16 14 19" xfId="5617"/>
    <cellStyle name="AeE­_Sheet1_41-06농림16 14 2" xfId="5618"/>
    <cellStyle name="ÅëÈ­_Sheet1_41-06농림16 14 2" xfId="5619"/>
    <cellStyle name="AeE­_Sheet1_41-06농림16 14 20" xfId="5620"/>
    <cellStyle name="ÅëÈ­_Sheet1_41-06농림16 14 20" xfId="5621"/>
    <cellStyle name="AeE­_Sheet1_41-06농림16 14 21" xfId="5622"/>
    <cellStyle name="ÅëÈ­_Sheet1_41-06농림16 14 21" xfId="5623"/>
    <cellStyle name="AeE­_Sheet1_41-06농림16 14 22" xfId="5624"/>
    <cellStyle name="ÅëÈ­_Sheet1_41-06농림16 14 22" xfId="5625"/>
    <cellStyle name="AeE­_Sheet1_41-06농림16 14 23" xfId="5634"/>
    <cellStyle name="ÅëÈ­_Sheet1_41-06농림16 14 23" xfId="5635"/>
    <cellStyle name="AeE­_Sheet1_41-06농림16 14 24" xfId="5636"/>
    <cellStyle name="ÅëÈ­_Sheet1_41-06농림16 14 24" xfId="5637"/>
    <cellStyle name="AeE­_Sheet1_41-06농림16 14 25" xfId="5639"/>
    <cellStyle name="ÅëÈ­_Sheet1_41-06농림16 14 25" xfId="5640"/>
    <cellStyle name="AeE­_Sheet1_41-06농림16 14 26" xfId="5641"/>
    <cellStyle name="ÅëÈ­_Sheet1_41-06농림16 14 26" xfId="5642"/>
    <cellStyle name="AeE­_Sheet1_41-06농림16 14 27" xfId="5643"/>
    <cellStyle name="ÅëÈ­_Sheet1_41-06농림16 14 27" xfId="5644"/>
    <cellStyle name="AeE­_Sheet1_41-06농림16 14 28" xfId="5645"/>
    <cellStyle name="ÅëÈ­_Sheet1_41-06농림16 14 28" xfId="5646"/>
    <cellStyle name="AeE­_Sheet1_41-06농림16 14 29" xfId="5647"/>
    <cellStyle name="ÅëÈ­_Sheet1_41-06농림16 14 29" xfId="5648"/>
    <cellStyle name="AeE­_Sheet1_41-06농림16 14 3" xfId="5649"/>
    <cellStyle name="ÅëÈ­_Sheet1_41-06농림16 14 3" xfId="5650"/>
    <cellStyle name="AeE­_Sheet1_41-06농림16 14 30" xfId="5651"/>
    <cellStyle name="ÅëÈ­_Sheet1_41-06농림16 14 30" xfId="5653"/>
    <cellStyle name="AeE­_Sheet1_41-06농림16 14 31" xfId="5654"/>
    <cellStyle name="ÅëÈ­_Sheet1_41-06농림16 14 31" xfId="5655"/>
    <cellStyle name="AeE­_Sheet1_41-06농림16 14 32" xfId="5656"/>
    <cellStyle name="ÅëÈ­_Sheet1_41-06농림16 14 32" xfId="5658"/>
    <cellStyle name="AeE­_Sheet1_41-06농림16 14 33" xfId="6820"/>
    <cellStyle name="ÅëÈ­_Sheet1_41-06농림16 14 33" xfId="5659"/>
    <cellStyle name="AeE­_Sheet1_41-06농림16 14 34" xfId="5660"/>
    <cellStyle name="ÅëÈ­_Sheet1_41-06농림16 14 34" xfId="5661"/>
    <cellStyle name="AeE­_Sheet1_41-06농림16 14 35" xfId="5664"/>
    <cellStyle name="ÅëÈ­_Sheet1_41-06농림16 14 35" xfId="5665"/>
    <cellStyle name="AeE­_Sheet1_41-06농림16 14 36" xfId="5667"/>
    <cellStyle name="ÅëÈ­_Sheet1_41-06농림16 14 36" xfId="5668"/>
    <cellStyle name="AeE­_Sheet1_41-06농림16 14 37" xfId="5669"/>
    <cellStyle name="ÅëÈ­_Sheet1_41-06농림16 14 37" xfId="5670"/>
    <cellStyle name="AeE­_Sheet1_41-06농림16 14 38" xfId="5671"/>
    <cellStyle name="ÅëÈ­_Sheet1_41-06농림16 14 38" xfId="5672"/>
    <cellStyle name="AeE­_Sheet1_41-06농림16 14 39" xfId="5674"/>
    <cellStyle name="ÅëÈ­_Sheet1_41-06농림16 14 39" xfId="5675"/>
    <cellStyle name="AeE­_Sheet1_41-06농림16 14 4" xfId="5676"/>
    <cellStyle name="ÅëÈ­_Sheet1_41-06농림16 14 4" xfId="5677"/>
    <cellStyle name="AeE­_Sheet1_41-06농림16 14 40" xfId="5679"/>
    <cellStyle name="ÅëÈ­_Sheet1_41-06농림16 14 40" xfId="6821"/>
    <cellStyle name="AeE­_Sheet1_41-06농림16 14 5" xfId="5680"/>
    <cellStyle name="ÅëÈ­_Sheet1_41-06농림16 14 5" xfId="5681"/>
    <cellStyle name="AeE­_Sheet1_41-06농림16 14 6" xfId="5682"/>
    <cellStyle name="ÅëÈ­_Sheet1_41-06농림16 14 6" xfId="5685"/>
    <cellStyle name="AeE­_Sheet1_41-06농림16 14 7" xfId="5686"/>
    <cellStyle name="ÅëÈ­_Sheet1_41-06농림16 14 7" xfId="5688"/>
    <cellStyle name="AeE­_Sheet1_41-06농림16 14 8" xfId="5689"/>
    <cellStyle name="ÅëÈ­_Sheet1_41-06농림16 14 8" xfId="5690"/>
    <cellStyle name="AeE­_Sheet1_41-06농림16 14 9" xfId="5691"/>
    <cellStyle name="ÅëÈ­_Sheet1_41-06농림16 14 9" xfId="5692"/>
    <cellStyle name="AeE­_Sheet1_41-06농림16 15" xfId="1682"/>
    <cellStyle name="ÅëÈ­_Sheet1_41-06농림16 15" xfId="1683"/>
    <cellStyle name="AeE­_Sheet1_41-06농림16 16" xfId="1684"/>
    <cellStyle name="ÅëÈ­_Sheet1_41-06농림16 16" xfId="1685"/>
    <cellStyle name="AeE­_Sheet1_41-06농림16 17" xfId="1686"/>
    <cellStyle name="ÅëÈ­_Sheet1_41-06농림16 17" xfId="1687"/>
    <cellStyle name="AeE­_Sheet1_41-06농림16 18" xfId="1688"/>
    <cellStyle name="ÅëÈ­_Sheet1_41-06농림16 18" xfId="1689"/>
    <cellStyle name="AeE­_Sheet1_41-06농림16 19" xfId="1690"/>
    <cellStyle name="ÅëÈ­_Sheet1_41-06농림16 19" xfId="1691"/>
    <cellStyle name="AeE­_Sheet1_41-06농림16 2" xfId="1692"/>
    <cellStyle name="ÅëÈ­_Sheet1_41-06농림16 2" xfId="1693"/>
    <cellStyle name="AeE­_Sheet1_41-06농림16 20" xfId="1694"/>
    <cellStyle name="ÅëÈ­_Sheet1_41-06농림16 20" xfId="1695"/>
    <cellStyle name="AeE­_Sheet1_41-06농림16 21" xfId="1696"/>
    <cellStyle name="ÅëÈ­_Sheet1_41-06농림16 21" xfId="1697"/>
    <cellStyle name="AeE­_Sheet1_41-06농림16 22" xfId="1698"/>
    <cellStyle name="ÅëÈ­_Sheet1_41-06농림16 22" xfId="1699"/>
    <cellStyle name="AeE­_Sheet1_41-06농림16 23" xfId="1700"/>
    <cellStyle name="ÅëÈ­_Sheet1_41-06농림16 23" xfId="1701"/>
    <cellStyle name="AeE­_Sheet1_41-06농림16 24" xfId="1702"/>
    <cellStyle name="ÅëÈ­_Sheet1_41-06농림16 24" xfId="1703"/>
    <cellStyle name="AeE­_Sheet1_41-06농림16 25" xfId="1704"/>
    <cellStyle name="ÅëÈ­_Sheet1_41-06농림16 25" xfId="1705"/>
    <cellStyle name="AeE­_Sheet1_41-06농림16 26" xfId="1706"/>
    <cellStyle name="ÅëÈ­_Sheet1_41-06농림16 26" xfId="1707"/>
    <cellStyle name="AeE­_Sheet1_41-06농림16 27" xfId="1708"/>
    <cellStyle name="ÅëÈ­_Sheet1_41-06농림16 27" xfId="1709"/>
    <cellStyle name="AeE­_Sheet1_41-06농림16 28" xfId="1710"/>
    <cellStyle name="ÅëÈ­_Sheet1_41-06농림16 28" xfId="1711"/>
    <cellStyle name="AeE­_Sheet1_41-06농림16 29" xfId="1712"/>
    <cellStyle name="ÅëÈ­_Sheet1_41-06농림16 29" xfId="1713"/>
    <cellStyle name="AeE­_Sheet1_41-06농림16 3" xfId="1714"/>
    <cellStyle name="ÅëÈ­_Sheet1_41-06농림16 3" xfId="1715"/>
    <cellStyle name="AeE­_Sheet1_41-06농림16 30" xfId="1716"/>
    <cellStyle name="ÅëÈ­_Sheet1_41-06농림16 30" xfId="1717"/>
    <cellStyle name="AeE­_Sheet1_41-06농림16 31" xfId="1718"/>
    <cellStyle name="ÅëÈ­_Sheet1_41-06농림16 31" xfId="1719"/>
    <cellStyle name="AeE­_Sheet1_41-06농림16 32" xfId="1720"/>
    <cellStyle name="ÅëÈ­_Sheet1_41-06농림16 32" xfId="1721"/>
    <cellStyle name="AeE­_Sheet1_41-06농림16 33" xfId="1722"/>
    <cellStyle name="ÅëÈ­_Sheet1_41-06농림16 33" xfId="1723"/>
    <cellStyle name="AeE­_Sheet1_41-06농림16 34" xfId="1724"/>
    <cellStyle name="ÅëÈ­_Sheet1_41-06농림16 34" xfId="1725"/>
    <cellStyle name="AeE­_Sheet1_41-06농림16 35" xfId="1726"/>
    <cellStyle name="ÅëÈ­_Sheet1_41-06농림16 35" xfId="1727"/>
    <cellStyle name="AeE­_Sheet1_41-06농림16 36" xfId="1728"/>
    <cellStyle name="ÅëÈ­_Sheet1_41-06농림16 36" xfId="1729"/>
    <cellStyle name="AeE­_Sheet1_41-06농림16 37" xfId="1730"/>
    <cellStyle name="ÅëÈ­_Sheet1_41-06농림16 37" xfId="1731"/>
    <cellStyle name="AeE­_Sheet1_41-06농림16 38" xfId="1732"/>
    <cellStyle name="ÅëÈ­_Sheet1_41-06농림16 38" xfId="1733"/>
    <cellStyle name="AeE­_Sheet1_41-06농림16 39" xfId="1734"/>
    <cellStyle name="ÅëÈ­_Sheet1_41-06농림16 39" xfId="1735"/>
    <cellStyle name="AeE­_Sheet1_41-06농림16 4" xfId="1736"/>
    <cellStyle name="ÅëÈ­_Sheet1_41-06농림16 4" xfId="1737"/>
    <cellStyle name="AeE­_Sheet1_41-06농림16 40" xfId="1738"/>
    <cellStyle name="ÅëÈ­_Sheet1_41-06농림16 40" xfId="1739"/>
    <cellStyle name="AeE­_Sheet1_41-06농림16 41" xfId="1740"/>
    <cellStyle name="ÅëÈ­_Sheet1_41-06농림16 41" xfId="1741"/>
    <cellStyle name="AeE­_Sheet1_41-06농림16 5" xfId="1742"/>
    <cellStyle name="ÅëÈ­_Sheet1_41-06농림16 5" xfId="1743"/>
    <cellStyle name="AeE­_Sheet1_41-06농림16 6" xfId="1744"/>
    <cellStyle name="ÅëÈ­_Sheet1_41-06농림16 6" xfId="1745"/>
    <cellStyle name="AeE­_Sheet1_41-06농림16 7" xfId="1746"/>
    <cellStyle name="ÅëÈ­_Sheet1_41-06농림16 7" xfId="1747"/>
    <cellStyle name="AeE­_Sheet1_41-06농림16 8" xfId="1748"/>
    <cellStyle name="ÅëÈ­_Sheet1_41-06농림16 8" xfId="1749"/>
    <cellStyle name="AeE­_Sheet1_41-06농림16 9" xfId="1750"/>
    <cellStyle name="ÅëÈ­_Sheet1_41-06농림16 9" xfId="1751"/>
    <cellStyle name="AeE­_Sheet1_41-06농림16_45-09 유통 금융 보험 및 기타서비스(97-109)" xfId="5120"/>
    <cellStyle name="ÅëÈ­_Sheet1_41-06농림16_45-09 유통 금융 보험 및 기타서비스(97-109)" xfId="5119"/>
    <cellStyle name="AeE­_Sheet1_41-06농림16_46-11 교통 관광 및 정보통신" xfId="5118"/>
    <cellStyle name="ÅëÈ­_Sheet1_41-06농림16_46-11 교통 관광 및 정보통신" xfId="5117"/>
    <cellStyle name="AeE­_Sheet1_41-06농림16_99 재가노인복지시설" xfId="5116"/>
    <cellStyle name="ÅëÈ­_Sheet1_41-06농림16_99 재가노인복지시설" xfId="5115"/>
    <cellStyle name="AeE­_Sheet1_41-06농림16_99 친환경농산물 인증현황" xfId="5114"/>
    <cellStyle name="ÅëÈ­_Sheet1_41-06농림16_99 친환경농산물 인증현황" xfId="5113"/>
    <cellStyle name="AeE­_Sheet1_41-06농림41" xfId="140"/>
    <cellStyle name="ÅëÈ­_Sheet1_41-06농림41" xfId="141"/>
    <cellStyle name="AeE­_Sheet1_41-06농림41 10" xfId="1752"/>
    <cellStyle name="ÅëÈ­_Sheet1_41-06농림41 10" xfId="1753"/>
    <cellStyle name="AeE­_Sheet1_41-06농림41 11" xfId="1754"/>
    <cellStyle name="ÅëÈ­_Sheet1_41-06농림41 11" xfId="1755"/>
    <cellStyle name="AeE­_Sheet1_41-06농림41 12" xfId="1756"/>
    <cellStyle name="ÅëÈ­_Sheet1_41-06농림41 12" xfId="1757"/>
    <cellStyle name="AeE­_Sheet1_41-06농림41 12 10" xfId="1758"/>
    <cellStyle name="ÅëÈ­_Sheet1_41-06농림41 13" xfId="1759"/>
    <cellStyle name="AeE­_Sheet1_41-06농림41 14" xfId="1760"/>
    <cellStyle name="ÅëÈ­_Sheet1_41-06농림41 14" xfId="1761"/>
    <cellStyle name="AeE­_Sheet1_41-06농림41 14 10" xfId="5693"/>
    <cellStyle name="ÅëÈ­_Sheet1_41-06농림41 14 10" xfId="5695"/>
    <cellStyle name="AeE­_Sheet1_41-06농림41 14 11" xfId="5696"/>
    <cellStyle name="ÅëÈ­_Sheet1_41-06농림41 14 11" xfId="5697"/>
    <cellStyle name="AeE­_Sheet1_41-06농림41 14 12" xfId="5698"/>
    <cellStyle name="ÅëÈ­_Sheet1_41-06농림41 14 12" xfId="5700"/>
    <cellStyle name="AeE­_Sheet1_41-06농림41 14 13" xfId="6822"/>
    <cellStyle name="ÅëÈ­_Sheet1_41-06농림41 14 13" xfId="5701"/>
    <cellStyle name="AeE­_Sheet1_41-06농림41 14 14" xfId="5702"/>
    <cellStyle name="ÅëÈ­_Sheet1_41-06농림41 14 14" xfId="5703"/>
    <cellStyle name="AeE­_Sheet1_41-06농림41 14 15" xfId="5706"/>
    <cellStyle name="ÅëÈ­_Sheet1_41-06농림41 14 15" xfId="5707"/>
    <cellStyle name="AeE­_Sheet1_41-06농림41 14 16" xfId="5709"/>
    <cellStyle name="ÅëÈ­_Sheet1_41-06농림41 14 16" xfId="5710"/>
    <cellStyle name="AeE­_Sheet1_41-06농림41 14 17" xfId="5711"/>
    <cellStyle name="ÅëÈ­_Sheet1_41-06농림41 14 17" xfId="5712"/>
    <cellStyle name="AeE­_Sheet1_41-06농림41 14 18" xfId="5713"/>
    <cellStyle name="ÅëÈ­_Sheet1_41-06농림41 14 18" xfId="5714"/>
    <cellStyle name="AeE­_Sheet1_41-06농림41 14 19" xfId="5716"/>
    <cellStyle name="ÅëÈ­_Sheet1_41-06농림41 14 19" xfId="5717"/>
    <cellStyle name="AeE­_Sheet1_41-06농림41 14 2" xfId="5718"/>
    <cellStyle name="ÅëÈ­_Sheet1_41-06농림41 14 2" xfId="5719"/>
    <cellStyle name="AeE­_Sheet1_41-06농림41 14 20" xfId="5721"/>
    <cellStyle name="ÅëÈ­_Sheet1_41-06농림41 14 20" xfId="6823"/>
    <cellStyle name="AeE­_Sheet1_41-06농림41 14 21" xfId="5722"/>
    <cellStyle name="ÅëÈ­_Sheet1_41-06농림41 14 21" xfId="5723"/>
    <cellStyle name="AeE­_Sheet1_41-06농림41 14 22" xfId="5726"/>
    <cellStyle name="ÅëÈ­_Sheet1_41-06농림41 14 22" xfId="5727"/>
    <cellStyle name="AeE­_Sheet1_41-06농림41 14 23" xfId="5729"/>
    <cellStyle name="ÅëÈ­_Sheet1_41-06농림41 14 23" xfId="5730"/>
    <cellStyle name="AeE­_Sheet1_41-06농림41 14 24" xfId="5731"/>
    <cellStyle name="ÅëÈ­_Sheet1_41-06농림41 14 24" xfId="5732"/>
    <cellStyle name="AeE­_Sheet1_41-06농림41 14 25" xfId="5736"/>
    <cellStyle name="ÅëÈ­_Sheet1_41-06농림41 14 25" xfId="5737"/>
    <cellStyle name="AeE­_Sheet1_41-06농림41 14 26" xfId="5738"/>
    <cellStyle name="ÅëÈ­_Sheet1_41-06농림41 14 26" xfId="5739"/>
    <cellStyle name="AeE­_Sheet1_41-06농림41 14 27" xfId="6824"/>
    <cellStyle name="ÅëÈ­_Sheet1_41-06농림41 14 27" xfId="9343"/>
    <cellStyle name="AeE­_Sheet1_41-06농림41 14 28" xfId="5741"/>
    <cellStyle name="ÅëÈ­_Sheet1_41-06농림41 14 28" xfId="5743"/>
    <cellStyle name="AeE­_Sheet1_41-06농림41 14 29" xfId="5746"/>
    <cellStyle name="ÅëÈ­_Sheet1_41-06농림41 14 29" xfId="9342"/>
    <cellStyle name="AeE­_Sheet1_41-06농림41 14 3" xfId="5747"/>
    <cellStyle name="ÅëÈ­_Sheet1_41-06농림41 14 3" xfId="5750"/>
    <cellStyle name="AeE­_Sheet1_41-06농림41 14 30" xfId="5751"/>
    <cellStyle name="ÅëÈ­_Sheet1_41-06농림41 14 30" xfId="9341"/>
    <cellStyle name="AeE­_Sheet1_41-06농림41 14 31" xfId="5752"/>
    <cellStyle name="ÅëÈ­_Sheet1_41-06농림41 14 31" xfId="5754"/>
    <cellStyle name="AeE­_Sheet1_41-06농림41 14 32" xfId="5756"/>
    <cellStyle name="ÅëÈ­_Sheet1_41-06농림41 14 32" xfId="9340"/>
    <cellStyle name="AeE­_Sheet1_41-06농림41 14 33" xfId="5757"/>
    <cellStyle name="ÅëÈ­_Sheet1_41-06농림41 14 33" xfId="5759"/>
    <cellStyle name="AeE­_Sheet1_41-06농림41 14 34" xfId="5761"/>
    <cellStyle name="ÅëÈ­_Sheet1_41-06농림41 14 34" xfId="9339"/>
    <cellStyle name="AeE­_Sheet1_41-06농림41 14 35" xfId="6825"/>
    <cellStyle name="ÅëÈ­_Sheet1_41-06농림41 14 35" xfId="5763"/>
    <cellStyle name="AeE­_Sheet1_41-06농림41 14 36" xfId="5764"/>
    <cellStyle name="ÅëÈ­_Sheet1_41-06농림41 14 36" xfId="9338"/>
    <cellStyle name="AeE­_Sheet1_41-06농림41 14 37" xfId="5767"/>
    <cellStyle name="ÅëÈ­_Sheet1_41-06농림41 14 37" xfId="5770"/>
    <cellStyle name="AeE­_Sheet1_41-06농림41 14 38" xfId="6573"/>
    <cellStyle name="ÅëÈ­_Sheet1_41-06농림41 14 38" xfId="6574"/>
    <cellStyle name="AeE­_Sheet1_41-06농림41 14 39" xfId="9337"/>
    <cellStyle name="ÅëÈ­_Sheet1_41-06농림41 14 39" xfId="9401"/>
    <cellStyle name="AeE­_Sheet1_41-06농림41 14 4" xfId="5771"/>
    <cellStyle name="ÅëÈ­_Sheet1_41-06농림41 14 4" xfId="5772"/>
    <cellStyle name="AeE­_Sheet1_41-06농림41 14 40" xfId="5777"/>
    <cellStyle name="ÅëÈ­_Sheet1_41-06농림41 14 40" xfId="9400"/>
    <cellStyle name="AeE­_Sheet1_41-06농림41 14 5" xfId="5782"/>
    <cellStyle name="ÅëÈ­_Sheet1_41-06농림41 14 5" xfId="6826"/>
    <cellStyle name="AeE­_Sheet1_41-06농림41 14 6" xfId="6580"/>
    <cellStyle name="ÅëÈ­_Sheet1_41-06농림41 14 6" xfId="5784"/>
    <cellStyle name="AeE­_Sheet1_41-06농림41 14 7" xfId="5785"/>
    <cellStyle name="ÅëÈ­_Sheet1_41-06농림41 14 7" xfId="5788"/>
    <cellStyle name="AeE­_Sheet1_41-06농림41 14 8" xfId="5789"/>
    <cellStyle name="ÅëÈ­_Sheet1_41-06농림41 14 8" xfId="5791"/>
    <cellStyle name="AeE­_Sheet1_41-06농림41 14 9" xfId="6582"/>
    <cellStyle name="ÅëÈ­_Sheet1_41-06농림41 14 9" xfId="9336"/>
    <cellStyle name="AeE­_Sheet1_41-06농림41 15" xfId="1762"/>
    <cellStyle name="ÅëÈ­_Sheet1_41-06농림41 15" xfId="1763"/>
    <cellStyle name="AeE­_Sheet1_41-06농림41 16" xfId="1764"/>
    <cellStyle name="ÅëÈ­_Sheet1_41-06농림41 16" xfId="1765"/>
    <cellStyle name="AeE­_Sheet1_41-06농림41 17" xfId="1766"/>
    <cellStyle name="ÅëÈ­_Sheet1_41-06농림41 17" xfId="1767"/>
    <cellStyle name="AeE­_Sheet1_41-06농림41 18" xfId="1768"/>
    <cellStyle name="ÅëÈ­_Sheet1_41-06농림41 18" xfId="1769"/>
    <cellStyle name="AeE­_Sheet1_41-06농림41 19" xfId="1770"/>
    <cellStyle name="ÅëÈ­_Sheet1_41-06농림41 19" xfId="1771"/>
    <cellStyle name="AeE­_Sheet1_41-06농림41 2" xfId="1772"/>
    <cellStyle name="ÅëÈ­_Sheet1_41-06농림41 2" xfId="1773"/>
    <cellStyle name="AeE­_Sheet1_41-06농림41 20" xfId="1774"/>
    <cellStyle name="ÅëÈ­_Sheet1_41-06농림41 20" xfId="1775"/>
    <cellStyle name="AeE­_Sheet1_41-06농림41 21" xfId="1776"/>
    <cellStyle name="ÅëÈ­_Sheet1_41-06농림41 21" xfId="1777"/>
    <cellStyle name="AeE­_Sheet1_41-06농림41 22" xfId="1778"/>
    <cellStyle name="ÅëÈ­_Sheet1_41-06농림41 22" xfId="1779"/>
    <cellStyle name="AeE­_Sheet1_41-06농림41 23" xfId="1780"/>
    <cellStyle name="ÅëÈ­_Sheet1_41-06농림41 23" xfId="1781"/>
    <cellStyle name="AeE­_Sheet1_41-06농림41 24" xfId="1782"/>
    <cellStyle name="ÅëÈ­_Sheet1_41-06농림41 24" xfId="1783"/>
    <cellStyle name="AeE­_Sheet1_41-06농림41 25" xfId="1784"/>
    <cellStyle name="ÅëÈ­_Sheet1_41-06농림41 25" xfId="1785"/>
    <cellStyle name="AeE­_Sheet1_41-06농림41 26" xfId="1786"/>
    <cellStyle name="ÅëÈ­_Sheet1_41-06농림41 26" xfId="1787"/>
    <cellStyle name="AeE­_Sheet1_41-06농림41 27" xfId="1788"/>
    <cellStyle name="ÅëÈ­_Sheet1_41-06농림41 27" xfId="1789"/>
    <cellStyle name="AeE­_Sheet1_41-06농림41 28" xfId="1790"/>
    <cellStyle name="ÅëÈ­_Sheet1_41-06농림41 28" xfId="1791"/>
    <cellStyle name="AeE­_Sheet1_41-06농림41 29" xfId="1792"/>
    <cellStyle name="ÅëÈ­_Sheet1_41-06농림41 29" xfId="1793"/>
    <cellStyle name="AeE­_Sheet1_41-06농림41 3" xfId="1794"/>
    <cellStyle name="ÅëÈ­_Sheet1_41-06농림41 3" xfId="1795"/>
    <cellStyle name="AeE­_Sheet1_41-06농림41 30" xfId="1796"/>
    <cellStyle name="ÅëÈ­_Sheet1_41-06농림41 30" xfId="1797"/>
    <cellStyle name="AeE­_Sheet1_41-06농림41 31" xfId="1798"/>
    <cellStyle name="ÅëÈ­_Sheet1_41-06농림41 31" xfId="1799"/>
    <cellStyle name="AeE­_Sheet1_41-06농림41 32" xfId="1800"/>
    <cellStyle name="ÅëÈ­_Sheet1_41-06농림41 32" xfId="1801"/>
    <cellStyle name="AeE­_Sheet1_41-06농림41 33" xfId="1802"/>
    <cellStyle name="ÅëÈ­_Sheet1_41-06농림41 33" xfId="1803"/>
    <cellStyle name="AeE­_Sheet1_41-06농림41 34" xfId="1804"/>
    <cellStyle name="ÅëÈ­_Sheet1_41-06농림41 34" xfId="1805"/>
    <cellStyle name="AeE­_Sheet1_41-06농림41 35" xfId="1806"/>
    <cellStyle name="ÅëÈ­_Sheet1_41-06농림41 35" xfId="1807"/>
    <cellStyle name="AeE­_Sheet1_41-06농림41 36" xfId="1808"/>
    <cellStyle name="ÅëÈ­_Sheet1_41-06농림41 36" xfId="1809"/>
    <cellStyle name="AeE­_Sheet1_41-06농림41 37" xfId="1810"/>
    <cellStyle name="ÅëÈ­_Sheet1_41-06농림41 37" xfId="1811"/>
    <cellStyle name="AeE­_Sheet1_41-06농림41 38" xfId="1812"/>
    <cellStyle name="ÅëÈ­_Sheet1_41-06농림41 38" xfId="1813"/>
    <cellStyle name="AeE­_Sheet1_41-06농림41 39" xfId="1814"/>
    <cellStyle name="ÅëÈ­_Sheet1_41-06농림41 39" xfId="1815"/>
    <cellStyle name="AeE­_Sheet1_41-06농림41 4" xfId="1816"/>
    <cellStyle name="ÅëÈ­_Sheet1_41-06농림41 4" xfId="1817"/>
    <cellStyle name="AeE­_Sheet1_41-06농림41 40" xfId="1818"/>
    <cellStyle name="ÅëÈ­_Sheet1_41-06농림41 40" xfId="1819"/>
    <cellStyle name="AeE­_Sheet1_41-06농림41 41" xfId="1820"/>
    <cellStyle name="ÅëÈ­_Sheet1_41-06농림41 41" xfId="1821"/>
    <cellStyle name="AeE­_Sheet1_41-06농림41 5" xfId="1822"/>
    <cellStyle name="ÅëÈ­_Sheet1_41-06농림41 5" xfId="1823"/>
    <cellStyle name="AeE­_Sheet1_41-06농림41 6" xfId="1824"/>
    <cellStyle name="ÅëÈ­_Sheet1_41-06농림41 6" xfId="1825"/>
    <cellStyle name="AeE­_Sheet1_41-06농림41 7" xfId="1826"/>
    <cellStyle name="ÅëÈ­_Sheet1_41-06농림41 7" xfId="1827"/>
    <cellStyle name="AeE­_Sheet1_41-06농림41 8" xfId="1828"/>
    <cellStyle name="ÅëÈ­_Sheet1_41-06농림41 8" xfId="1829"/>
    <cellStyle name="AeE­_Sheet1_41-06농림41 9" xfId="1830"/>
    <cellStyle name="ÅëÈ­_Sheet1_41-06농림41 9" xfId="1831"/>
    <cellStyle name="AeE­_Sheet1_45-09 유통 금융 보험 및 기타서비스(97-109)" xfId="5112"/>
    <cellStyle name="ÅëÈ­_Sheet1_45-09 유통 금융 보험 및 기타서비스(97-109)" xfId="5111"/>
    <cellStyle name="AeE­_Sheet1_46-11 교통 관광 및 정보통신" xfId="5110"/>
    <cellStyle name="ÅëÈ­_Sheet1_46-11 교통 관광 및 정보통신" xfId="5109"/>
    <cellStyle name="AeE­_Sheet1_99 재가노인복지시설" xfId="5108"/>
    <cellStyle name="ÅëÈ­_Sheet1_99 재가노인복지시설" xfId="5107"/>
    <cellStyle name="AeE­_Sheet1_99 친환경농산물 인증현황" xfId="5106"/>
    <cellStyle name="ÅëÈ­_Sheet1_99 친환경농산물 인증현황" xfId="5105"/>
    <cellStyle name="AeE¡ⓒ [0]_INQUIRY ￠?￥i¨u¡AAⓒ￢Aⓒª " xfId="142"/>
    <cellStyle name="AeE¡ⓒ_INQUIRY ￠?￥i¨u¡AAⓒ￢Aⓒª " xfId="143"/>
    <cellStyle name="ALIGNMENT" xfId="1832"/>
    <cellStyle name="AÞ¸¶ [0]_ 2ÆAAþº° " xfId="10170"/>
    <cellStyle name="ÄÞ¸¶ [0]_¼ÕÀÍ¿¹»ê" xfId="144"/>
    <cellStyle name="AÞ¸¶ [0]_¼OAI¿¹≫e" xfId="145"/>
    <cellStyle name="ÄÞ¸¶ [0]_ÀÎ°Çºñ,¿ÜÁÖºñ" xfId="146"/>
    <cellStyle name="AÞ¸¶ [0]_AI°Cºn,μμ±Þºn" xfId="147"/>
    <cellStyle name="ÄÞ¸¶ [0]_INQUIRY ¿µ¾÷ÃßÁø " xfId="5104"/>
    <cellStyle name="AÞ¸¶ [0]_INQUIRY ¿μ¾÷AßAø " xfId="5103"/>
    <cellStyle name="ÄÞ¸¶ [0]_laroux" xfId="148"/>
    <cellStyle name="AÞ¸¶ [0]_laroux_1" xfId="149"/>
    <cellStyle name="ÄÞ¸¶ [0]_laroux_1" xfId="150"/>
    <cellStyle name="AÞ¸¶ [0]_laroux_1 10" xfId="1833"/>
    <cellStyle name="ÄÞ¸¶ [0]_laroux_1 10" xfId="1834"/>
    <cellStyle name="AÞ¸¶ [0]_laroux_1 11" xfId="1835"/>
    <cellStyle name="ÄÞ¸¶ [0]_laroux_1 11" xfId="1836"/>
    <cellStyle name="AÞ¸¶ [0]_laroux_1 12" xfId="1837"/>
    <cellStyle name="ÄÞ¸¶ [0]_laroux_1 12" xfId="1838"/>
    <cellStyle name="AÞ¸¶ [0]_laroux_1 12 10" xfId="1839"/>
    <cellStyle name="ÄÞ¸¶ [0]_laroux_1 13" xfId="1840"/>
    <cellStyle name="AÞ¸¶ [0]_laroux_1 14" xfId="1841"/>
    <cellStyle name="ÄÞ¸¶ [0]_laroux_1 14" xfId="1842"/>
    <cellStyle name="AÞ¸¶ [0]_laroux_1 14 10" xfId="9399"/>
    <cellStyle name="ÄÞ¸¶ [0]_laroux_1 14 10" xfId="5792"/>
    <cellStyle name="AÞ¸¶ [0]_laroux_1 14 11" xfId="5793"/>
    <cellStyle name="ÄÞ¸¶ [0]_laroux_1 14 11" xfId="5798"/>
    <cellStyle name="AÞ¸¶ [0]_laroux_1 14 12" xfId="9398"/>
    <cellStyle name="ÄÞ¸¶ [0]_laroux_1 14 12" xfId="5802"/>
    <cellStyle name="AÞ¸¶ [0]_laroux_1 14 13" xfId="5803"/>
    <cellStyle name="ÄÞ¸¶ [0]_laroux_1 14 13" xfId="6588"/>
    <cellStyle name="AÞ¸¶ [0]_laroux_1 14 14" xfId="5805"/>
    <cellStyle name="ÄÞ¸¶ [0]_laroux_1 14 14" xfId="5806"/>
    <cellStyle name="AÞ¸¶ [0]_laroux_1 14 15" xfId="5807"/>
    <cellStyle name="ÄÞ¸¶ [0]_laroux_1 14 15" xfId="5808"/>
    <cellStyle name="AÞ¸¶ [0]_laroux_1 14 16" xfId="5809"/>
    <cellStyle name="ÄÞ¸¶ [0]_laroux_1 14 16" xfId="6590"/>
    <cellStyle name="AÞ¸¶ [0]_laroux_1 14 17" xfId="9335"/>
    <cellStyle name="ÄÞ¸¶ [0]_laroux_1 14 17" xfId="9397"/>
    <cellStyle name="AÞ¸¶ [0]_laroux_1 14 18" xfId="5810"/>
    <cellStyle name="ÄÞ¸¶ [0]_laroux_1 14 18" xfId="5811"/>
    <cellStyle name="AÞ¸¶ [0]_laroux_1 14 19" xfId="6827"/>
    <cellStyle name="ÄÞ¸¶ [0]_laroux_1 14 19" xfId="9396"/>
    <cellStyle name="AÞ¸¶ [0]_laroux_1 14 2" xfId="5819"/>
    <cellStyle name="ÄÞ¸¶ [0]_laroux_1 14 2" xfId="5822"/>
    <cellStyle name="AÞ¸¶ [0]_laroux_1 14 20" xfId="6597"/>
    <cellStyle name="ÄÞ¸¶ [0]_laroux_1 14 20" xfId="5825"/>
    <cellStyle name="AÞ¸¶ [0]_laroux_1 14 21" xfId="5826"/>
    <cellStyle name="ÄÞ¸¶ [0]_laroux_1 14 21" xfId="5827"/>
    <cellStyle name="AÞ¸¶ [0]_laroux_1 14 22" xfId="5828"/>
    <cellStyle name="ÄÞ¸¶ [0]_laroux_1 14 22" xfId="5829"/>
    <cellStyle name="AÞ¸¶ [0]_laroux_1 14 23" xfId="6599"/>
    <cellStyle name="ÄÞ¸¶ [0]_laroux_1 14 23" xfId="9334"/>
    <cellStyle name="AÞ¸¶ [0]_laroux_1 14 24" xfId="9395"/>
    <cellStyle name="ÄÞ¸¶ [0]_laroux_1 14 24" xfId="5830"/>
    <cellStyle name="AÞ¸¶ [0]_laroux_1 14 25" xfId="5831"/>
    <cellStyle name="ÄÞ¸¶ [0]_laroux_1 14 25" xfId="5835"/>
    <cellStyle name="AÞ¸¶ [0]_laroux_1 14 26" xfId="9394"/>
    <cellStyle name="ÄÞ¸¶ [0]_laroux_1 14 26" xfId="5840"/>
    <cellStyle name="AÞ¸¶ [0]_laroux_1 14 27" xfId="5841"/>
    <cellStyle name="ÄÞ¸¶ [0]_laroux_1 14 27" xfId="6604"/>
    <cellStyle name="AÞ¸¶ [0]_laroux_1 14 28" xfId="5844"/>
    <cellStyle name="ÄÞ¸¶ [0]_laroux_1 14 28" xfId="6828"/>
    <cellStyle name="AÞ¸¶ [0]_laroux_1 14 29" xfId="5845"/>
    <cellStyle name="ÄÞ¸¶ [0]_laroux_1 14 29" xfId="5846"/>
    <cellStyle name="AÞ¸¶ [0]_laroux_1 14 3" xfId="5847"/>
    <cellStyle name="ÄÞ¸¶ [0]_laroux_1 14 3" xfId="6607"/>
    <cellStyle name="AÞ¸¶ [0]_laroux_1 14 30" xfId="9333"/>
    <cellStyle name="ÄÞ¸¶ [0]_laroux_1 14 30" xfId="9393"/>
    <cellStyle name="AÞ¸¶ [0]_laroux_1 14 31" xfId="5850"/>
    <cellStyle name="ÄÞ¸¶ [0]_laroux_1 14 31" xfId="5851"/>
    <cellStyle name="AÞ¸¶ [0]_laroux_1 14 32" xfId="5856"/>
    <cellStyle name="ÄÞ¸¶ [0]_laroux_1 14 32" xfId="9392"/>
    <cellStyle name="AÞ¸¶ [0]_laroux_1 14 33" xfId="5860"/>
    <cellStyle name="ÄÞ¸¶ [0]_laroux_1 14 33" xfId="5861"/>
    <cellStyle name="AÞ¸¶ [0]_laroux_1 14 34" xfId="6614"/>
    <cellStyle name="ÄÞ¸¶ [0]_laroux_1 14 34" xfId="5863"/>
    <cellStyle name="AÞ¸¶ [0]_laroux_1 14 35" xfId="5865"/>
    <cellStyle name="ÄÞ¸¶ [0]_laroux_1 14 35" xfId="5866"/>
    <cellStyle name="AÞ¸¶ [0]_laroux_1 14 36" xfId="5867"/>
    <cellStyle name="ÄÞ¸¶ [0]_laroux_1 14 36" xfId="5868"/>
    <cellStyle name="AÞ¸¶ [0]_laroux_1 14 37" xfId="6617"/>
    <cellStyle name="ÄÞ¸¶ [0]_laroux_1 14 37" xfId="9332"/>
    <cellStyle name="AÞ¸¶ [0]_laroux_1 14 38" xfId="9391"/>
    <cellStyle name="ÄÞ¸¶ [0]_laroux_1 14 38" xfId="5869"/>
    <cellStyle name="AÞ¸¶ [0]_laroux_1 14 39" xfId="5870"/>
    <cellStyle name="ÄÞ¸¶ [0]_laroux_1 14 39" xfId="5874"/>
    <cellStyle name="AÞ¸¶ [0]_laroux_1 14 4" xfId="9390"/>
    <cellStyle name="ÄÞ¸¶ [0]_laroux_1 14 4" xfId="5883"/>
    <cellStyle name="AÞ¸¶ [0]_laroux_1 14 40" xfId="5884"/>
    <cellStyle name="ÄÞ¸¶ [0]_laroux_1 14 40" xfId="6623"/>
    <cellStyle name="AÞ¸¶ [0]_laroux_1 14 5" xfId="5886"/>
    <cellStyle name="ÄÞ¸¶ [0]_laroux_1 14 5" xfId="5891"/>
    <cellStyle name="AÞ¸¶ [0]_laroux_1 14 6" xfId="5892"/>
    <cellStyle name="ÄÞ¸¶ [0]_laroux_1 14 6" xfId="5893"/>
    <cellStyle name="AÞ¸¶ [0]_laroux_1 14 7" xfId="5894"/>
    <cellStyle name="ÄÞ¸¶ [0]_laroux_1 14 7" xfId="6625"/>
    <cellStyle name="AÞ¸¶ [0]_laroux_1 14 8" xfId="5895"/>
    <cellStyle name="ÄÞ¸¶ [0]_laroux_1 14 8" xfId="9331"/>
    <cellStyle name="AÞ¸¶ [0]_laroux_1 14 9" xfId="5896"/>
    <cellStyle name="ÄÞ¸¶ [0]_laroux_1 14 9" xfId="5898"/>
    <cellStyle name="AÞ¸¶ [0]_laroux_1 15" xfId="1843"/>
    <cellStyle name="ÄÞ¸¶ [0]_laroux_1 15" xfId="1844"/>
    <cellStyle name="AÞ¸¶ [0]_laroux_1 16" xfId="1845"/>
    <cellStyle name="ÄÞ¸¶ [0]_laroux_1 16" xfId="1846"/>
    <cellStyle name="AÞ¸¶ [0]_laroux_1 17" xfId="1847"/>
    <cellStyle name="ÄÞ¸¶ [0]_laroux_1 17" xfId="1848"/>
    <cellStyle name="AÞ¸¶ [0]_laroux_1 18" xfId="1849"/>
    <cellStyle name="ÄÞ¸¶ [0]_laroux_1 18" xfId="1850"/>
    <cellStyle name="AÞ¸¶ [0]_laroux_1 19" xfId="1851"/>
    <cellStyle name="ÄÞ¸¶ [0]_laroux_1 19" xfId="1852"/>
    <cellStyle name="AÞ¸¶ [0]_laroux_1 2" xfId="1853"/>
    <cellStyle name="ÄÞ¸¶ [0]_laroux_1 2" xfId="1854"/>
    <cellStyle name="AÞ¸¶ [0]_laroux_1 20" xfId="1855"/>
    <cellStyle name="ÄÞ¸¶ [0]_laroux_1 20" xfId="1856"/>
    <cellStyle name="AÞ¸¶ [0]_laroux_1 21" xfId="1857"/>
    <cellStyle name="ÄÞ¸¶ [0]_laroux_1 21" xfId="1858"/>
    <cellStyle name="AÞ¸¶ [0]_laroux_1 22" xfId="1859"/>
    <cellStyle name="ÄÞ¸¶ [0]_laroux_1 22" xfId="1860"/>
    <cellStyle name="AÞ¸¶ [0]_laroux_1 23" xfId="1861"/>
    <cellStyle name="ÄÞ¸¶ [0]_laroux_1 23" xfId="1862"/>
    <cellStyle name="AÞ¸¶ [0]_laroux_1 24" xfId="1863"/>
    <cellStyle name="ÄÞ¸¶ [0]_laroux_1 24" xfId="1864"/>
    <cellStyle name="AÞ¸¶ [0]_laroux_1 25" xfId="1865"/>
    <cellStyle name="ÄÞ¸¶ [0]_laroux_1 25" xfId="1866"/>
    <cellStyle name="AÞ¸¶ [0]_laroux_1 26" xfId="1867"/>
    <cellStyle name="ÄÞ¸¶ [0]_laroux_1 26" xfId="1868"/>
    <cellStyle name="AÞ¸¶ [0]_laroux_1 27" xfId="1869"/>
    <cellStyle name="ÄÞ¸¶ [0]_laroux_1 27" xfId="1870"/>
    <cellStyle name="AÞ¸¶ [0]_laroux_1 28" xfId="1871"/>
    <cellStyle name="ÄÞ¸¶ [0]_laroux_1 28" xfId="1872"/>
    <cellStyle name="AÞ¸¶ [0]_laroux_1 29" xfId="1873"/>
    <cellStyle name="ÄÞ¸¶ [0]_laroux_1 29" xfId="1874"/>
    <cellStyle name="AÞ¸¶ [0]_laroux_1 3" xfId="1875"/>
    <cellStyle name="ÄÞ¸¶ [0]_laroux_1 3" xfId="1876"/>
    <cellStyle name="AÞ¸¶ [0]_laroux_1 30" xfId="1877"/>
    <cellStyle name="ÄÞ¸¶ [0]_laroux_1 30" xfId="1878"/>
    <cellStyle name="AÞ¸¶ [0]_laroux_1 31" xfId="1879"/>
    <cellStyle name="ÄÞ¸¶ [0]_laroux_1 31" xfId="1880"/>
    <cellStyle name="AÞ¸¶ [0]_laroux_1 32" xfId="1881"/>
    <cellStyle name="ÄÞ¸¶ [0]_laroux_1 32" xfId="1882"/>
    <cellStyle name="AÞ¸¶ [0]_laroux_1 33" xfId="1883"/>
    <cellStyle name="ÄÞ¸¶ [0]_laroux_1 33" xfId="1884"/>
    <cellStyle name="AÞ¸¶ [0]_laroux_1 34" xfId="1885"/>
    <cellStyle name="ÄÞ¸¶ [0]_laroux_1 34" xfId="1886"/>
    <cellStyle name="AÞ¸¶ [0]_laroux_1 35" xfId="1887"/>
    <cellStyle name="ÄÞ¸¶ [0]_laroux_1 35" xfId="1888"/>
    <cellStyle name="AÞ¸¶ [0]_laroux_1 36" xfId="1889"/>
    <cellStyle name="ÄÞ¸¶ [0]_laroux_1 36" xfId="1890"/>
    <cellStyle name="AÞ¸¶ [0]_laroux_1 37" xfId="1891"/>
    <cellStyle name="ÄÞ¸¶ [0]_laroux_1 37" xfId="1892"/>
    <cellStyle name="AÞ¸¶ [0]_laroux_1 38" xfId="1893"/>
    <cellStyle name="ÄÞ¸¶ [0]_laroux_1 38" xfId="1894"/>
    <cellStyle name="AÞ¸¶ [0]_laroux_1 39" xfId="1895"/>
    <cellStyle name="ÄÞ¸¶ [0]_laroux_1 39" xfId="1896"/>
    <cellStyle name="AÞ¸¶ [0]_laroux_1 4" xfId="1897"/>
    <cellStyle name="ÄÞ¸¶ [0]_laroux_1 4" xfId="1898"/>
    <cellStyle name="AÞ¸¶ [0]_laroux_1 40" xfId="1899"/>
    <cellStyle name="ÄÞ¸¶ [0]_laroux_1 40" xfId="1900"/>
    <cellStyle name="AÞ¸¶ [0]_laroux_1 41" xfId="1901"/>
    <cellStyle name="ÄÞ¸¶ [0]_laroux_1 41" xfId="1902"/>
    <cellStyle name="AÞ¸¶ [0]_laroux_1 5" xfId="1903"/>
    <cellStyle name="ÄÞ¸¶ [0]_laroux_1 5" xfId="1904"/>
    <cellStyle name="AÞ¸¶ [0]_laroux_1 6" xfId="1905"/>
    <cellStyle name="ÄÞ¸¶ [0]_laroux_1 6" xfId="1906"/>
    <cellStyle name="AÞ¸¶ [0]_laroux_1 7" xfId="1907"/>
    <cellStyle name="ÄÞ¸¶ [0]_laroux_1 7" xfId="1908"/>
    <cellStyle name="AÞ¸¶ [0]_laroux_1 8" xfId="1909"/>
    <cellStyle name="ÄÞ¸¶ [0]_laroux_1 8" xfId="1910"/>
    <cellStyle name="AÞ¸¶ [0]_laroux_1 9" xfId="1911"/>
    <cellStyle name="ÄÞ¸¶ [0]_laroux_1 9" xfId="1912"/>
    <cellStyle name="AÞ¸¶ [0]_Sheet1" xfId="151"/>
    <cellStyle name="ÄÞ¸¶ [0]_Sheet1" xfId="152"/>
    <cellStyle name="AÞ¸¶ [0]_Sheet1 10" xfId="1913"/>
    <cellStyle name="ÄÞ¸¶ [0]_Sheet1 10" xfId="1914"/>
    <cellStyle name="AÞ¸¶ [0]_Sheet1 11" xfId="1915"/>
    <cellStyle name="ÄÞ¸¶ [0]_Sheet1 11" xfId="1916"/>
    <cellStyle name="AÞ¸¶ [0]_Sheet1 12" xfId="1917"/>
    <cellStyle name="ÄÞ¸¶ [0]_Sheet1 12" xfId="1918"/>
    <cellStyle name="AÞ¸¶ [0]_Sheet1 12 10" xfId="1919"/>
    <cellStyle name="ÄÞ¸¶ [0]_Sheet1 13" xfId="1920"/>
    <cellStyle name="AÞ¸¶ [0]_Sheet1 14" xfId="1921"/>
    <cellStyle name="ÄÞ¸¶ [0]_Sheet1 14" xfId="1922"/>
    <cellStyle name="AÞ¸¶ [0]_Sheet1 14 10" xfId="5899"/>
    <cellStyle name="ÄÞ¸¶ [0]_Sheet1 14 10" xfId="9330"/>
    <cellStyle name="AÞ¸¶ [0]_Sheet1 14 11" xfId="5900"/>
    <cellStyle name="ÄÞ¸¶ [0]_Sheet1 14 11" xfId="5902"/>
    <cellStyle name="AÞ¸¶ [0]_Sheet1 14 12" xfId="5903"/>
    <cellStyle name="ÄÞ¸¶ [0]_Sheet1 14 12" xfId="9329"/>
    <cellStyle name="AÞ¸¶ [0]_Sheet1 14 13" xfId="5904"/>
    <cellStyle name="ÄÞ¸¶ [0]_Sheet1 14 13" xfId="5906"/>
    <cellStyle name="AÞ¸¶ [0]_Sheet1 14 14" xfId="5907"/>
    <cellStyle name="ÄÞ¸¶ [0]_Sheet1 14 14" xfId="9328"/>
    <cellStyle name="AÞ¸¶ [0]_Sheet1 14 15" xfId="6829"/>
    <cellStyle name="ÄÞ¸¶ [0]_Sheet1 14 15" xfId="5909"/>
    <cellStyle name="AÞ¸¶ [0]_Sheet1 14 16" xfId="5910"/>
    <cellStyle name="ÄÞ¸¶ [0]_Sheet1 14 16" xfId="9327"/>
    <cellStyle name="AÞ¸¶ [0]_Sheet1 14 17" xfId="5911"/>
    <cellStyle name="ÄÞ¸¶ [0]_Sheet1 14 17" xfId="5913"/>
    <cellStyle name="AÞ¸¶ [0]_Sheet1 14 18" xfId="5914"/>
    <cellStyle name="ÄÞ¸¶ [0]_Sheet1 14 18" xfId="9326"/>
    <cellStyle name="AÞ¸¶ [0]_Sheet1 14 19" xfId="5915"/>
    <cellStyle name="ÄÞ¸¶ [0]_Sheet1 14 19" xfId="5918"/>
    <cellStyle name="AÞ¸¶ [0]_Sheet1 14 2" xfId="9325"/>
    <cellStyle name="ÄÞ¸¶ [0]_Sheet1 14 2" xfId="9389"/>
    <cellStyle name="AÞ¸¶ [0]_Sheet1 14 20" xfId="5919"/>
    <cellStyle name="ÄÞ¸¶ [0]_Sheet1 14 20" xfId="5920"/>
    <cellStyle name="AÞ¸¶ [0]_Sheet1 14 21" xfId="5923"/>
    <cellStyle name="ÄÞ¸¶ [0]_Sheet1 14 21" xfId="5932"/>
    <cellStyle name="AÞ¸¶ [0]_Sheet1 14 22" xfId="9388"/>
    <cellStyle name="ÄÞ¸¶ [0]_Sheet1 14 22" xfId="5933"/>
    <cellStyle name="AÞ¸¶ [0]_Sheet1 14 23" xfId="5934"/>
    <cellStyle name="ÄÞ¸¶ [0]_Sheet1 14 23" xfId="5936"/>
    <cellStyle name="AÞ¸¶ [0]_Sheet1 14 24" xfId="5937"/>
    <cellStyle name="ÄÞ¸¶ [0]_Sheet1 14 24" xfId="9387"/>
    <cellStyle name="AÞ¸¶ [0]_Sheet1 14 25" xfId="5938"/>
    <cellStyle name="ÄÞ¸¶ [0]_Sheet1 14 25" xfId="5939"/>
    <cellStyle name="AÞ¸¶ [0]_Sheet1 14 26" xfId="5941"/>
    <cellStyle name="ÄÞ¸¶ [0]_Sheet1 14 26" xfId="5942"/>
    <cellStyle name="AÞ¸¶ [0]_Sheet1 14 27" xfId="5943"/>
    <cellStyle name="ÄÞ¸¶ [0]_Sheet1 14 27" xfId="5944"/>
    <cellStyle name="AÞ¸¶ [0]_Sheet1 14 28" xfId="6631"/>
    <cellStyle name="ÄÞ¸¶ [0]_Sheet1 14 28" xfId="6831"/>
    <cellStyle name="AÞ¸¶ [0]_Sheet1 14 29" xfId="9323"/>
    <cellStyle name="ÄÞ¸¶ [0]_Sheet1 14 29" xfId="5947"/>
    <cellStyle name="AÞ¸¶ [0]_Sheet1 14 3" xfId="5948"/>
    <cellStyle name="ÄÞ¸¶ [0]_Sheet1 14 3" xfId="5949"/>
    <cellStyle name="AÞ¸¶ [0]_Sheet1 14 30" xfId="5953"/>
    <cellStyle name="ÄÞ¸¶ [0]_Sheet1 14 30" xfId="6635"/>
    <cellStyle name="AÞ¸¶ [0]_Sheet1 14 31" xfId="9322"/>
    <cellStyle name="ÄÞ¸¶ [0]_Sheet1 14 31" xfId="9321"/>
    <cellStyle name="AÞ¸¶ [0]_Sheet1 14 32" xfId="9386"/>
    <cellStyle name="ÄÞ¸¶ [0]_Sheet1 14 32" xfId="5955"/>
    <cellStyle name="AÞ¸¶ [0]_Sheet1 14 33" xfId="5956"/>
    <cellStyle name="ÄÞ¸¶ [0]_Sheet1 14 33" xfId="5959"/>
    <cellStyle name="AÞ¸¶ [0]_Sheet1 14 34" xfId="5967"/>
    <cellStyle name="ÄÞ¸¶ [0]_Sheet1 14 34" xfId="9385"/>
    <cellStyle name="AÞ¸¶ [0]_Sheet1 14 35" xfId="6832"/>
    <cellStyle name="ÄÞ¸¶ [0]_Sheet1 14 35" xfId="5968"/>
    <cellStyle name="AÞ¸¶ [0]_Sheet1 14 36" xfId="5970"/>
    <cellStyle name="ÄÞ¸¶ [0]_Sheet1 14 36" xfId="5973"/>
    <cellStyle name="AÞ¸¶ [0]_Sheet1 14 37" xfId="9384"/>
    <cellStyle name="ÄÞ¸¶ [0]_Sheet1 14 37" xfId="5974"/>
    <cellStyle name="AÞ¸¶ [0]_Sheet1 14 38" xfId="5976"/>
    <cellStyle name="ÄÞ¸¶ [0]_Sheet1 14 38" xfId="5977"/>
    <cellStyle name="AÞ¸¶ [0]_Sheet1 14 39" xfId="5978"/>
    <cellStyle name="ÄÞ¸¶ [0]_Sheet1 14 39" xfId="5979"/>
    <cellStyle name="AÞ¸¶ [0]_Sheet1 14 4" xfId="5980"/>
    <cellStyle name="ÄÞ¸¶ [0]_Sheet1 14 4" xfId="6644"/>
    <cellStyle name="AÞ¸¶ [0]_Sheet1 14 40" xfId="5982"/>
    <cellStyle name="ÄÞ¸¶ [0]_Sheet1 14 40" xfId="9319"/>
    <cellStyle name="AÞ¸¶ [0]_Sheet1 14 5" xfId="5983"/>
    <cellStyle name="ÄÞ¸¶ [0]_Sheet1 14 5" xfId="5984"/>
    <cellStyle name="AÞ¸¶ [0]_Sheet1 14 6" xfId="5985"/>
    <cellStyle name="ÄÞ¸¶ [0]_Sheet1 14 6" xfId="5987"/>
    <cellStyle name="AÞ¸¶ [0]_Sheet1 14 7" xfId="6646"/>
    <cellStyle name="ÄÞ¸¶ [0]_Sheet1 14 7" xfId="9318"/>
    <cellStyle name="AÞ¸¶ [0]_Sheet1 14 8" xfId="9317"/>
    <cellStyle name="ÄÞ¸¶ [0]_Sheet1 14 8" xfId="9383"/>
    <cellStyle name="AÞ¸¶ [0]_Sheet1 14 9" xfId="5990"/>
    <cellStyle name="ÄÞ¸¶ [0]_Sheet1 14 9" xfId="5991"/>
    <cellStyle name="AÞ¸¶ [0]_Sheet1 15" xfId="1923"/>
    <cellStyle name="ÄÞ¸¶ [0]_Sheet1 15" xfId="1924"/>
    <cellStyle name="AÞ¸¶ [0]_Sheet1 16" xfId="1925"/>
    <cellStyle name="ÄÞ¸¶ [0]_Sheet1 16" xfId="1926"/>
    <cellStyle name="AÞ¸¶ [0]_Sheet1 17" xfId="1927"/>
    <cellStyle name="ÄÞ¸¶ [0]_Sheet1 17" xfId="1928"/>
    <cellStyle name="AÞ¸¶ [0]_Sheet1 18" xfId="1929"/>
    <cellStyle name="ÄÞ¸¶ [0]_Sheet1 18" xfId="1930"/>
    <cellStyle name="AÞ¸¶ [0]_Sheet1 19" xfId="1931"/>
    <cellStyle name="ÄÞ¸¶ [0]_Sheet1 19" xfId="1932"/>
    <cellStyle name="AÞ¸¶ [0]_Sheet1 2" xfId="1933"/>
    <cellStyle name="ÄÞ¸¶ [0]_Sheet1 2" xfId="1934"/>
    <cellStyle name="AÞ¸¶ [0]_Sheet1 20" xfId="1935"/>
    <cellStyle name="ÄÞ¸¶ [0]_Sheet1 20" xfId="1936"/>
    <cellStyle name="AÞ¸¶ [0]_Sheet1 21" xfId="1937"/>
    <cellStyle name="ÄÞ¸¶ [0]_Sheet1 21" xfId="1938"/>
    <cellStyle name="AÞ¸¶ [0]_Sheet1 22" xfId="1939"/>
    <cellStyle name="ÄÞ¸¶ [0]_Sheet1 22" xfId="1940"/>
    <cellStyle name="AÞ¸¶ [0]_Sheet1 23" xfId="1941"/>
    <cellStyle name="ÄÞ¸¶ [0]_Sheet1 23" xfId="1942"/>
    <cellStyle name="AÞ¸¶ [0]_Sheet1 24" xfId="1943"/>
    <cellStyle name="ÄÞ¸¶ [0]_Sheet1 24" xfId="1944"/>
    <cellStyle name="AÞ¸¶ [0]_Sheet1 25" xfId="1945"/>
    <cellStyle name="ÄÞ¸¶ [0]_Sheet1 25" xfId="1946"/>
    <cellStyle name="AÞ¸¶ [0]_Sheet1 26" xfId="1947"/>
    <cellStyle name="ÄÞ¸¶ [0]_Sheet1 26" xfId="1948"/>
    <cellStyle name="AÞ¸¶ [0]_Sheet1 27" xfId="1949"/>
    <cellStyle name="ÄÞ¸¶ [0]_Sheet1 27" xfId="1950"/>
    <cellStyle name="AÞ¸¶ [0]_Sheet1 28" xfId="1951"/>
    <cellStyle name="ÄÞ¸¶ [0]_Sheet1 28" xfId="1952"/>
    <cellStyle name="AÞ¸¶ [0]_Sheet1 29" xfId="1953"/>
    <cellStyle name="ÄÞ¸¶ [0]_Sheet1 29" xfId="1954"/>
    <cellStyle name="AÞ¸¶ [0]_Sheet1 3" xfId="1955"/>
    <cellStyle name="ÄÞ¸¶ [0]_Sheet1 3" xfId="1956"/>
    <cellStyle name="AÞ¸¶ [0]_Sheet1 30" xfId="1957"/>
    <cellStyle name="ÄÞ¸¶ [0]_Sheet1 30" xfId="1958"/>
    <cellStyle name="AÞ¸¶ [0]_Sheet1 31" xfId="1959"/>
    <cellStyle name="ÄÞ¸¶ [0]_Sheet1 31" xfId="1960"/>
    <cellStyle name="AÞ¸¶ [0]_Sheet1 32" xfId="1961"/>
    <cellStyle name="ÄÞ¸¶ [0]_Sheet1 32" xfId="1962"/>
    <cellStyle name="AÞ¸¶ [0]_Sheet1 33" xfId="1963"/>
    <cellStyle name="ÄÞ¸¶ [0]_Sheet1 33" xfId="1964"/>
    <cellStyle name="AÞ¸¶ [0]_Sheet1 34" xfId="1965"/>
    <cellStyle name="ÄÞ¸¶ [0]_Sheet1 34" xfId="1966"/>
    <cellStyle name="AÞ¸¶ [0]_Sheet1 35" xfId="1967"/>
    <cellStyle name="ÄÞ¸¶ [0]_Sheet1 35" xfId="1968"/>
    <cellStyle name="AÞ¸¶ [0]_Sheet1 36" xfId="1969"/>
    <cellStyle name="ÄÞ¸¶ [0]_Sheet1 36" xfId="1970"/>
    <cellStyle name="AÞ¸¶ [0]_Sheet1 37" xfId="1971"/>
    <cellStyle name="ÄÞ¸¶ [0]_Sheet1 37" xfId="1972"/>
    <cellStyle name="AÞ¸¶ [0]_Sheet1 38" xfId="1973"/>
    <cellStyle name="ÄÞ¸¶ [0]_Sheet1 38" xfId="1974"/>
    <cellStyle name="AÞ¸¶ [0]_Sheet1 39" xfId="1975"/>
    <cellStyle name="ÄÞ¸¶ [0]_Sheet1 39" xfId="1976"/>
    <cellStyle name="AÞ¸¶ [0]_Sheet1 4" xfId="1977"/>
    <cellStyle name="ÄÞ¸¶ [0]_Sheet1 4" xfId="1978"/>
    <cellStyle name="AÞ¸¶ [0]_Sheet1 40" xfId="1979"/>
    <cellStyle name="ÄÞ¸¶ [0]_Sheet1 40" xfId="1980"/>
    <cellStyle name="AÞ¸¶ [0]_Sheet1 41" xfId="1981"/>
    <cellStyle name="ÄÞ¸¶ [0]_Sheet1 41" xfId="1982"/>
    <cellStyle name="AÞ¸¶ [0]_Sheet1 5" xfId="1983"/>
    <cellStyle name="ÄÞ¸¶ [0]_Sheet1 5" xfId="1984"/>
    <cellStyle name="AÞ¸¶ [0]_Sheet1 6" xfId="1985"/>
    <cellStyle name="ÄÞ¸¶ [0]_Sheet1 6" xfId="1986"/>
    <cellStyle name="AÞ¸¶ [0]_Sheet1 7" xfId="1987"/>
    <cellStyle name="ÄÞ¸¶ [0]_Sheet1 7" xfId="1988"/>
    <cellStyle name="AÞ¸¶ [0]_Sheet1 8" xfId="1989"/>
    <cellStyle name="ÄÞ¸¶ [0]_Sheet1 8" xfId="1990"/>
    <cellStyle name="AÞ¸¶ [0]_Sheet1 9" xfId="1991"/>
    <cellStyle name="ÄÞ¸¶ [0]_Sheet1 9" xfId="1992"/>
    <cellStyle name="AÞ¸¶ [0]_Sheet1_45-09 유통 금융 보험 및 기타서비스(97-109)" xfId="5102"/>
    <cellStyle name="ÄÞ¸¶ [0]_Sheet1_45-09 유통 금융 보험 및 기타서비스(97-109)" xfId="5101"/>
    <cellStyle name="AÞ¸¶ [0]_Sheet1_46-11 교통 관광 및 정보통신" xfId="5100"/>
    <cellStyle name="ÄÞ¸¶ [0]_Sheet1_46-11 교통 관광 및 정보통신" xfId="5099"/>
    <cellStyle name="AÞ¸¶ [0]_Sheet1_99 재가노인복지시설" xfId="5098"/>
    <cellStyle name="ÄÞ¸¶ [0]_Sheet1_99 재가노인복지시설" xfId="5097"/>
    <cellStyle name="AÞ¸¶ [0]_Sheet1_99 친환경농산물 인증현황" xfId="5096"/>
    <cellStyle name="ÄÞ¸¶ [0]_Sheet1_99 친환경농산물 인증현황" xfId="5095"/>
    <cellStyle name="AÞ¸¶_ 2ÆAAþº° " xfId="10171"/>
    <cellStyle name="ÄÞ¸¶_¼ÕÀÍ¿¹»ê" xfId="153"/>
    <cellStyle name="AÞ¸¶_¼OAI¿¹≫e" xfId="154"/>
    <cellStyle name="ÄÞ¸¶_ÀÎ°Çºñ,¿ÜÁÖºñ" xfId="155"/>
    <cellStyle name="AÞ¸¶_AI°Cºn,μμ±Þºn" xfId="156"/>
    <cellStyle name="ÄÞ¸¶_INQUIRY ¿µ¾÷ÃßÁø " xfId="5094"/>
    <cellStyle name="AÞ¸¶_INQUIRY ¿μ¾÷AßAø " xfId="5093"/>
    <cellStyle name="ÄÞ¸¶_laroux" xfId="157"/>
    <cellStyle name="AÞ¸¶_laroux_1" xfId="158"/>
    <cellStyle name="ÄÞ¸¶_laroux_1" xfId="159"/>
    <cellStyle name="AÞ¸¶_laroux_1 10" xfId="1993"/>
    <cellStyle name="ÄÞ¸¶_laroux_1 10" xfId="1994"/>
    <cellStyle name="AÞ¸¶_laroux_1 11" xfId="1995"/>
    <cellStyle name="ÄÞ¸¶_laroux_1 11" xfId="1996"/>
    <cellStyle name="AÞ¸¶_laroux_1 12" xfId="1997"/>
    <cellStyle name="ÄÞ¸¶_laroux_1 12" xfId="1998"/>
    <cellStyle name="AÞ¸¶_laroux_1 12 10" xfId="1999"/>
    <cellStyle name="ÄÞ¸¶_laroux_1 13" xfId="2000"/>
    <cellStyle name="AÞ¸¶_laroux_1 14" xfId="2001"/>
    <cellStyle name="ÄÞ¸¶_laroux_1 14" xfId="2002"/>
    <cellStyle name="AÞ¸¶_laroux_1 14 10" xfId="5994"/>
    <cellStyle name="ÄÞ¸¶_laroux_1 14 10" xfId="6002"/>
    <cellStyle name="AÞ¸¶_laroux_1 14 11" xfId="9382"/>
    <cellStyle name="ÄÞ¸¶_laroux_1 14 11" xfId="6003"/>
    <cellStyle name="AÞ¸¶_laroux_1 14 12" xfId="6005"/>
    <cellStyle name="ÄÞ¸¶_laroux_1 14 12" xfId="6007"/>
    <cellStyle name="AÞ¸¶_laroux_1 14 13" xfId="6008"/>
    <cellStyle name="ÄÞ¸¶_laroux_1 14 13" xfId="9381"/>
    <cellStyle name="AÞ¸¶_laroux_1 14 14" xfId="6009"/>
    <cellStyle name="ÄÞ¸¶_laroux_1 14 14" xfId="6010"/>
    <cellStyle name="AÞ¸¶_laroux_1 14 15" xfId="6011"/>
    <cellStyle name="ÄÞ¸¶_laroux_1 14 15" xfId="6013"/>
    <cellStyle name="AÞ¸¶_laroux_1 14 16" xfId="6014"/>
    <cellStyle name="ÄÞ¸¶_laroux_1 14 16" xfId="6015"/>
    <cellStyle name="AÞ¸¶_laroux_1 14 17" xfId="6652"/>
    <cellStyle name="ÄÞ¸¶_laroux_1 14 17" xfId="6018"/>
    <cellStyle name="AÞ¸¶_laroux_1 14 18" xfId="9315"/>
    <cellStyle name="ÄÞ¸¶_laroux_1 14 18" xfId="6019"/>
    <cellStyle name="AÞ¸¶_laroux_1 14 19" xfId="6020"/>
    <cellStyle name="ÄÞ¸¶_laroux_1 14 19" xfId="6021"/>
    <cellStyle name="AÞ¸¶_laroux_1 14 2" xfId="6023"/>
    <cellStyle name="ÄÞ¸¶_laroux_1 14 2" xfId="6655"/>
    <cellStyle name="AÞ¸¶_laroux_1 14 20" xfId="9314"/>
    <cellStyle name="ÄÞ¸¶_laroux_1 14 20" xfId="9313"/>
    <cellStyle name="AÞ¸¶_laroux_1 14 21" xfId="9380"/>
    <cellStyle name="ÄÞ¸¶_laroux_1 14 21" xfId="6024"/>
    <cellStyle name="AÞ¸¶_laroux_1 14 22" xfId="6025"/>
    <cellStyle name="ÄÞ¸¶_laroux_1 14 22" xfId="6028"/>
    <cellStyle name="AÞ¸¶_laroux_1 14 23" xfId="6034"/>
    <cellStyle name="ÄÞ¸¶_laroux_1 14 23" xfId="9379"/>
    <cellStyle name="AÞ¸¶_laroux_1 14 24" xfId="6035"/>
    <cellStyle name="ÄÞ¸¶_laroux_1 14 24" xfId="6036"/>
    <cellStyle name="AÞ¸¶_laroux_1 14 25" xfId="6037"/>
    <cellStyle name="ÄÞ¸¶_laroux_1 14 25" xfId="6038"/>
    <cellStyle name="AÞ¸¶_laroux_1 14 26" xfId="9378"/>
    <cellStyle name="ÄÞ¸¶_laroux_1 14 26" xfId="6039"/>
    <cellStyle name="AÞ¸¶_laroux_1 14 27" xfId="6040"/>
    <cellStyle name="ÄÞ¸¶_laroux_1 14 27" xfId="6041"/>
    <cellStyle name="AÞ¸¶_laroux_1 14 28" xfId="6042"/>
    <cellStyle name="ÄÞ¸¶_laroux_1 14 28" xfId="6043"/>
    <cellStyle name="AÞ¸¶_laroux_1 14 29" xfId="6044"/>
    <cellStyle name="ÄÞ¸¶_laroux_1 14 29" xfId="6663"/>
    <cellStyle name="AÞ¸¶_laroux_1 14 3" xfId="6046"/>
    <cellStyle name="ÄÞ¸¶_laroux_1 14 3" xfId="9311"/>
    <cellStyle name="AÞ¸¶_laroux_1 14 30" xfId="6047"/>
    <cellStyle name="ÄÞ¸¶_laroux_1 14 30" xfId="6048"/>
    <cellStyle name="AÞ¸¶_laroux_1 14 31" xfId="6049"/>
    <cellStyle name="ÄÞ¸¶_laroux_1 14 31" xfId="6051"/>
    <cellStyle name="AÞ¸¶_laroux_1 14 32" xfId="6666"/>
    <cellStyle name="ÄÞ¸¶_laroux_1 14 32" xfId="9310"/>
    <cellStyle name="AÞ¸¶_laroux_1 14 33" xfId="9309"/>
    <cellStyle name="ÄÞ¸¶_laroux_1 14 33" xfId="9377"/>
    <cellStyle name="AÞ¸¶_laroux_1 14 34" xfId="6052"/>
    <cellStyle name="ÄÞ¸¶_laroux_1 14 34" xfId="6053"/>
    <cellStyle name="AÞ¸¶_laroux_1 14 35" xfId="6056"/>
    <cellStyle name="ÄÞ¸¶_laroux_1 14 35" xfId="6062"/>
    <cellStyle name="AÞ¸¶_laroux_1 14 36" xfId="9376"/>
    <cellStyle name="ÄÞ¸¶_laroux_1 14 36" xfId="6063"/>
    <cellStyle name="AÞ¸¶_laroux_1 14 37" xfId="6064"/>
    <cellStyle name="ÄÞ¸¶_laroux_1 14 37" xfId="6066"/>
    <cellStyle name="AÞ¸¶_laroux_1 14 38" xfId="6067"/>
    <cellStyle name="ÄÞ¸¶_laroux_1 14 38" xfId="9375"/>
    <cellStyle name="AÞ¸¶_laroux_1 14 39" xfId="6068"/>
    <cellStyle name="ÄÞ¸¶_laroux_1 14 39" xfId="6069"/>
    <cellStyle name="AÞ¸¶_laroux_1 14 4" xfId="6070"/>
    <cellStyle name="ÄÞ¸¶_laroux_1 14 4" xfId="6071"/>
    <cellStyle name="AÞ¸¶_laroux_1 14 40" xfId="6073"/>
    <cellStyle name="ÄÞ¸¶_laroux_1 14 40" xfId="6074"/>
    <cellStyle name="AÞ¸¶_laroux_1 14 5" xfId="6672"/>
    <cellStyle name="ÄÞ¸¶_laroux_1 14 5" xfId="6076"/>
    <cellStyle name="AÞ¸¶_laroux_1 14 6" xfId="9307"/>
    <cellStyle name="ÄÞ¸¶_laroux_1 14 6" xfId="6077"/>
    <cellStyle name="AÞ¸¶_laroux_1 14 7" xfId="6078"/>
    <cellStyle name="ÄÞ¸¶_laroux_1 14 7" xfId="6079"/>
    <cellStyle name="AÞ¸¶_laroux_1 14 8" xfId="6085"/>
    <cellStyle name="ÄÞ¸¶_laroux_1 14 8" xfId="6746"/>
    <cellStyle name="AÞ¸¶_laroux_1 14 9" xfId="9306"/>
    <cellStyle name="ÄÞ¸¶_laroux_1 14 9" xfId="9305"/>
    <cellStyle name="AÞ¸¶_laroux_1 15" xfId="2003"/>
    <cellStyle name="ÄÞ¸¶_laroux_1 15" xfId="2004"/>
    <cellStyle name="AÞ¸¶_laroux_1 16" xfId="2005"/>
    <cellStyle name="ÄÞ¸¶_laroux_1 16" xfId="2006"/>
    <cellStyle name="AÞ¸¶_laroux_1 17" xfId="2007"/>
    <cellStyle name="ÄÞ¸¶_laroux_1 17" xfId="2008"/>
    <cellStyle name="AÞ¸¶_laroux_1 18" xfId="2009"/>
    <cellStyle name="ÄÞ¸¶_laroux_1 18" xfId="2010"/>
    <cellStyle name="AÞ¸¶_laroux_1 19" xfId="2011"/>
    <cellStyle name="ÄÞ¸¶_laroux_1 19" xfId="2012"/>
    <cellStyle name="AÞ¸¶_laroux_1 2" xfId="2013"/>
    <cellStyle name="ÄÞ¸¶_laroux_1 2" xfId="2014"/>
    <cellStyle name="AÞ¸¶_laroux_1 20" xfId="2015"/>
    <cellStyle name="ÄÞ¸¶_laroux_1 20" xfId="2016"/>
    <cellStyle name="AÞ¸¶_laroux_1 21" xfId="2017"/>
    <cellStyle name="ÄÞ¸¶_laroux_1 21" xfId="2018"/>
    <cellStyle name="AÞ¸¶_laroux_1 22" xfId="2019"/>
    <cellStyle name="ÄÞ¸¶_laroux_1 22" xfId="2020"/>
    <cellStyle name="AÞ¸¶_laroux_1 23" xfId="2021"/>
    <cellStyle name="ÄÞ¸¶_laroux_1 23" xfId="2022"/>
    <cellStyle name="AÞ¸¶_laroux_1 24" xfId="2023"/>
    <cellStyle name="ÄÞ¸¶_laroux_1 24" xfId="2024"/>
    <cellStyle name="AÞ¸¶_laroux_1 25" xfId="2025"/>
    <cellStyle name="ÄÞ¸¶_laroux_1 25" xfId="2026"/>
    <cellStyle name="AÞ¸¶_laroux_1 26" xfId="2027"/>
    <cellStyle name="ÄÞ¸¶_laroux_1 26" xfId="2028"/>
    <cellStyle name="AÞ¸¶_laroux_1 27" xfId="2029"/>
    <cellStyle name="ÄÞ¸¶_laroux_1 27" xfId="2030"/>
    <cellStyle name="AÞ¸¶_laroux_1 28" xfId="2031"/>
    <cellStyle name="ÄÞ¸¶_laroux_1 28" xfId="2032"/>
    <cellStyle name="AÞ¸¶_laroux_1 29" xfId="2033"/>
    <cellStyle name="ÄÞ¸¶_laroux_1 29" xfId="2034"/>
    <cellStyle name="AÞ¸¶_laroux_1 3" xfId="2035"/>
    <cellStyle name="ÄÞ¸¶_laroux_1 3" xfId="2036"/>
    <cellStyle name="AÞ¸¶_laroux_1 30" xfId="2037"/>
    <cellStyle name="ÄÞ¸¶_laroux_1 30" xfId="2038"/>
    <cellStyle name="AÞ¸¶_laroux_1 31" xfId="2039"/>
    <cellStyle name="ÄÞ¸¶_laroux_1 31" xfId="2040"/>
    <cellStyle name="AÞ¸¶_laroux_1 32" xfId="2041"/>
    <cellStyle name="ÄÞ¸¶_laroux_1 32" xfId="2042"/>
    <cellStyle name="AÞ¸¶_laroux_1 33" xfId="2043"/>
    <cellStyle name="ÄÞ¸¶_laroux_1 33" xfId="2044"/>
    <cellStyle name="AÞ¸¶_laroux_1 34" xfId="2045"/>
    <cellStyle name="ÄÞ¸¶_laroux_1 34" xfId="2046"/>
    <cellStyle name="AÞ¸¶_laroux_1 35" xfId="2047"/>
    <cellStyle name="ÄÞ¸¶_laroux_1 35" xfId="2048"/>
    <cellStyle name="AÞ¸¶_laroux_1 36" xfId="2049"/>
    <cellStyle name="ÄÞ¸¶_laroux_1 36" xfId="2050"/>
    <cellStyle name="AÞ¸¶_laroux_1 37" xfId="2051"/>
    <cellStyle name="ÄÞ¸¶_laroux_1 37" xfId="2052"/>
    <cellStyle name="AÞ¸¶_laroux_1 38" xfId="2053"/>
    <cellStyle name="ÄÞ¸¶_laroux_1 38" xfId="2054"/>
    <cellStyle name="AÞ¸¶_laroux_1 39" xfId="2055"/>
    <cellStyle name="ÄÞ¸¶_laroux_1 39" xfId="2056"/>
    <cellStyle name="AÞ¸¶_laroux_1 4" xfId="2057"/>
    <cellStyle name="ÄÞ¸¶_laroux_1 4" xfId="2058"/>
    <cellStyle name="AÞ¸¶_laroux_1 40" xfId="2059"/>
    <cellStyle name="ÄÞ¸¶_laroux_1 40" xfId="2060"/>
    <cellStyle name="AÞ¸¶_laroux_1 41" xfId="2061"/>
    <cellStyle name="ÄÞ¸¶_laroux_1 41" xfId="2062"/>
    <cellStyle name="AÞ¸¶_laroux_1 5" xfId="2063"/>
    <cellStyle name="ÄÞ¸¶_laroux_1 5" xfId="2064"/>
    <cellStyle name="AÞ¸¶_laroux_1 6" xfId="2065"/>
    <cellStyle name="ÄÞ¸¶_laroux_1 6" xfId="2066"/>
    <cellStyle name="AÞ¸¶_laroux_1 7" xfId="2067"/>
    <cellStyle name="ÄÞ¸¶_laroux_1 7" xfId="2068"/>
    <cellStyle name="AÞ¸¶_laroux_1 8" xfId="2069"/>
    <cellStyle name="ÄÞ¸¶_laroux_1 8" xfId="2070"/>
    <cellStyle name="AÞ¸¶_laroux_1 9" xfId="2071"/>
    <cellStyle name="ÄÞ¸¶_laroux_1 9" xfId="2072"/>
    <cellStyle name="AÞ¸¶_Sheet1" xfId="160"/>
    <cellStyle name="ÄÞ¸¶_Sheet1" xfId="161"/>
    <cellStyle name="AÞ¸¶_Sheet1 10" xfId="2073"/>
    <cellStyle name="ÄÞ¸¶_Sheet1 10" xfId="2074"/>
    <cellStyle name="AÞ¸¶_Sheet1 11" xfId="2075"/>
    <cellStyle name="ÄÞ¸¶_Sheet1 11" xfId="2076"/>
    <cellStyle name="AÞ¸¶_Sheet1 12" xfId="2077"/>
    <cellStyle name="ÄÞ¸¶_Sheet1 12" xfId="2078"/>
    <cellStyle name="AÞ¸¶_Sheet1 12 10" xfId="2079"/>
    <cellStyle name="ÄÞ¸¶_Sheet1 13" xfId="2080"/>
    <cellStyle name="AÞ¸¶_Sheet1 14" xfId="2081"/>
    <cellStyle name="ÄÞ¸¶_Sheet1 14" xfId="2082"/>
    <cellStyle name="AÞ¸¶_Sheet1 14 10" xfId="9374"/>
    <cellStyle name="ÄÞ¸¶_Sheet1 14 10" xfId="6086"/>
    <cellStyle name="AÞ¸¶_Sheet1 14 11" xfId="6087"/>
    <cellStyle name="ÄÞ¸¶_Sheet1 14 11" xfId="6091"/>
    <cellStyle name="AÞ¸¶_Sheet1 14 12" xfId="6097"/>
    <cellStyle name="ÄÞ¸¶_Sheet1 14 12" xfId="9373"/>
    <cellStyle name="AÞ¸¶_Sheet1 14 13" xfId="6098"/>
    <cellStyle name="ÄÞ¸¶_Sheet1 14 13" xfId="6099"/>
    <cellStyle name="AÞ¸¶_Sheet1 14 14" xfId="6101"/>
    <cellStyle name="ÄÞ¸¶_Sheet1 14 14" xfId="6102"/>
    <cellStyle name="AÞ¸¶_Sheet1 14 15" xfId="9372"/>
    <cellStyle name="ÄÞ¸¶_Sheet1 14 15" xfId="6103"/>
    <cellStyle name="AÞ¸¶_Sheet1 14 16" xfId="6104"/>
    <cellStyle name="ÄÞ¸¶_Sheet1 14 16" xfId="6106"/>
    <cellStyle name="AÞ¸¶_Sheet1 14 17" xfId="6107"/>
    <cellStyle name="ÄÞ¸¶_Sheet1 14 17" xfId="6108"/>
    <cellStyle name="AÞ¸¶_Sheet1 14 18" xfId="6109"/>
    <cellStyle name="ÄÞ¸¶_Sheet1 14 18" xfId="6753"/>
    <cellStyle name="AÞ¸¶_Sheet1 14 19" xfId="6111"/>
    <cellStyle name="ÄÞ¸¶_Sheet1 14 19" xfId="9303"/>
    <cellStyle name="AÞ¸¶_Sheet1 14 2" xfId="6112"/>
    <cellStyle name="ÄÞ¸¶_Sheet1 14 2" xfId="6113"/>
    <cellStyle name="AÞ¸¶_Sheet1 14 20" xfId="6114"/>
    <cellStyle name="ÄÞ¸¶_Sheet1 14 20" xfId="6116"/>
    <cellStyle name="AÞ¸¶_Sheet1 14 21" xfId="6755"/>
    <cellStyle name="ÄÞ¸¶_Sheet1 14 21" xfId="9302"/>
    <cellStyle name="AÞ¸¶_Sheet1 14 22" xfId="6117"/>
    <cellStyle name="ÄÞ¸¶_Sheet1 14 22" xfId="9301"/>
    <cellStyle name="AÞ¸¶_Sheet1 14 23" xfId="6118"/>
    <cellStyle name="ÄÞ¸¶_Sheet1 14 23" xfId="6120"/>
    <cellStyle name="AÞ¸¶_Sheet1 14 24" xfId="6121"/>
    <cellStyle name="ÄÞ¸¶_Sheet1 14 24" xfId="9300"/>
    <cellStyle name="AÞ¸¶_Sheet1 14 25" xfId="6122"/>
    <cellStyle name="ÄÞ¸¶_Sheet1 14 25" xfId="6124"/>
    <cellStyle name="AÞ¸¶_Sheet1 14 26" xfId="6125"/>
    <cellStyle name="ÄÞ¸¶_Sheet1 14 26" xfId="9299"/>
    <cellStyle name="AÞ¸¶_Sheet1 14 27" xfId="6126"/>
    <cellStyle name="ÄÞ¸¶_Sheet1 14 27" xfId="6128"/>
    <cellStyle name="AÞ¸¶_Sheet1 14 28" xfId="6129"/>
    <cellStyle name="ÄÞ¸¶_Sheet1 14 28" xfId="9298"/>
    <cellStyle name="AÞ¸¶_Sheet1 14 29" xfId="6130"/>
    <cellStyle name="ÄÞ¸¶_Sheet1 14 29" xfId="6132"/>
    <cellStyle name="AÞ¸¶_Sheet1 14 3" xfId="6133"/>
    <cellStyle name="ÄÞ¸¶_Sheet1 14 3" xfId="9297"/>
    <cellStyle name="AÞ¸¶_Sheet1 14 30" xfId="6134"/>
    <cellStyle name="ÄÞ¸¶_Sheet1 14 30" xfId="6136"/>
    <cellStyle name="AÞ¸¶_Sheet1 14 31" xfId="6137"/>
    <cellStyle name="ÄÞ¸¶_Sheet1 14 31" xfId="9296"/>
    <cellStyle name="AÞ¸¶_Sheet1 14 32" xfId="6138"/>
    <cellStyle name="ÄÞ¸¶_Sheet1 14 32" xfId="6140"/>
    <cellStyle name="AÞ¸¶_Sheet1 14 33" xfId="9295"/>
    <cellStyle name="ÄÞ¸¶_Sheet1 14 33" xfId="9371"/>
    <cellStyle name="AÞ¸¶_Sheet1 14 34" xfId="6141"/>
    <cellStyle name="ÄÞ¸¶_Sheet1 14 34" xfId="6142"/>
    <cellStyle name="AÞ¸¶_Sheet1 14 35" xfId="6145"/>
    <cellStyle name="ÄÞ¸¶_Sheet1 14 35" xfId="6151"/>
    <cellStyle name="AÞ¸¶_Sheet1 14 36" xfId="9370"/>
    <cellStyle name="ÄÞ¸¶_Sheet1 14 36" xfId="6152"/>
    <cellStyle name="AÞ¸¶_Sheet1 14 37" xfId="6153"/>
    <cellStyle name="ÄÞ¸¶_Sheet1 14 37" xfId="6155"/>
    <cellStyle name="AÞ¸¶_Sheet1 14 38" xfId="6156"/>
    <cellStyle name="ÄÞ¸¶_Sheet1 14 38" xfId="9369"/>
    <cellStyle name="AÞ¸¶_Sheet1 14 39" xfId="6157"/>
    <cellStyle name="ÄÞ¸¶_Sheet1 14 39" xfId="6158"/>
    <cellStyle name="AÞ¸¶_Sheet1 14 4" xfId="6159"/>
    <cellStyle name="ÄÞ¸¶_Sheet1 14 4" xfId="6160"/>
    <cellStyle name="AÞ¸¶_Sheet1 14 40" xfId="6161"/>
    <cellStyle name="ÄÞ¸¶_Sheet1 14 40" xfId="6162"/>
    <cellStyle name="AÞ¸¶_Sheet1 14 5" xfId="6762"/>
    <cellStyle name="ÄÞ¸¶_Sheet1 14 5" xfId="6165"/>
    <cellStyle name="AÞ¸¶_Sheet1 14 6" xfId="9293"/>
    <cellStyle name="ÄÞ¸¶_Sheet1 14 6" xfId="6166"/>
    <cellStyle name="AÞ¸¶_Sheet1 14 7" xfId="6167"/>
    <cellStyle name="ÄÞ¸¶_Sheet1 14 7" xfId="6168"/>
    <cellStyle name="AÞ¸¶_Sheet1 14 8" xfId="6170"/>
    <cellStyle name="ÄÞ¸¶_Sheet1 14 8" xfId="6767"/>
    <cellStyle name="AÞ¸¶_Sheet1 14 9" xfId="9292"/>
    <cellStyle name="ÄÞ¸¶_Sheet1 14 9" xfId="9291"/>
    <cellStyle name="AÞ¸¶_Sheet1 15" xfId="2083"/>
    <cellStyle name="ÄÞ¸¶_Sheet1 15" xfId="2084"/>
    <cellStyle name="AÞ¸¶_Sheet1 16" xfId="2085"/>
    <cellStyle name="ÄÞ¸¶_Sheet1 16" xfId="2086"/>
    <cellStyle name="AÞ¸¶_Sheet1 17" xfId="2087"/>
    <cellStyle name="ÄÞ¸¶_Sheet1 17" xfId="2088"/>
    <cellStyle name="AÞ¸¶_Sheet1 18" xfId="2089"/>
    <cellStyle name="ÄÞ¸¶_Sheet1 18" xfId="2090"/>
    <cellStyle name="AÞ¸¶_Sheet1 19" xfId="2091"/>
    <cellStyle name="ÄÞ¸¶_Sheet1 19" xfId="2092"/>
    <cellStyle name="AÞ¸¶_Sheet1 2" xfId="2093"/>
    <cellStyle name="ÄÞ¸¶_Sheet1 2" xfId="2094"/>
    <cellStyle name="AÞ¸¶_Sheet1 20" xfId="2095"/>
    <cellStyle name="ÄÞ¸¶_Sheet1 20" xfId="2096"/>
    <cellStyle name="AÞ¸¶_Sheet1 21" xfId="2097"/>
    <cellStyle name="ÄÞ¸¶_Sheet1 21" xfId="2098"/>
    <cellStyle name="AÞ¸¶_Sheet1 22" xfId="2099"/>
    <cellStyle name="ÄÞ¸¶_Sheet1 22" xfId="2100"/>
    <cellStyle name="AÞ¸¶_Sheet1 23" xfId="2101"/>
    <cellStyle name="ÄÞ¸¶_Sheet1 23" xfId="2102"/>
    <cellStyle name="AÞ¸¶_Sheet1 24" xfId="2103"/>
    <cellStyle name="ÄÞ¸¶_Sheet1 24" xfId="2104"/>
    <cellStyle name="AÞ¸¶_Sheet1 25" xfId="2105"/>
    <cellStyle name="ÄÞ¸¶_Sheet1 25" xfId="2106"/>
    <cellStyle name="AÞ¸¶_Sheet1 26" xfId="2107"/>
    <cellStyle name="ÄÞ¸¶_Sheet1 26" xfId="2108"/>
    <cellStyle name="AÞ¸¶_Sheet1 27" xfId="2109"/>
    <cellStyle name="ÄÞ¸¶_Sheet1 27" xfId="2110"/>
    <cellStyle name="AÞ¸¶_Sheet1 28" xfId="2111"/>
    <cellStyle name="ÄÞ¸¶_Sheet1 28" xfId="2112"/>
    <cellStyle name="AÞ¸¶_Sheet1 29" xfId="2113"/>
    <cellStyle name="ÄÞ¸¶_Sheet1 29" xfId="2114"/>
    <cellStyle name="AÞ¸¶_Sheet1 3" xfId="2115"/>
    <cellStyle name="ÄÞ¸¶_Sheet1 3" xfId="2116"/>
    <cellStyle name="AÞ¸¶_Sheet1 30" xfId="2117"/>
    <cellStyle name="ÄÞ¸¶_Sheet1 30" xfId="2118"/>
    <cellStyle name="AÞ¸¶_Sheet1 31" xfId="2119"/>
    <cellStyle name="ÄÞ¸¶_Sheet1 31" xfId="2120"/>
    <cellStyle name="AÞ¸¶_Sheet1 32" xfId="2121"/>
    <cellStyle name="ÄÞ¸¶_Sheet1 32" xfId="2122"/>
    <cellStyle name="AÞ¸¶_Sheet1 33" xfId="2123"/>
    <cellStyle name="ÄÞ¸¶_Sheet1 33" xfId="2124"/>
    <cellStyle name="AÞ¸¶_Sheet1 34" xfId="2125"/>
    <cellStyle name="ÄÞ¸¶_Sheet1 34" xfId="2126"/>
    <cellStyle name="AÞ¸¶_Sheet1 35" xfId="2127"/>
    <cellStyle name="ÄÞ¸¶_Sheet1 35" xfId="2128"/>
    <cellStyle name="AÞ¸¶_Sheet1 36" xfId="2129"/>
    <cellStyle name="ÄÞ¸¶_Sheet1 36" xfId="2130"/>
    <cellStyle name="AÞ¸¶_Sheet1 37" xfId="2131"/>
    <cellStyle name="ÄÞ¸¶_Sheet1 37" xfId="2132"/>
    <cellStyle name="AÞ¸¶_Sheet1 38" xfId="2133"/>
    <cellStyle name="ÄÞ¸¶_Sheet1 38" xfId="2134"/>
    <cellStyle name="AÞ¸¶_Sheet1 39" xfId="2135"/>
    <cellStyle name="ÄÞ¸¶_Sheet1 39" xfId="2136"/>
    <cellStyle name="AÞ¸¶_Sheet1 4" xfId="2137"/>
    <cellStyle name="ÄÞ¸¶_Sheet1 4" xfId="2138"/>
    <cellStyle name="AÞ¸¶_Sheet1 40" xfId="2139"/>
    <cellStyle name="ÄÞ¸¶_Sheet1 40" xfId="2140"/>
    <cellStyle name="AÞ¸¶_Sheet1 41" xfId="2141"/>
    <cellStyle name="ÄÞ¸¶_Sheet1 41" xfId="2142"/>
    <cellStyle name="AÞ¸¶_Sheet1 5" xfId="2143"/>
    <cellStyle name="ÄÞ¸¶_Sheet1 5" xfId="2144"/>
    <cellStyle name="AÞ¸¶_Sheet1 6" xfId="2145"/>
    <cellStyle name="ÄÞ¸¶_Sheet1 6" xfId="2146"/>
    <cellStyle name="AÞ¸¶_Sheet1 7" xfId="2147"/>
    <cellStyle name="ÄÞ¸¶_Sheet1 7" xfId="2148"/>
    <cellStyle name="AÞ¸¶_Sheet1 8" xfId="2149"/>
    <cellStyle name="ÄÞ¸¶_Sheet1 8" xfId="2150"/>
    <cellStyle name="AÞ¸¶_Sheet1 9" xfId="2151"/>
    <cellStyle name="ÄÞ¸¶_Sheet1 9" xfId="2152"/>
    <cellStyle name="AÞ¸¶_Sheet1_41-06농림16" xfId="162"/>
    <cellStyle name="ÄÞ¸¶_Sheet1_41-06농림16" xfId="163"/>
    <cellStyle name="AÞ¸¶_Sheet1_41-06농림16 10" xfId="2153"/>
    <cellStyle name="ÄÞ¸¶_Sheet1_41-06농림16 10" xfId="2154"/>
    <cellStyle name="AÞ¸¶_Sheet1_41-06농림16 11" xfId="2155"/>
    <cellStyle name="ÄÞ¸¶_Sheet1_41-06농림16 11" xfId="2156"/>
    <cellStyle name="AÞ¸¶_Sheet1_41-06농림16 12" xfId="2157"/>
    <cellStyle name="ÄÞ¸¶_Sheet1_41-06농림16 12" xfId="2158"/>
    <cellStyle name="AÞ¸¶_Sheet1_41-06농림16 12 10" xfId="2159"/>
    <cellStyle name="ÄÞ¸¶_Sheet1_41-06농림16 13" xfId="2160"/>
    <cellStyle name="AÞ¸¶_Sheet1_41-06농림16 14" xfId="2161"/>
    <cellStyle name="ÄÞ¸¶_Sheet1_41-06농림16 14" xfId="2162"/>
    <cellStyle name="AÞ¸¶_Sheet1_41-06농림16 14 10" xfId="9368"/>
    <cellStyle name="ÄÞ¸¶_Sheet1_41-06농림16 14 10" xfId="6172"/>
    <cellStyle name="AÞ¸¶_Sheet1_41-06농림16 14 11" xfId="6173"/>
    <cellStyle name="ÄÞ¸¶_Sheet1_41-06농림16 14 11" xfId="6177"/>
    <cellStyle name="AÞ¸¶_Sheet1_41-06농림16 14 12" xfId="6184"/>
    <cellStyle name="ÄÞ¸¶_Sheet1_41-06농림16 14 12" xfId="9367"/>
    <cellStyle name="AÞ¸¶_Sheet1_41-06농림16 14 13" xfId="6186"/>
    <cellStyle name="ÄÞ¸¶_Sheet1_41-06농림16 14 13" xfId="6187"/>
    <cellStyle name="AÞ¸¶_Sheet1_41-06농림16 14 14" xfId="6189"/>
    <cellStyle name="ÄÞ¸¶_Sheet1_41-06농림16 14 14" xfId="6190"/>
    <cellStyle name="AÞ¸¶_Sheet1_41-06농림16 14 15" xfId="9366"/>
    <cellStyle name="ÄÞ¸¶_Sheet1_41-06농림16 14 15" xfId="6191"/>
    <cellStyle name="AÞ¸¶_Sheet1_41-06농림16 14 16" xfId="6192"/>
    <cellStyle name="ÄÞ¸¶_Sheet1_41-06농림16 14 16" xfId="6193"/>
    <cellStyle name="AÞ¸¶_Sheet1_41-06농림16 14 17" xfId="6194"/>
    <cellStyle name="ÄÞ¸¶_Sheet1_41-06농림16 14 17" xfId="6195"/>
    <cellStyle name="AÞ¸¶_Sheet1_41-06농림16 14 18" xfId="6196"/>
    <cellStyle name="ÄÞ¸¶_Sheet1_41-06농림16 14 18" xfId="6775"/>
    <cellStyle name="AÞ¸¶_Sheet1_41-06농림16 14 19" xfId="6199"/>
    <cellStyle name="ÄÞ¸¶_Sheet1_41-06농림16 14 19" xfId="9289"/>
    <cellStyle name="AÞ¸¶_Sheet1_41-06농림16 14 2" xfId="6840"/>
    <cellStyle name="ÄÞ¸¶_Sheet1_41-06농림16 14 2" xfId="6200"/>
    <cellStyle name="AÞ¸¶_Sheet1_41-06농림16 14 20" xfId="6201"/>
    <cellStyle name="ÄÞ¸¶_Sheet1_41-06농림16 14 20" xfId="6205"/>
    <cellStyle name="AÞ¸¶_Sheet1_41-06농림16 14 21" xfId="6780"/>
    <cellStyle name="ÄÞ¸¶_Sheet1_41-06농림16 14 21" xfId="9288"/>
    <cellStyle name="AÞ¸¶_Sheet1_41-06농림16 14 22" xfId="9287"/>
    <cellStyle name="ÄÞ¸¶_Sheet1_41-06농림16 14 22" xfId="9365"/>
    <cellStyle name="AÞ¸¶_Sheet1_41-06농림16 14 23" xfId="6206"/>
    <cellStyle name="ÄÞ¸¶_Sheet1_41-06농림16 14 23" xfId="6208"/>
    <cellStyle name="AÞ¸¶_Sheet1_41-06농림16 14 24" xfId="6211"/>
    <cellStyle name="ÄÞ¸¶_Sheet1_41-06농림16 14 24" xfId="6218"/>
    <cellStyle name="AÞ¸¶_Sheet1_41-06농림16 14 25" xfId="9364"/>
    <cellStyle name="ÄÞ¸¶_Sheet1_41-06농림16 14 25" xfId="6219"/>
    <cellStyle name="AÞ¸¶_Sheet1_41-06농림16 14 26" xfId="6220"/>
    <cellStyle name="ÄÞ¸¶_Sheet1_41-06농림16 14 26" xfId="6222"/>
    <cellStyle name="AÞ¸¶_Sheet1_41-06농림16 14 27" xfId="6223"/>
    <cellStyle name="ÄÞ¸¶_Sheet1_41-06농림16 14 27" xfId="9363"/>
    <cellStyle name="AÞ¸¶_Sheet1_41-06농림16 14 28" xfId="6224"/>
    <cellStyle name="ÄÞ¸¶_Sheet1_41-06농림16 14 28" xfId="6225"/>
    <cellStyle name="AÞ¸¶_Sheet1_41-06농림16 14 29" xfId="6226"/>
    <cellStyle name="ÄÞ¸¶_Sheet1_41-06농림16 14 29" xfId="6227"/>
    <cellStyle name="AÞ¸¶_Sheet1_41-06농림16 14 3" xfId="6228"/>
    <cellStyle name="ÄÞ¸¶_Sheet1_41-06농림16 14 3" xfId="6229"/>
    <cellStyle name="AÞ¸¶_Sheet1_41-06농림16 14 30" xfId="6786"/>
    <cellStyle name="ÄÞ¸¶_Sheet1_41-06농림16 14 30" xfId="6232"/>
    <cellStyle name="AÞ¸¶_Sheet1_41-06농림16 14 31" xfId="9285"/>
    <cellStyle name="ÄÞ¸¶_Sheet1_41-06농림16 14 31" xfId="6841"/>
    <cellStyle name="AÞ¸¶_Sheet1_41-06농림16 14 32" xfId="6233"/>
    <cellStyle name="ÄÞ¸¶_Sheet1_41-06농림16 14 32" xfId="6234"/>
    <cellStyle name="AÞ¸¶_Sheet1_41-06농림16 14 33" xfId="6236"/>
    <cellStyle name="ÄÞ¸¶_Sheet1_41-06농림16 14 33" xfId="6788"/>
    <cellStyle name="AÞ¸¶_Sheet1_41-06농림16 14 34" xfId="9284"/>
    <cellStyle name="ÄÞ¸¶_Sheet1_41-06농림16 14 34" xfId="9283"/>
    <cellStyle name="AÞ¸¶_Sheet1_41-06농림16 14 35" xfId="9362"/>
    <cellStyle name="ÄÞ¸¶_Sheet1_41-06농림16 14 35" xfId="6239"/>
    <cellStyle name="AÞ¸¶_Sheet1_41-06농림16 14 36" xfId="6240"/>
    <cellStyle name="ÄÞ¸¶_Sheet1_41-06농림16 14 36" xfId="6244"/>
    <cellStyle name="AÞ¸¶_Sheet1_41-06농림16 14 37" xfId="6250"/>
    <cellStyle name="ÄÞ¸¶_Sheet1_41-06농림16 14 37" xfId="9361"/>
    <cellStyle name="AÞ¸¶_Sheet1_41-06농림16 14 38" xfId="6251"/>
    <cellStyle name="ÄÞ¸¶_Sheet1_41-06농림16 14 38" xfId="6252"/>
    <cellStyle name="AÞ¸¶_Sheet1_41-06농림16 14 39" xfId="6254"/>
    <cellStyle name="ÄÞ¸¶_Sheet1_41-06농림16 14 39" xfId="6255"/>
    <cellStyle name="AÞ¸¶_Sheet1_41-06농림16 14 4" xfId="9360"/>
    <cellStyle name="ÄÞ¸¶_Sheet1_41-06농림16 14 4" xfId="6257"/>
    <cellStyle name="AÞ¸¶_Sheet1_41-06농림16 14 40" xfId="6258"/>
    <cellStyle name="ÄÞ¸¶_Sheet1_41-06농림16 14 40" xfId="6259"/>
    <cellStyle name="AÞ¸¶_Sheet1_41-06농림16 14 5" xfId="6260"/>
    <cellStyle name="ÄÞ¸¶_Sheet1_41-06농림16 14 5" xfId="6842"/>
    <cellStyle name="AÞ¸¶_Sheet1_41-06농림16 14 6" xfId="6261"/>
    <cellStyle name="ÄÞ¸¶_Sheet1_41-06농림16 14 6" xfId="6794"/>
    <cellStyle name="AÞ¸¶_Sheet1_41-06농림16 14 7" xfId="6264"/>
    <cellStyle name="ÄÞ¸¶_Sheet1_41-06농림16 14 7" xfId="9281"/>
    <cellStyle name="AÞ¸¶_Sheet1_41-06농림16 14 8" xfId="6265"/>
    <cellStyle name="ÄÞ¸¶_Sheet1_41-06농림16 14 8" xfId="6267"/>
    <cellStyle name="AÞ¸¶_Sheet1_41-06농림16 14 9" xfId="6268"/>
    <cellStyle name="ÄÞ¸¶_Sheet1_41-06농림16 14 9" xfId="6270"/>
    <cellStyle name="AÞ¸¶_Sheet1_41-06농림16 15" xfId="2163"/>
    <cellStyle name="ÄÞ¸¶_Sheet1_41-06농림16 15" xfId="2164"/>
    <cellStyle name="AÞ¸¶_Sheet1_41-06농림16 16" xfId="2165"/>
    <cellStyle name="ÄÞ¸¶_Sheet1_41-06농림16 16" xfId="2166"/>
    <cellStyle name="AÞ¸¶_Sheet1_41-06농림16 17" xfId="2167"/>
    <cellStyle name="ÄÞ¸¶_Sheet1_41-06농림16 17" xfId="2168"/>
    <cellStyle name="AÞ¸¶_Sheet1_41-06농림16 18" xfId="2169"/>
    <cellStyle name="ÄÞ¸¶_Sheet1_41-06농림16 18" xfId="2170"/>
    <cellStyle name="AÞ¸¶_Sheet1_41-06농림16 19" xfId="2171"/>
    <cellStyle name="ÄÞ¸¶_Sheet1_41-06농림16 19" xfId="2172"/>
    <cellStyle name="AÞ¸¶_Sheet1_41-06농림16 2" xfId="2173"/>
    <cellStyle name="ÄÞ¸¶_Sheet1_41-06농림16 2" xfId="2174"/>
    <cellStyle name="AÞ¸¶_Sheet1_41-06농림16 20" xfId="2175"/>
    <cellStyle name="ÄÞ¸¶_Sheet1_41-06농림16 20" xfId="2176"/>
    <cellStyle name="AÞ¸¶_Sheet1_41-06농림16 21" xfId="2177"/>
    <cellStyle name="ÄÞ¸¶_Sheet1_41-06농림16 21" xfId="2178"/>
    <cellStyle name="AÞ¸¶_Sheet1_41-06농림16 22" xfId="2179"/>
    <cellStyle name="ÄÞ¸¶_Sheet1_41-06농림16 22" xfId="2180"/>
    <cellStyle name="AÞ¸¶_Sheet1_41-06농림16 23" xfId="2181"/>
    <cellStyle name="ÄÞ¸¶_Sheet1_41-06농림16 23" xfId="2182"/>
    <cellStyle name="AÞ¸¶_Sheet1_41-06농림16 24" xfId="2183"/>
    <cellStyle name="ÄÞ¸¶_Sheet1_41-06농림16 24" xfId="2184"/>
    <cellStyle name="AÞ¸¶_Sheet1_41-06농림16 25" xfId="2185"/>
    <cellStyle name="ÄÞ¸¶_Sheet1_41-06농림16 25" xfId="2186"/>
    <cellStyle name="AÞ¸¶_Sheet1_41-06농림16 26" xfId="2187"/>
    <cellStyle name="ÄÞ¸¶_Sheet1_41-06농림16 26" xfId="2188"/>
    <cellStyle name="AÞ¸¶_Sheet1_41-06농림16 27" xfId="2189"/>
    <cellStyle name="ÄÞ¸¶_Sheet1_41-06농림16 27" xfId="2190"/>
    <cellStyle name="AÞ¸¶_Sheet1_41-06농림16 28" xfId="2191"/>
    <cellStyle name="ÄÞ¸¶_Sheet1_41-06농림16 28" xfId="2192"/>
    <cellStyle name="AÞ¸¶_Sheet1_41-06농림16 29" xfId="2193"/>
    <cellStyle name="ÄÞ¸¶_Sheet1_41-06농림16 29" xfId="2194"/>
    <cellStyle name="AÞ¸¶_Sheet1_41-06농림16 3" xfId="2195"/>
    <cellStyle name="ÄÞ¸¶_Sheet1_41-06농림16 3" xfId="2196"/>
    <cellStyle name="AÞ¸¶_Sheet1_41-06농림16 30" xfId="2197"/>
    <cellStyle name="ÄÞ¸¶_Sheet1_41-06농림16 30" xfId="2198"/>
    <cellStyle name="AÞ¸¶_Sheet1_41-06농림16 31" xfId="2199"/>
    <cellStyle name="ÄÞ¸¶_Sheet1_41-06농림16 31" xfId="2200"/>
    <cellStyle name="AÞ¸¶_Sheet1_41-06농림16 32" xfId="2201"/>
    <cellStyle name="ÄÞ¸¶_Sheet1_41-06농림16 32" xfId="2202"/>
    <cellStyle name="AÞ¸¶_Sheet1_41-06농림16 33" xfId="2203"/>
    <cellStyle name="ÄÞ¸¶_Sheet1_41-06농림16 33" xfId="2204"/>
    <cellStyle name="AÞ¸¶_Sheet1_41-06농림16 34" xfId="2205"/>
    <cellStyle name="ÄÞ¸¶_Sheet1_41-06농림16 34" xfId="2206"/>
    <cellStyle name="AÞ¸¶_Sheet1_41-06농림16 35" xfId="2207"/>
    <cellStyle name="ÄÞ¸¶_Sheet1_41-06농림16 35" xfId="2208"/>
    <cellStyle name="AÞ¸¶_Sheet1_41-06농림16 36" xfId="2209"/>
    <cellStyle name="ÄÞ¸¶_Sheet1_41-06농림16 36" xfId="2210"/>
    <cellStyle name="AÞ¸¶_Sheet1_41-06농림16 37" xfId="2211"/>
    <cellStyle name="ÄÞ¸¶_Sheet1_41-06농림16 37" xfId="2212"/>
    <cellStyle name="AÞ¸¶_Sheet1_41-06농림16 38" xfId="2213"/>
    <cellStyle name="ÄÞ¸¶_Sheet1_41-06농림16 38" xfId="2214"/>
    <cellStyle name="AÞ¸¶_Sheet1_41-06농림16 39" xfId="2215"/>
    <cellStyle name="ÄÞ¸¶_Sheet1_41-06농림16 39" xfId="2216"/>
    <cellStyle name="AÞ¸¶_Sheet1_41-06농림16 4" xfId="2217"/>
    <cellStyle name="ÄÞ¸¶_Sheet1_41-06농림16 4" xfId="2218"/>
    <cellStyle name="AÞ¸¶_Sheet1_41-06농림16 40" xfId="2219"/>
    <cellStyle name="ÄÞ¸¶_Sheet1_41-06농림16 40" xfId="2220"/>
    <cellStyle name="AÞ¸¶_Sheet1_41-06농림16 41" xfId="2221"/>
    <cellStyle name="ÄÞ¸¶_Sheet1_41-06농림16 41" xfId="2222"/>
    <cellStyle name="AÞ¸¶_Sheet1_41-06농림16 5" xfId="2223"/>
    <cellStyle name="ÄÞ¸¶_Sheet1_41-06농림16 5" xfId="2224"/>
    <cellStyle name="AÞ¸¶_Sheet1_41-06농림16 6" xfId="2225"/>
    <cellStyle name="ÄÞ¸¶_Sheet1_41-06농림16 6" xfId="2226"/>
    <cellStyle name="AÞ¸¶_Sheet1_41-06농림16 7" xfId="2227"/>
    <cellStyle name="ÄÞ¸¶_Sheet1_41-06농림16 7" xfId="2228"/>
    <cellStyle name="AÞ¸¶_Sheet1_41-06농림16 8" xfId="2229"/>
    <cellStyle name="ÄÞ¸¶_Sheet1_41-06농림16 8" xfId="2230"/>
    <cellStyle name="AÞ¸¶_Sheet1_41-06농림16 9" xfId="2231"/>
    <cellStyle name="ÄÞ¸¶_Sheet1_41-06농림16 9" xfId="2232"/>
    <cellStyle name="AÞ¸¶_Sheet1_41-06농림16_45-09 유통 금융 보험 및 기타서비스(97-109)" xfId="5092"/>
    <cellStyle name="ÄÞ¸¶_Sheet1_41-06농림16_45-09 유통 금융 보험 및 기타서비스(97-109)" xfId="5091"/>
    <cellStyle name="AÞ¸¶_Sheet1_41-06농림16_46-11 교통 관광 및 정보통신" xfId="5090"/>
    <cellStyle name="ÄÞ¸¶_Sheet1_41-06농림16_46-11 교통 관광 및 정보통신" xfId="5089"/>
    <cellStyle name="AÞ¸¶_Sheet1_41-06농림16_99 재가노인복지시설" xfId="5088"/>
    <cellStyle name="ÄÞ¸¶_Sheet1_41-06농림16_99 재가노인복지시설" xfId="5087"/>
    <cellStyle name="AÞ¸¶_Sheet1_41-06농림16_99 친환경농산물 인증현황" xfId="5086"/>
    <cellStyle name="ÄÞ¸¶_Sheet1_41-06농림16_99 친환경농산물 인증현황" xfId="5085"/>
    <cellStyle name="AÞ¸¶_Sheet1_41-06농림41" xfId="164"/>
    <cellStyle name="ÄÞ¸¶_Sheet1_41-06농림41" xfId="165"/>
    <cellStyle name="AÞ¸¶_Sheet1_41-06농림41 10" xfId="2233"/>
    <cellStyle name="ÄÞ¸¶_Sheet1_41-06농림41 10" xfId="2234"/>
    <cellStyle name="AÞ¸¶_Sheet1_41-06농림41 11" xfId="2235"/>
    <cellStyle name="ÄÞ¸¶_Sheet1_41-06농림41 11" xfId="2236"/>
    <cellStyle name="AÞ¸¶_Sheet1_41-06농림41 12" xfId="2237"/>
    <cellStyle name="ÄÞ¸¶_Sheet1_41-06농림41 12" xfId="2238"/>
    <cellStyle name="AÞ¸¶_Sheet1_41-06농림41 12 10" xfId="2239"/>
    <cellStyle name="ÄÞ¸¶_Sheet1_41-06농림41 13" xfId="2240"/>
    <cellStyle name="AÞ¸¶_Sheet1_41-06농림41 14" xfId="2241"/>
    <cellStyle name="ÄÞ¸¶_Sheet1_41-06농림41 14" xfId="2242"/>
    <cellStyle name="AÞ¸¶_Sheet1_41-06농림41 14 10" xfId="6796"/>
    <cellStyle name="ÄÞ¸¶_Sheet1_41-06농림41 14 10" xfId="9280"/>
    <cellStyle name="AÞ¸¶_Sheet1_41-06농림41 14 11" xfId="9279"/>
    <cellStyle name="ÄÞ¸¶_Sheet1_41-06농림41 14 11" xfId="9359"/>
    <cellStyle name="AÞ¸¶_Sheet1_41-06농림41 14 12" xfId="6271"/>
    <cellStyle name="ÄÞ¸¶_Sheet1_41-06농림41 14 12" xfId="6272"/>
    <cellStyle name="AÞ¸¶_Sheet1_41-06농림41 14 13" xfId="6275"/>
    <cellStyle name="ÄÞ¸¶_Sheet1_41-06농림41 14 13" xfId="6281"/>
    <cellStyle name="AÞ¸¶_Sheet1_41-06농림41 14 14" xfId="9358"/>
    <cellStyle name="ÄÞ¸¶_Sheet1_41-06농림41 14 14" xfId="6282"/>
    <cellStyle name="AÞ¸¶_Sheet1_41-06농림41 14 15" xfId="6284"/>
    <cellStyle name="ÄÞ¸¶_Sheet1_41-06농림41 14 15" xfId="6286"/>
    <cellStyle name="AÞ¸¶_Sheet1_41-06농림41 14 16" xfId="6287"/>
    <cellStyle name="ÄÞ¸¶_Sheet1_41-06농림41 14 16" xfId="9357"/>
    <cellStyle name="AÞ¸¶_Sheet1_41-06농림41 14 17" xfId="6843"/>
    <cellStyle name="ÄÞ¸¶_Sheet1_41-06농림41 14 17" xfId="6288"/>
    <cellStyle name="AÞ¸¶_Sheet1_41-06농림41 14 18" xfId="6289"/>
    <cellStyle name="ÄÞ¸¶_Sheet1_41-06농림41 14 18" xfId="6291"/>
    <cellStyle name="AÞ¸¶_Sheet1_41-06농림41 14 19" xfId="6292"/>
    <cellStyle name="ÄÞ¸¶_Sheet1_41-06농림41 14 19" xfId="6294"/>
    <cellStyle name="AÞ¸¶_Sheet1_41-06농림41 14 2" xfId="6802"/>
    <cellStyle name="ÄÞ¸¶_Sheet1_41-06농림41 14 2" xfId="6296"/>
    <cellStyle name="AÞ¸¶_Sheet1_41-06농림41 14 20" xfId="9277"/>
    <cellStyle name="ÄÞ¸¶_Sheet1_41-06농림41 14 20" xfId="6297"/>
    <cellStyle name="AÞ¸¶_Sheet1_41-06농림41 14 21" xfId="6298"/>
    <cellStyle name="ÄÞ¸¶_Sheet1_41-06농림41 14 21" xfId="6299"/>
    <cellStyle name="AÞ¸¶_Sheet1_41-06농림41 14 22" xfId="6301"/>
    <cellStyle name="ÄÞ¸¶_Sheet1_41-06농림41 14 22" xfId="6804"/>
    <cellStyle name="AÞ¸¶_Sheet1_41-06농림41 14 23" xfId="9276"/>
    <cellStyle name="ÄÞ¸¶_Sheet1_41-06농림41 14 23" xfId="9275"/>
    <cellStyle name="AÞ¸¶_Sheet1_41-06농림41 14 24" xfId="9356"/>
    <cellStyle name="ÄÞ¸¶_Sheet1_41-06농림41 14 24" xfId="6303"/>
    <cellStyle name="AÞ¸¶_Sheet1_41-06농림41 14 25" xfId="6304"/>
    <cellStyle name="ÄÞ¸¶_Sheet1_41-06농림41 14 25" xfId="6844"/>
    <cellStyle name="AÞ¸¶_Sheet1_41-06농림41 14 26" xfId="6314"/>
    <cellStyle name="ÄÞ¸¶_Sheet1_41-06농림41 14 26" xfId="9355"/>
    <cellStyle name="AÞ¸¶_Sheet1_41-06농림41 14 27" xfId="6315"/>
    <cellStyle name="ÄÞ¸¶_Sheet1_41-06농림41 14 27" xfId="6316"/>
    <cellStyle name="AÞ¸¶_Sheet1_41-06농림41 14 28" xfId="6318"/>
    <cellStyle name="ÄÞ¸¶_Sheet1_41-06농림41 14 28" xfId="6320"/>
    <cellStyle name="AÞ¸¶_Sheet1_41-06농림41 14 29" xfId="9354"/>
    <cellStyle name="ÄÞ¸¶_Sheet1_41-06농림41 14 29" xfId="6321"/>
    <cellStyle name="AÞ¸¶_Sheet1_41-06농림41 14 3" xfId="6322"/>
    <cellStyle name="ÄÞ¸¶_Sheet1_41-06농림41 14 3" xfId="6323"/>
    <cellStyle name="AÞ¸¶_Sheet1_41-06농림41 14 30" xfId="6845"/>
    <cellStyle name="ÄÞ¸¶_Sheet1_41-06농림41 14 30" xfId="6324"/>
    <cellStyle name="AÞ¸¶_Sheet1_41-06농림41 14 31" xfId="6325"/>
    <cellStyle name="ÄÞ¸¶_Sheet1_41-06농림41 14 31" xfId="6807"/>
    <cellStyle name="AÞ¸¶_Sheet1_41-06농림41 14 32" xfId="6328"/>
    <cellStyle name="ÄÞ¸¶_Sheet1_41-06농림41 14 32" xfId="9273"/>
    <cellStyle name="AÞ¸¶_Sheet1_41-06농림41 14 33" xfId="6330"/>
    <cellStyle name="ÄÞ¸¶_Sheet1_41-06농림41 14 33" xfId="6331"/>
    <cellStyle name="AÞ¸¶_Sheet1_41-06농림41 14 34" xfId="6332"/>
    <cellStyle name="ÄÞ¸¶_Sheet1_41-06농림41 14 34" xfId="6334"/>
    <cellStyle name="AÞ¸¶_Sheet1_41-06농림41 14 35" xfId="6809"/>
    <cellStyle name="ÄÞ¸¶_Sheet1_41-06농림41 14 35" xfId="9272"/>
    <cellStyle name="AÞ¸¶_Sheet1_41-06농림41 14 36" xfId="6335"/>
    <cellStyle name="ÄÞ¸¶_Sheet1_41-06농림41 14 36" xfId="9271"/>
    <cellStyle name="AÞ¸¶_Sheet1_41-06농림41 14 37" xfId="6337"/>
    <cellStyle name="ÄÞ¸¶_Sheet1_41-06농림41 14 37" xfId="6341"/>
    <cellStyle name="AÞ¸¶_Sheet1_41-06농림41 14 38" xfId="6342"/>
    <cellStyle name="ÄÞ¸¶_Sheet1_41-06농림41 14 38" xfId="9270"/>
    <cellStyle name="AÞ¸¶_Sheet1_41-06농림41 14 39" xfId="6343"/>
    <cellStyle name="ÄÞ¸¶_Sheet1_41-06농림41 14 39" xfId="6345"/>
    <cellStyle name="AÞ¸¶_Sheet1_41-06농림41 14 4" xfId="6346"/>
    <cellStyle name="ÄÞ¸¶_Sheet1_41-06농림41 14 4" xfId="9269"/>
    <cellStyle name="AÞ¸¶_Sheet1_41-06농림41 14 40" xfId="6347"/>
    <cellStyle name="ÄÞ¸¶_Sheet1_41-06농림41 14 40" xfId="6350"/>
    <cellStyle name="AÞ¸¶_Sheet1_41-06농림41 14 5" xfId="6351"/>
    <cellStyle name="ÄÞ¸¶_Sheet1_41-06농림41 14 5" xfId="9268"/>
    <cellStyle name="AÞ¸¶_Sheet1_41-06농림41 14 6" xfId="6352"/>
    <cellStyle name="ÄÞ¸¶_Sheet1_41-06농림41 14 6" xfId="6355"/>
    <cellStyle name="AÞ¸¶_Sheet1_41-06농림41 14 7" xfId="6846"/>
    <cellStyle name="ÄÞ¸¶_Sheet1_41-06농림41 14 7" xfId="9267"/>
    <cellStyle name="AÞ¸¶_Sheet1_41-06농림41 14 8" xfId="6356"/>
    <cellStyle name="ÄÞ¸¶_Sheet1_41-06농림41 14 8" xfId="6358"/>
    <cellStyle name="AÞ¸¶_Sheet1_41-06농림41 14 9" xfId="6361"/>
    <cellStyle name="ÄÞ¸¶_Sheet1_41-06농림41 14 9" xfId="9266"/>
    <cellStyle name="AÞ¸¶_Sheet1_41-06농림41 15" xfId="2243"/>
    <cellStyle name="ÄÞ¸¶_Sheet1_41-06농림41 15" xfId="2244"/>
    <cellStyle name="AÞ¸¶_Sheet1_41-06농림41 16" xfId="2245"/>
    <cellStyle name="ÄÞ¸¶_Sheet1_41-06농림41 16" xfId="2246"/>
    <cellStyle name="AÞ¸¶_Sheet1_41-06농림41 17" xfId="2247"/>
    <cellStyle name="ÄÞ¸¶_Sheet1_41-06농림41 17" xfId="2248"/>
    <cellStyle name="AÞ¸¶_Sheet1_41-06농림41 18" xfId="2249"/>
    <cellStyle name="ÄÞ¸¶_Sheet1_41-06농림41 18" xfId="2250"/>
    <cellStyle name="AÞ¸¶_Sheet1_41-06농림41 19" xfId="2251"/>
    <cellStyle name="ÄÞ¸¶_Sheet1_41-06농림41 19" xfId="2252"/>
    <cellStyle name="AÞ¸¶_Sheet1_41-06농림41 2" xfId="2253"/>
    <cellStyle name="ÄÞ¸¶_Sheet1_41-06농림41 2" xfId="2254"/>
    <cellStyle name="AÞ¸¶_Sheet1_41-06농림41 20" xfId="2255"/>
    <cellStyle name="ÄÞ¸¶_Sheet1_41-06농림41 20" xfId="2256"/>
    <cellStyle name="AÞ¸¶_Sheet1_41-06농림41 21" xfId="2257"/>
    <cellStyle name="ÄÞ¸¶_Sheet1_41-06농림41 21" xfId="2258"/>
    <cellStyle name="AÞ¸¶_Sheet1_41-06농림41 22" xfId="2259"/>
    <cellStyle name="ÄÞ¸¶_Sheet1_41-06농림41 22" xfId="2260"/>
    <cellStyle name="AÞ¸¶_Sheet1_41-06농림41 23" xfId="2261"/>
    <cellStyle name="ÄÞ¸¶_Sheet1_41-06농림41 23" xfId="2262"/>
    <cellStyle name="AÞ¸¶_Sheet1_41-06농림41 24" xfId="2263"/>
    <cellStyle name="ÄÞ¸¶_Sheet1_41-06농림41 24" xfId="2264"/>
    <cellStyle name="AÞ¸¶_Sheet1_41-06농림41 25" xfId="2265"/>
    <cellStyle name="ÄÞ¸¶_Sheet1_41-06농림41 25" xfId="2266"/>
    <cellStyle name="AÞ¸¶_Sheet1_41-06농림41 26" xfId="2267"/>
    <cellStyle name="ÄÞ¸¶_Sheet1_41-06농림41 26" xfId="2268"/>
    <cellStyle name="AÞ¸¶_Sheet1_41-06농림41 27" xfId="2269"/>
    <cellStyle name="ÄÞ¸¶_Sheet1_41-06농림41 27" xfId="2270"/>
    <cellStyle name="AÞ¸¶_Sheet1_41-06농림41 28" xfId="2271"/>
    <cellStyle name="ÄÞ¸¶_Sheet1_41-06농림41 28" xfId="2272"/>
    <cellStyle name="AÞ¸¶_Sheet1_41-06농림41 29" xfId="2273"/>
    <cellStyle name="ÄÞ¸¶_Sheet1_41-06농림41 29" xfId="2274"/>
    <cellStyle name="AÞ¸¶_Sheet1_41-06농림41 3" xfId="2275"/>
    <cellStyle name="ÄÞ¸¶_Sheet1_41-06농림41 3" xfId="2276"/>
    <cellStyle name="AÞ¸¶_Sheet1_41-06농림41 30" xfId="2277"/>
    <cellStyle name="ÄÞ¸¶_Sheet1_41-06농림41 30" xfId="2278"/>
    <cellStyle name="AÞ¸¶_Sheet1_41-06농림41 31" xfId="2279"/>
    <cellStyle name="ÄÞ¸¶_Sheet1_41-06농림41 31" xfId="2280"/>
    <cellStyle name="AÞ¸¶_Sheet1_41-06농림41 32" xfId="2281"/>
    <cellStyle name="ÄÞ¸¶_Sheet1_41-06농림41 32" xfId="2282"/>
    <cellStyle name="AÞ¸¶_Sheet1_41-06농림41 33" xfId="2283"/>
    <cellStyle name="ÄÞ¸¶_Sheet1_41-06농림41 33" xfId="2284"/>
    <cellStyle name="AÞ¸¶_Sheet1_41-06농림41 34" xfId="2285"/>
    <cellStyle name="ÄÞ¸¶_Sheet1_41-06농림41 34" xfId="2286"/>
    <cellStyle name="AÞ¸¶_Sheet1_41-06농림41 35" xfId="2287"/>
    <cellStyle name="ÄÞ¸¶_Sheet1_41-06농림41 35" xfId="2288"/>
    <cellStyle name="AÞ¸¶_Sheet1_41-06농림41 36" xfId="2289"/>
    <cellStyle name="ÄÞ¸¶_Sheet1_41-06농림41 36" xfId="2290"/>
    <cellStyle name="AÞ¸¶_Sheet1_41-06농림41 37" xfId="2291"/>
    <cellStyle name="ÄÞ¸¶_Sheet1_41-06농림41 37" xfId="2292"/>
    <cellStyle name="AÞ¸¶_Sheet1_41-06농림41 38" xfId="2293"/>
    <cellStyle name="ÄÞ¸¶_Sheet1_41-06농림41 38" xfId="2294"/>
    <cellStyle name="AÞ¸¶_Sheet1_41-06농림41 39" xfId="2295"/>
    <cellStyle name="ÄÞ¸¶_Sheet1_41-06농림41 39" xfId="2296"/>
    <cellStyle name="AÞ¸¶_Sheet1_41-06농림41 4" xfId="2297"/>
    <cellStyle name="ÄÞ¸¶_Sheet1_41-06농림41 4" xfId="2298"/>
    <cellStyle name="AÞ¸¶_Sheet1_41-06농림41 40" xfId="2299"/>
    <cellStyle name="ÄÞ¸¶_Sheet1_41-06농림41 40" xfId="2300"/>
    <cellStyle name="AÞ¸¶_Sheet1_41-06농림41 41" xfId="2301"/>
    <cellStyle name="ÄÞ¸¶_Sheet1_41-06농림41 41" xfId="2302"/>
    <cellStyle name="AÞ¸¶_Sheet1_41-06농림41 5" xfId="2303"/>
    <cellStyle name="ÄÞ¸¶_Sheet1_41-06농림41 5" xfId="2304"/>
    <cellStyle name="AÞ¸¶_Sheet1_41-06농림41 6" xfId="2305"/>
    <cellStyle name="ÄÞ¸¶_Sheet1_41-06농림41 6" xfId="2306"/>
    <cellStyle name="AÞ¸¶_Sheet1_41-06농림41 7" xfId="2307"/>
    <cellStyle name="ÄÞ¸¶_Sheet1_41-06농림41 7" xfId="2308"/>
    <cellStyle name="AÞ¸¶_Sheet1_41-06농림41 8" xfId="2309"/>
    <cellStyle name="ÄÞ¸¶_Sheet1_41-06농림41 8" xfId="2310"/>
    <cellStyle name="AÞ¸¶_Sheet1_41-06농림41 9" xfId="2311"/>
    <cellStyle name="ÄÞ¸¶_Sheet1_41-06농림41 9" xfId="2312"/>
    <cellStyle name="AÞ¸¶_Sheet1_45-09 유통 금융 보험 및 기타서비스(97-109)" xfId="5084"/>
    <cellStyle name="ÄÞ¸¶_Sheet1_45-09 유통 금융 보험 및 기타서비스(97-109)" xfId="5083"/>
    <cellStyle name="AÞ¸¶_Sheet1_46-11 교통 관광 및 정보통신" xfId="5082"/>
    <cellStyle name="ÄÞ¸¶_Sheet1_46-11 교통 관광 및 정보통신" xfId="5081"/>
    <cellStyle name="AÞ¸¶_Sheet1_99 재가노인복지시설" xfId="5080"/>
    <cellStyle name="ÄÞ¸¶_Sheet1_99 재가노인복지시설" xfId="5079"/>
    <cellStyle name="AÞ¸¶_Sheet1_99 친환경농산물 인증현황" xfId="5078"/>
    <cellStyle name="ÄÞ¸¶_Sheet1_99 친환경농산물 인증현황" xfId="5077"/>
    <cellStyle name="Bad" xfId="2313"/>
    <cellStyle name="Bad 2" xfId="2314"/>
    <cellStyle name="Bad 2 2" xfId="6988"/>
    <cellStyle name="Bad 2 2 2" xfId="6362"/>
    <cellStyle name="Bad 2 3" xfId="5076"/>
    <cellStyle name="Bad 3" xfId="2315"/>
    <cellStyle name="Bad 4" xfId="8743"/>
    <cellStyle name="Bad_010_주택건설" xfId="2316"/>
    <cellStyle name="C_TITLE" xfId="5075"/>
    <cellStyle name="C¡IA¨ª_¡ic¨u¡A¨￢I¨￢¡Æ AN¡Æe " xfId="166"/>
    <cellStyle name="C￥AØ_ 2ÆAAþº° " xfId="10172"/>
    <cellStyle name="Ç¥ÁØ_»ç¾÷ºÎº° ÃÑ°è " xfId="5074"/>
    <cellStyle name="C￥AØ_≫c¾÷ºIº° AN°e " xfId="5073"/>
    <cellStyle name="Ç¥ÁØ_¼ÕÀÍ¿¹»ê" xfId="167"/>
    <cellStyle name="C￥AØ_¼OAI¿¹≫e" xfId="168"/>
    <cellStyle name="Ç¥ÁØ_5-1±¤°í " xfId="5072"/>
    <cellStyle name="C￥AØ_Æi¼º¸RCA " xfId="5071"/>
    <cellStyle name="Ç¥ÁØ_ÀÎ°Çºñ,¿ÜÁÖºñ" xfId="169"/>
    <cellStyle name="C￥AØ_AI°Cºn,μμ±Þºn" xfId="170"/>
    <cellStyle name="Ç¥ÁØ_laroux" xfId="171"/>
    <cellStyle name="C￥AØ_laroux_1" xfId="172"/>
    <cellStyle name="Ç¥ÁØ_laroux_1" xfId="173"/>
    <cellStyle name="C￥AØ_laroux_1 10" xfId="2317"/>
    <cellStyle name="Ç¥ÁØ_laroux_1 10" xfId="2318"/>
    <cellStyle name="C￥AØ_laroux_1 11" xfId="2319"/>
    <cellStyle name="Ç¥ÁØ_laroux_1 11" xfId="2320"/>
    <cellStyle name="C￥AØ_laroux_1 12" xfId="2321"/>
    <cellStyle name="Ç¥ÁØ_laroux_1 12" xfId="2322"/>
    <cellStyle name="C￥AØ_laroux_1 13" xfId="2323"/>
    <cellStyle name="Ç¥ÁØ_laroux_1 13" xfId="2324"/>
    <cellStyle name="C￥AØ_laroux_1 14" xfId="2325"/>
    <cellStyle name="Ç¥ÁØ_laroux_1 14" xfId="2326"/>
    <cellStyle name="C￥AØ_laroux_1 14 10" xfId="6365"/>
    <cellStyle name="Ç¥ÁØ_laroux_1 14 10" xfId="6366"/>
    <cellStyle name="C￥AØ_laroux_1 14 11" xfId="6371"/>
    <cellStyle name="Ç¥ÁØ_laroux_1 14 11" xfId="6373"/>
    <cellStyle name="C￥AØ_laroux_1 14 12" xfId="6374"/>
    <cellStyle name="Ç¥ÁØ_laroux_1 14 12" xfId="6375"/>
    <cellStyle name="C￥AØ_laroux_1 14 13" xfId="6376"/>
    <cellStyle name="Ç¥ÁØ_laroux_1 14 13" xfId="6382"/>
    <cellStyle name="C￥AØ_laroux_1 14 14" xfId="6383"/>
    <cellStyle name="Ç¥ÁØ_laroux_1 14 14" xfId="6388"/>
    <cellStyle name="C￥AØ_laroux_1 14 15" xfId="6390"/>
    <cellStyle name="Ç¥ÁØ_laroux_1 14 15" xfId="9402"/>
    <cellStyle name="C￥AØ_laroux_1 14 16" xfId="9403"/>
    <cellStyle name="Ç¥ÁØ_laroux_1 14 16" xfId="9404"/>
    <cellStyle name="C￥AØ_laroux_1 14 17" xfId="9405"/>
    <cellStyle name="Ç¥ÁØ_laroux_1 14 17" xfId="9406"/>
    <cellStyle name="C￥AØ_laroux_1 14 18" xfId="9407"/>
    <cellStyle name="Ç¥ÁØ_laroux_1 14 18" xfId="9408"/>
    <cellStyle name="C￥AØ_laroux_1 14 19" xfId="9409"/>
    <cellStyle name="Ç¥ÁØ_laroux_1 14 19" xfId="9410"/>
    <cellStyle name="C￥AØ_laroux_1 14 2" xfId="9411"/>
    <cellStyle name="Ç¥ÁØ_laroux_1 14 2" xfId="9412"/>
    <cellStyle name="C￥AØ_laroux_1 14 20" xfId="9413"/>
    <cellStyle name="Ç¥ÁØ_laroux_1 14 20" xfId="9414"/>
    <cellStyle name="C￥AØ_laroux_1 14 21" xfId="9415"/>
    <cellStyle name="Ç¥ÁØ_laroux_1 14 21" xfId="9416"/>
    <cellStyle name="C￥AØ_laroux_1 14 22" xfId="9417"/>
    <cellStyle name="Ç¥ÁØ_laroux_1 14 22" xfId="9418"/>
    <cellStyle name="C￥AØ_laroux_1 14 23" xfId="9419"/>
    <cellStyle name="Ç¥ÁØ_laroux_1 14 23" xfId="9420"/>
    <cellStyle name="C￥AØ_laroux_1 14 24" xfId="9421"/>
    <cellStyle name="Ç¥ÁØ_laroux_1 14 24" xfId="9422"/>
    <cellStyle name="C￥AØ_laroux_1 14 25" xfId="9423"/>
    <cellStyle name="Ç¥ÁØ_laroux_1 14 25" xfId="9424"/>
    <cellStyle name="C￥AØ_laroux_1 14 26" xfId="9425"/>
    <cellStyle name="Ç¥ÁØ_laroux_1 14 26" xfId="9426"/>
    <cellStyle name="C￥AØ_laroux_1 14 27" xfId="9427"/>
    <cellStyle name="Ç¥ÁØ_laroux_1 14 27" xfId="9428"/>
    <cellStyle name="C￥AØ_laroux_1 14 28" xfId="9429"/>
    <cellStyle name="Ç¥ÁØ_laroux_1 14 28" xfId="9430"/>
    <cellStyle name="C￥AØ_laroux_1 14 29" xfId="9431"/>
    <cellStyle name="Ç¥ÁØ_laroux_1 14 29" xfId="9432"/>
    <cellStyle name="C￥AØ_laroux_1 14 3" xfId="9433"/>
    <cellStyle name="Ç¥ÁØ_laroux_1 14 3" xfId="9434"/>
    <cellStyle name="C￥AØ_laroux_1 14 30" xfId="9435"/>
    <cellStyle name="Ç¥ÁØ_laroux_1 14 30" xfId="9436"/>
    <cellStyle name="C￥AØ_laroux_1 14 31" xfId="9437"/>
    <cellStyle name="Ç¥ÁØ_laroux_1 14 31" xfId="9438"/>
    <cellStyle name="C￥AØ_laroux_1 14 32" xfId="9439"/>
    <cellStyle name="Ç¥ÁØ_laroux_1 14 32" xfId="9440"/>
    <cellStyle name="C￥AØ_laroux_1 14 33" xfId="9441"/>
    <cellStyle name="Ç¥ÁØ_laroux_1 14 33" xfId="9442"/>
    <cellStyle name="C￥AØ_laroux_1 14 34" xfId="9443"/>
    <cellStyle name="Ç¥ÁØ_laroux_1 14 34" xfId="9444"/>
    <cellStyle name="C￥AØ_laroux_1 14 35" xfId="9445"/>
    <cellStyle name="Ç¥ÁØ_laroux_1 14 35" xfId="9446"/>
    <cellStyle name="C￥AØ_laroux_1 14 36" xfId="9447"/>
    <cellStyle name="Ç¥ÁØ_laroux_1 14 36" xfId="9448"/>
    <cellStyle name="C￥AØ_laroux_1 14 37" xfId="9449"/>
    <cellStyle name="Ç¥ÁØ_laroux_1 14 37" xfId="9450"/>
    <cellStyle name="C￥AØ_laroux_1 14 38" xfId="9451"/>
    <cellStyle name="Ç¥ÁØ_laroux_1 14 38" xfId="9452"/>
    <cellStyle name="C￥AØ_laroux_1 14 39" xfId="9453"/>
    <cellStyle name="Ç¥ÁØ_laroux_1 14 39" xfId="9454"/>
    <cellStyle name="C￥AØ_laroux_1 14 4" xfId="9455"/>
    <cellStyle name="Ç¥ÁØ_laroux_1 14 4" xfId="9456"/>
    <cellStyle name="C￥AØ_laroux_1 14 40" xfId="9457"/>
    <cellStyle name="Ç¥ÁØ_laroux_1 14 40" xfId="9458"/>
    <cellStyle name="C￥AØ_laroux_1 14 5" xfId="9459"/>
    <cellStyle name="Ç¥ÁØ_laroux_1 14 5" xfId="9460"/>
    <cellStyle name="C￥AØ_laroux_1 14 6" xfId="9461"/>
    <cellStyle name="Ç¥ÁØ_laroux_1 14 6" xfId="9462"/>
    <cellStyle name="C￥AØ_laroux_1 14 7" xfId="9463"/>
    <cellStyle name="Ç¥ÁØ_laroux_1 14 7" xfId="9464"/>
    <cellStyle name="C￥AØ_laroux_1 14 8" xfId="9465"/>
    <cellStyle name="Ç¥ÁØ_laroux_1 14 8" xfId="9466"/>
    <cellStyle name="C￥AØ_laroux_1 14 9" xfId="9467"/>
    <cellStyle name="Ç¥ÁØ_laroux_1 14 9" xfId="9468"/>
    <cellStyle name="C￥AØ_laroux_1 15" xfId="2327"/>
    <cellStyle name="Ç¥ÁØ_laroux_1 15" xfId="2328"/>
    <cellStyle name="C￥AØ_laroux_1 16" xfId="2329"/>
    <cellStyle name="Ç¥ÁØ_laroux_1 16" xfId="2330"/>
    <cellStyle name="C￥AØ_laroux_1 17" xfId="2331"/>
    <cellStyle name="Ç¥ÁØ_laroux_1 17" xfId="2332"/>
    <cellStyle name="C￥AØ_laroux_1 18" xfId="2333"/>
    <cellStyle name="Ç¥ÁØ_laroux_1 18" xfId="2334"/>
    <cellStyle name="C￥AØ_laroux_1 19" xfId="2335"/>
    <cellStyle name="Ç¥ÁØ_laroux_1 19" xfId="2336"/>
    <cellStyle name="C￥AØ_laroux_1 2" xfId="2337"/>
    <cellStyle name="Ç¥ÁØ_laroux_1 2" xfId="2338"/>
    <cellStyle name="C￥AØ_laroux_1 20" xfId="2339"/>
    <cellStyle name="Ç¥ÁØ_laroux_1 20" xfId="2340"/>
    <cellStyle name="C￥AØ_laroux_1 21" xfId="2341"/>
    <cellStyle name="Ç¥ÁØ_laroux_1 21" xfId="2342"/>
    <cellStyle name="C￥AØ_laroux_1 22" xfId="2343"/>
    <cellStyle name="Ç¥ÁØ_laroux_1 22" xfId="2344"/>
    <cellStyle name="C￥AØ_laroux_1 23" xfId="2345"/>
    <cellStyle name="Ç¥ÁØ_laroux_1 23" xfId="2346"/>
    <cellStyle name="C￥AØ_laroux_1 24" xfId="2347"/>
    <cellStyle name="Ç¥ÁØ_laroux_1 24" xfId="2348"/>
    <cellStyle name="C￥AØ_laroux_1 25" xfId="2349"/>
    <cellStyle name="Ç¥ÁØ_laroux_1 25" xfId="2350"/>
    <cellStyle name="C￥AØ_laroux_1 26" xfId="2351"/>
    <cellStyle name="Ç¥ÁØ_laroux_1 26" xfId="2352"/>
    <cellStyle name="C￥AØ_laroux_1 27" xfId="2353"/>
    <cellStyle name="Ç¥ÁØ_laroux_1 27" xfId="2354"/>
    <cellStyle name="C￥AØ_laroux_1 28" xfId="2355"/>
    <cellStyle name="Ç¥ÁØ_laroux_1 28" xfId="2356"/>
    <cellStyle name="C￥AØ_laroux_1 29" xfId="2357"/>
    <cellStyle name="Ç¥ÁØ_laroux_1 29" xfId="2358"/>
    <cellStyle name="C￥AØ_laroux_1 3" xfId="2359"/>
    <cellStyle name="Ç¥ÁØ_laroux_1 3" xfId="2360"/>
    <cellStyle name="C￥AØ_laroux_1 30" xfId="2361"/>
    <cellStyle name="Ç¥ÁØ_laroux_1 30" xfId="2362"/>
    <cellStyle name="C￥AØ_laroux_1 31" xfId="2363"/>
    <cellStyle name="Ç¥ÁØ_laroux_1 31" xfId="2364"/>
    <cellStyle name="C￥AØ_laroux_1 32" xfId="2365"/>
    <cellStyle name="Ç¥ÁØ_laroux_1 32" xfId="2366"/>
    <cellStyle name="C￥AØ_laroux_1 33" xfId="2367"/>
    <cellStyle name="Ç¥ÁØ_laroux_1 33" xfId="2368"/>
    <cellStyle name="C￥AØ_laroux_1 34" xfId="2369"/>
    <cellStyle name="Ç¥ÁØ_laroux_1 34" xfId="2370"/>
    <cellStyle name="C￥AØ_laroux_1 35" xfId="2371"/>
    <cellStyle name="Ç¥ÁØ_laroux_1 35" xfId="2372"/>
    <cellStyle name="C￥AØ_laroux_1 36" xfId="2373"/>
    <cellStyle name="Ç¥ÁØ_laroux_1 36" xfId="2374"/>
    <cellStyle name="C￥AØ_laroux_1 37" xfId="2375"/>
    <cellStyle name="Ç¥ÁØ_laroux_1 37" xfId="2376"/>
    <cellStyle name="C￥AØ_laroux_1 38" xfId="2377"/>
    <cellStyle name="Ç¥ÁØ_laroux_1 38" xfId="2378"/>
    <cellStyle name="C￥AØ_laroux_1 39" xfId="2379"/>
    <cellStyle name="Ç¥ÁØ_laroux_1 39" xfId="2380"/>
    <cellStyle name="C￥AØ_laroux_1 4" xfId="2381"/>
    <cellStyle name="Ç¥ÁØ_laroux_1 4" xfId="2382"/>
    <cellStyle name="C￥AØ_laroux_1 40" xfId="2383"/>
    <cellStyle name="Ç¥ÁØ_laroux_1 40" xfId="2384"/>
    <cellStyle name="C￥AØ_laroux_1 41" xfId="2385"/>
    <cellStyle name="Ç¥ÁØ_laroux_1 41" xfId="2386"/>
    <cellStyle name="C￥AØ_laroux_1 5" xfId="2387"/>
    <cellStyle name="Ç¥ÁØ_laroux_1 5" xfId="2388"/>
    <cellStyle name="C￥AØ_laroux_1 6" xfId="2389"/>
    <cellStyle name="Ç¥ÁØ_laroux_1 6" xfId="2390"/>
    <cellStyle name="C￥AØ_laroux_1 7" xfId="2391"/>
    <cellStyle name="Ç¥ÁØ_laroux_1 7" xfId="2392"/>
    <cellStyle name="C￥AØ_laroux_1 8" xfId="2393"/>
    <cellStyle name="Ç¥ÁØ_laroux_1 8" xfId="2394"/>
    <cellStyle name="C￥AØ_laroux_1 9" xfId="2395"/>
    <cellStyle name="Ç¥ÁØ_laroux_1 9" xfId="2396"/>
    <cellStyle name="C￥AØ_laroux_1_Sheet1" xfId="174"/>
    <cellStyle name="Ç¥ÁØ_laroux_1_Sheet1" xfId="175"/>
    <cellStyle name="C￥AØ_laroux_1_Sheet1 10" xfId="2397"/>
    <cellStyle name="Ç¥ÁØ_laroux_1_Sheet1 10" xfId="2398"/>
    <cellStyle name="C￥AØ_laroux_1_Sheet1 11" xfId="2399"/>
    <cellStyle name="Ç¥ÁØ_laroux_1_Sheet1 11" xfId="2400"/>
    <cellStyle name="C￥AØ_laroux_1_Sheet1 12" xfId="2401"/>
    <cellStyle name="Ç¥ÁØ_laroux_1_Sheet1 12" xfId="2402"/>
    <cellStyle name="C￥AØ_laroux_1_Sheet1 12 10" xfId="2403"/>
    <cellStyle name="Ç¥ÁØ_laroux_1_Sheet1 13" xfId="2404"/>
    <cellStyle name="C￥AØ_laroux_1_Sheet1 14" xfId="2405"/>
    <cellStyle name="Ç¥ÁØ_laroux_1_Sheet1 14" xfId="2406"/>
    <cellStyle name="C￥AØ_laroux_1_Sheet1 14 10" xfId="9469"/>
    <cellStyle name="Ç¥ÁØ_laroux_1_Sheet1 14 10" xfId="9470"/>
    <cellStyle name="C￥AØ_laroux_1_Sheet1 14 11" xfId="9471"/>
    <cellStyle name="Ç¥ÁØ_laroux_1_Sheet1 14 11" xfId="9472"/>
    <cellStyle name="C￥AØ_laroux_1_Sheet1 14 12" xfId="9473"/>
    <cellStyle name="Ç¥ÁØ_laroux_1_Sheet1 14 12" xfId="9474"/>
    <cellStyle name="C￥AØ_laroux_1_Sheet1 14 13" xfId="9475"/>
    <cellStyle name="Ç¥ÁØ_laroux_1_Sheet1 14 13" xfId="9476"/>
    <cellStyle name="C￥AØ_laroux_1_Sheet1 14 14" xfId="9477"/>
    <cellStyle name="Ç¥ÁØ_laroux_1_Sheet1 14 14" xfId="9478"/>
    <cellStyle name="C￥AØ_laroux_1_Sheet1 14 15" xfId="9479"/>
    <cellStyle name="Ç¥ÁØ_laroux_1_Sheet1 14 15" xfId="9480"/>
    <cellStyle name="C￥AØ_laroux_1_Sheet1 14 16" xfId="9481"/>
    <cellStyle name="Ç¥ÁØ_laroux_1_Sheet1 14 16" xfId="9482"/>
    <cellStyle name="C￥AØ_laroux_1_Sheet1 14 17" xfId="9483"/>
    <cellStyle name="Ç¥ÁØ_laroux_1_Sheet1 14 17" xfId="9484"/>
    <cellStyle name="C￥AØ_laroux_1_Sheet1 14 18" xfId="9485"/>
    <cellStyle name="Ç¥ÁØ_laroux_1_Sheet1 14 18" xfId="9486"/>
    <cellStyle name="C￥AØ_laroux_1_Sheet1 14 19" xfId="9487"/>
    <cellStyle name="Ç¥ÁØ_laroux_1_Sheet1 14 19" xfId="9488"/>
    <cellStyle name="C￥AØ_laroux_1_Sheet1 14 2" xfId="9489"/>
    <cellStyle name="Ç¥ÁØ_laroux_1_Sheet1 14 2" xfId="9490"/>
    <cellStyle name="C￥AØ_laroux_1_Sheet1 14 20" xfId="9491"/>
    <cellStyle name="Ç¥ÁØ_laroux_1_Sheet1 14 20" xfId="9492"/>
    <cellStyle name="C￥AØ_laroux_1_Sheet1 14 21" xfId="9493"/>
    <cellStyle name="Ç¥ÁØ_laroux_1_Sheet1 14 21" xfId="9494"/>
    <cellStyle name="C￥AØ_laroux_1_Sheet1 14 22" xfId="9495"/>
    <cellStyle name="Ç¥ÁØ_laroux_1_Sheet1 14 22" xfId="9496"/>
    <cellStyle name="C￥AØ_laroux_1_Sheet1 14 23" xfId="9497"/>
    <cellStyle name="Ç¥ÁØ_laroux_1_Sheet1 14 23" xfId="9498"/>
    <cellStyle name="C￥AØ_laroux_1_Sheet1 14 24" xfId="9499"/>
    <cellStyle name="Ç¥ÁØ_laroux_1_Sheet1 14 24" xfId="9500"/>
    <cellStyle name="C￥AØ_laroux_1_Sheet1 14 25" xfId="9501"/>
    <cellStyle name="Ç¥ÁØ_laroux_1_Sheet1 14 25" xfId="9502"/>
    <cellStyle name="C￥AØ_laroux_1_Sheet1 14 26" xfId="9503"/>
    <cellStyle name="Ç¥ÁØ_laroux_1_Sheet1 14 26" xfId="9504"/>
    <cellStyle name="C￥AØ_laroux_1_Sheet1 14 27" xfId="9505"/>
    <cellStyle name="Ç¥ÁØ_laroux_1_Sheet1 14 27" xfId="9506"/>
    <cellStyle name="C￥AØ_laroux_1_Sheet1 14 28" xfId="9507"/>
    <cellStyle name="Ç¥ÁØ_laroux_1_Sheet1 14 28" xfId="9508"/>
    <cellStyle name="C￥AØ_laroux_1_Sheet1 14 29" xfId="9509"/>
    <cellStyle name="Ç¥ÁØ_laroux_1_Sheet1 14 29" xfId="9510"/>
    <cellStyle name="C￥AØ_laroux_1_Sheet1 14 3" xfId="9511"/>
    <cellStyle name="Ç¥ÁØ_laroux_1_Sheet1 14 3" xfId="9512"/>
    <cellStyle name="C￥AØ_laroux_1_Sheet1 14 30" xfId="9513"/>
    <cellStyle name="Ç¥ÁØ_laroux_1_Sheet1 14 30" xfId="9514"/>
    <cellStyle name="C￥AØ_laroux_1_Sheet1 14 31" xfId="9515"/>
    <cellStyle name="Ç¥ÁØ_laroux_1_Sheet1 14 31" xfId="9516"/>
    <cellStyle name="C￥AØ_laroux_1_Sheet1 14 32" xfId="9517"/>
    <cellStyle name="Ç¥ÁØ_laroux_1_Sheet1 14 32" xfId="9518"/>
    <cellStyle name="C￥AØ_laroux_1_Sheet1 14 33" xfId="9519"/>
    <cellStyle name="Ç¥ÁØ_laroux_1_Sheet1 14 33" xfId="9520"/>
    <cellStyle name="C￥AØ_laroux_1_Sheet1 14 34" xfId="9521"/>
    <cellStyle name="Ç¥ÁØ_laroux_1_Sheet1 14 34" xfId="9522"/>
    <cellStyle name="C￥AØ_laroux_1_Sheet1 14 35" xfId="9523"/>
    <cellStyle name="Ç¥ÁØ_laroux_1_Sheet1 14 35" xfId="9524"/>
    <cellStyle name="C￥AØ_laroux_1_Sheet1 14 36" xfId="9525"/>
    <cellStyle name="Ç¥ÁØ_laroux_1_Sheet1 14 36" xfId="9526"/>
    <cellStyle name="C￥AØ_laroux_1_Sheet1 14 37" xfId="9527"/>
    <cellStyle name="Ç¥ÁØ_laroux_1_Sheet1 14 37" xfId="9528"/>
    <cellStyle name="C￥AØ_laroux_1_Sheet1 14 38" xfId="9529"/>
    <cellStyle name="Ç¥ÁØ_laroux_1_Sheet1 14 38" xfId="9530"/>
    <cellStyle name="C￥AØ_laroux_1_Sheet1 14 39" xfId="9531"/>
    <cellStyle name="Ç¥ÁØ_laroux_1_Sheet1 14 39" xfId="9532"/>
    <cellStyle name="C￥AØ_laroux_1_Sheet1 14 4" xfId="9533"/>
    <cellStyle name="Ç¥ÁØ_laroux_1_Sheet1 14 4" xfId="9534"/>
    <cellStyle name="C￥AØ_laroux_1_Sheet1 14 40" xfId="9535"/>
    <cellStyle name="Ç¥ÁØ_laroux_1_Sheet1 14 40" xfId="9536"/>
    <cellStyle name="C￥AØ_laroux_1_Sheet1 14 5" xfId="9537"/>
    <cellStyle name="Ç¥ÁØ_laroux_1_Sheet1 14 5" xfId="9538"/>
    <cellStyle name="C￥AØ_laroux_1_Sheet1 14 6" xfId="9539"/>
    <cellStyle name="Ç¥ÁØ_laroux_1_Sheet1 14 6" xfId="9540"/>
    <cellStyle name="C￥AØ_laroux_1_Sheet1 14 7" xfId="9541"/>
    <cellStyle name="Ç¥ÁØ_laroux_1_Sheet1 14 7" xfId="9542"/>
    <cellStyle name="C￥AØ_laroux_1_Sheet1 14 8" xfId="9543"/>
    <cellStyle name="Ç¥ÁØ_laroux_1_Sheet1 14 8" xfId="9544"/>
    <cellStyle name="C￥AØ_laroux_1_Sheet1 14 9" xfId="9545"/>
    <cellStyle name="Ç¥ÁØ_laroux_1_Sheet1 14 9" xfId="9546"/>
    <cellStyle name="C￥AØ_laroux_1_Sheet1 15" xfId="2407"/>
    <cellStyle name="Ç¥ÁØ_laroux_1_Sheet1 15" xfId="2408"/>
    <cellStyle name="C￥AØ_laroux_1_Sheet1 16" xfId="2409"/>
    <cellStyle name="Ç¥ÁØ_laroux_1_Sheet1 16" xfId="2410"/>
    <cellStyle name="C￥AØ_laroux_1_Sheet1 17" xfId="2411"/>
    <cellStyle name="Ç¥ÁØ_laroux_1_Sheet1 17" xfId="2412"/>
    <cellStyle name="C￥AØ_laroux_1_Sheet1 18" xfId="2413"/>
    <cellStyle name="Ç¥ÁØ_laroux_1_Sheet1 18" xfId="2414"/>
    <cellStyle name="C￥AØ_laroux_1_Sheet1 19" xfId="2415"/>
    <cellStyle name="Ç¥ÁØ_laroux_1_Sheet1 19" xfId="2416"/>
    <cellStyle name="C￥AØ_laroux_1_Sheet1 2" xfId="2417"/>
    <cellStyle name="Ç¥ÁØ_laroux_1_Sheet1 2" xfId="2418"/>
    <cellStyle name="C￥AØ_laroux_1_Sheet1 20" xfId="2419"/>
    <cellStyle name="Ç¥ÁØ_laroux_1_Sheet1 20" xfId="2420"/>
    <cellStyle name="C￥AØ_laroux_1_Sheet1 21" xfId="2421"/>
    <cellStyle name="Ç¥ÁØ_laroux_1_Sheet1 21" xfId="2422"/>
    <cellStyle name="C￥AØ_laroux_1_Sheet1 22" xfId="2423"/>
    <cellStyle name="Ç¥ÁØ_laroux_1_Sheet1 22" xfId="2424"/>
    <cellStyle name="C￥AØ_laroux_1_Sheet1 23" xfId="2425"/>
    <cellStyle name="Ç¥ÁØ_laroux_1_Sheet1 23" xfId="2426"/>
    <cellStyle name="C￥AØ_laroux_1_Sheet1 24" xfId="2427"/>
    <cellStyle name="Ç¥ÁØ_laroux_1_Sheet1 24" xfId="2428"/>
    <cellStyle name="C￥AØ_laroux_1_Sheet1 25" xfId="2429"/>
    <cellStyle name="Ç¥ÁØ_laroux_1_Sheet1 25" xfId="2430"/>
    <cellStyle name="C￥AØ_laroux_1_Sheet1 26" xfId="2431"/>
    <cellStyle name="Ç¥ÁØ_laroux_1_Sheet1 26" xfId="2432"/>
    <cellStyle name="C￥AØ_laroux_1_Sheet1 27" xfId="2433"/>
    <cellStyle name="Ç¥ÁØ_laroux_1_Sheet1 27" xfId="2434"/>
    <cellStyle name="C￥AØ_laroux_1_Sheet1 28" xfId="2435"/>
    <cellStyle name="Ç¥ÁØ_laroux_1_Sheet1 28" xfId="2436"/>
    <cellStyle name="C￥AØ_laroux_1_Sheet1 29" xfId="2437"/>
    <cellStyle name="Ç¥ÁØ_laroux_1_Sheet1 29" xfId="2438"/>
    <cellStyle name="C￥AØ_laroux_1_Sheet1 3" xfId="2439"/>
    <cellStyle name="Ç¥ÁØ_laroux_1_Sheet1 3" xfId="2440"/>
    <cellStyle name="C￥AØ_laroux_1_Sheet1 30" xfId="2441"/>
    <cellStyle name="Ç¥ÁØ_laroux_1_Sheet1 30" xfId="2442"/>
    <cellStyle name="C￥AØ_laroux_1_Sheet1 31" xfId="2443"/>
    <cellStyle name="Ç¥ÁØ_laroux_1_Sheet1 31" xfId="2444"/>
    <cellStyle name="C￥AØ_laroux_1_Sheet1 32" xfId="2445"/>
    <cellStyle name="Ç¥ÁØ_laroux_1_Sheet1 32" xfId="2446"/>
    <cellStyle name="C￥AØ_laroux_1_Sheet1 33" xfId="2447"/>
    <cellStyle name="Ç¥ÁØ_laroux_1_Sheet1 33" xfId="2448"/>
    <cellStyle name="C￥AØ_laroux_1_Sheet1 34" xfId="2449"/>
    <cellStyle name="Ç¥ÁØ_laroux_1_Sheet1 34" xfId="2450"/>
    <cellStyle name="C￥AØ_laroux_1_Sheet1 35" xfId="2451"/>
    <cellStyle name="Ç¥ÁØ_laroux_1_Sheet1 35" xfId="2452"/>
    <cellStyle name="C￥AØ_laroux_1_Sheet1 36" xfId="2453"/>
    <cellStyle name="Ç¥ÁØ_laroux_1_Sheet1 36" xfId="2454"/>
    <cellStyle name="C￥AØ_laroux_1_Sheet1 37" xfId="2455"/>
    <cellStyle name="Ç¥ÁØ_laroux_1_Sheet1 37" xfId="2456"/>
    <cellStyle name="C￥AØ_laroux_1_Sheet1 38" xfId="2457"/>
    <cellStyle name="Ç¥ÁØ_laroux_1_Sheet1 38" xfId="2458"/>
    <cellStyle name="C￥AØ_laroux_1_Sheet1 39" xfId="2459"/>
    <cellStyle name="Ç¥ÁØ_laroux_1_Sheet1 39" xfId="2460"/>
    <cellStyle name="C￥AØ_laroux_1_Sheet1 4" xfId="2461"/>
    <cellStyle name="Ç¥ÁØ_laroux_1_Sheet1 4" xfId="2462"/>
    <cellStyle name="C￥AØ_laroux_1_Sheet1 40" xfId="2463"/>
    <cellStyle name="Ç¥ÁØ_laroux_1_Sheet1 40" xfId="2464"/>
    <cellStyle name="C￥AØ_laroux_1_Sheet1 41" xfId="2465"/>
    <cellStyle name="Ç¥ÁØ_laroux_1_Sheet1 41" xfId="2466"/>
    <cellStyle name="C￥AØ_laroux_1_Sheet1 5" xfId="2467"/>
    <cellStyle name="Ç¥ÁØ_laroux_1_Sheet1 5" xfId="2468"/>
    <cellStyle name="C￥AØ_laroux_1_Sheet1 6" xfId="2469"/>
    <cellStyle name="Ç¥ÁØ_laroux_1_Sheet1 6" xfId="2470"/>
    <cellStyle name="C￥AØ_laroux_1_Sheet1 7" xfId="2471"/>
    <cellStyle name="Ç¥ÁØ_laroux_1_Sheet1 7" xfId="2472"/>
    <cellStyle name="C￥AØ_laroux_1_Sheet1 8" xfId="2473"/>
    <cellStyle name="Ç¥ÁØ_laroux_1_Sheet1 8" xfId="2474"/>
    <cellStyle name="C￥AØ_laroux_1_Sheet1 9" xfId="2475"/>
    <cellStyle name="Ç¥ÁØ_laroux_1_Sheet1 9" xfId="2476"/>
    <cellStyle name="C￥AØ_laroux_2" xfId="176"/>
    <cellStyle name="Ç¥ÁØ_laroux_2" xfId="177"/>
    <cellStyle name="C￥AØ_laroux_2 10" xfId="2477"/>
    <cellStyle name="Ç¥ÁØ_laroux_2 10" xfId="2478"/>
    <cellStyle name="C￥AØ_laroux_2 11" xfId="2479"/>
    <cellStyle name="Ç¥ÁØ_laroux_2 11" xfId="2480"/>
    <cellStyle name="C￥AØ_laroux_2 12" xfId="2481"/>
    <cellStyle name="Ç¥ÁØ_laroux_2 12" xfId="2482"/>
    <cellStyle name="C￥AØ_laroux_2 12 10" xfId="2483"/>
    <cellStyle name="Ç¥ÁØ_laroux_2 13" xfId="2484"/>
    <cellStyle name="C￥AØ_laroux_2 14" xfId="2485"/>
    <cellStyle name="Ç¥ÁØ_laroux_2 14" xfId="2486"/>
    <cellStyle name="C￥AØ_laroux_2 14 10" xfId="9547"/>
    <cellStyle name="Ç¥ÁØ_laroux_2 14 10" xfId="9548"/>
    <cellStyle name="C￥AØ_laroux_2 14 11" xfId="9549"/>
    <cellStyle name="Ç¥ÁØ_laroux_2 14 11" xfId="9550"/>
    <cellStyle name="C￥AØ_laroux_2 14 12" xfId="9551"/>
    <cellStyle name="Ç¥ÁØ_laroux_2 14 12" xfId="9552"/>
    <cellStyle name="C￥AØ_laroux_2 14 13" xfId="9553"/>
    <cellStyle name="Ç¥ÁØ_laroux_2 14 13" xfId="9554"/>
    <cellStyle name="C￥AØ_laroux_2 14 14" xfId="9555"/>
    <cellStyle name="Ç¥ÁØ_laroux_2 14 14" xfId="9556"/>
    <cellStyle name="C￥AØ_laroux_2 14 15" xfId="9557"/>
    <cellStyle name="Ç¥ÁØ_laroux_2 14 15" xfId="9558"/>
    <cellStyle name="C￥AØ_laroux_2 14 16" xfId="9559"/>
    <cellStyle name="Ç¥ÁØ_laroux_2 14 16" xfId="9560"/>
    <cellStyle name="C￥AØ_laroux_2 14 17" xfId="9561"/>
    <cellStyle name="Ç¥ÁØ_laroux_2 14 17" xfId="9562"/>
    <cellStyle name="C￥AØ_laroux_2 14 18" xfId="9563"/>
    <cellStyle name="Ç¥ÁØ_laroux_2 14 18" xfId="9564"/>
    <cellStyle name="C￥AØ_laroux_2 14 19" xfId="9565"/>
    <cellStyle name="Ç¥ÁØ_laroux_2 14 19" xfId="9566"/>
    <cellStyle name="C￥AØ_laroux_2 14 2" xfId="9567"/>
    <cellStyle name="Ç¥ÁØ_laroux_2 14 2" xfId="9568"/>
    <cellStyle name="C￥AØ_laroux_2 14 20" xfId="9569"/>
    <cellStyle name="Ç¥ÁØ_laroux_2 14 20" xfId="9570"/>
    <cellStyle name="C￥AØ_laroux_2 14 21" xfId="9571"/>
    <cellStyle name="Ç¥ÁØ_laroux_2 14 21" xfId="9572"/>
    <cellStyle name="C￥AØ_laroux_2 14 22" xfId="9573"/>
    <cellStyle name="Ç¥ÁØ_laroux_2 14 22" xfId="9574"/>
    <cellStyle name="C￥AØ_laroux_2 14 23" xfId="9575"/>
    <cellStyle name="Ç¥ÁØ_laroux_2 14 23" xfId="9576"/>
    <cellStyle name="C￥AØ_laroux_2 14 24" xfId="9577"/>
    <cellStyle name="Ç¥ÁØ_laroux_2 14 24" xfId="9578"/>
    <cellStyle name="C￥AØ_laroux_2 14 25" xfId="9579"/>
    <cellStyle name="Ç¥ÁØ_laroux_2 14 25" xfId="9580"/>
    <cellStyle name="C￥AØ_laroux_2 14 26" xfId="9581"/>
    <cellStyle name="Ç¥ÁØ_laroux_2 14 26" xfId="9582"/>
    <cellStyle name="C￥AØ_laroux_2 14 27" xfId="9583"/>
    <cellStyle name="Ç¥ÁØ_laroux_2 14 27" xfId="9584"/>
    <cellStyle name="C￥AØ_laroux_2 14 28" xfId="9585"/>
    <cellStyle name="Ç¥ÁØ_laroux_2 14 28" xfId="9586"/>
    <cellStyle name="C￥AØ_laroux_2 14 29" xfId="9587"/>
    <cellStyle name="Ç¥ÁØ_laroux_2 14 29" xfId="9588"/>
    <cellStyle name="C￥AØ_laroux_2 14 3" xfId="9589"/>
    <cellStyle name="Ç¥ÁØ_laroux_2 14 3" xfId="9590"/>
    <cellStyle name="C￥AØ_laroux_2 14 30" xfId="9591"/>
    <cellStyle name="Ç¥ÁØ_laroux_2 14 30" xfId="9592"/>
    <cellStyle name="C￥AØ_laroux_2 14 31" xfId="9593"/>
    <cellStyle name="Ç¥ÁØ_laroux_2 14 31" xfId="9594"/>
    <cellStyle name="C￥AØ_laroux_2 14 32" xfId="9595"/>
    <cellStyle name="Ç¥ÁØ_laroux_2 14 32" xfId="9596"/>
    <cellStyle name="C￥AØ_laroux_2 14 33" xfId="9597"/>
    <cellStyle name="Ç¥ÁØ_laroux_2 14 33" xfId="9598"/>
    <cellStyle name="C￥AØ_laroux_2 14 34" xfId="9599"/>
    <cellStyle name="Ç¥ÁØ_laroux_2 14 34" xfId="9600"/>
    <cellStyle name="C￥AØ_laroux_2 14 35" xfId="9601"/>
    <cellStyle name="Ç¥ÁØ_laroux_2 14 35" xfId="9602"/>
    <cellStyle name="C￥AØ_laroux_2 14 36" xfId="9603"/>
    <cellStyle name="Ç¥ÁØ_laroux_2 14 36" xfId="9604"/>
    <cellStyle name="C￥AØ_laroux_2 14 37" xfId="9605"/>
    <cellStyle name="Ç¥ÁØ_laroux_2 14 37" xfId="9606"/>
    <cellStyle name="C￥AØ_laroux_2 14 38" xfId="9607"/>
    <cellStyle name="Ç¥ÁØ_laroux_2 14 38" xfId="9608"/>
    <cellStyle name="C￥AØ_laroux_2 14 39" xfId="9609"/>
    <cellStyle name="Ç¥ÁØ_laroux_2 14 39" xfId="9610"/>
    <cellStyle name="C￥AØ_laroux_2 14 4" xfId="9611"/>
    <cellStyle name="Ç¥ÁØ_laroux_2 14 4" xfId="9612"/>
    <cellStyle name="C￥AØ_laroux_2 14 40" xfId="9613"/>
    <cellStyle name="Ç¥ÁØ_laroux_2 14 40" xfId="9614"/>
    <cellStyle name="C￥AØ_laroux_2 14 5" xfId="9615"/>
    <cellStyle name="Ç¥ÁØ_laroux_2 14 5" xfId="9616"/>
    <cellStyle name="C￥AØ_laroux_2 14 6" xfId="9617"/>
    <cellStyle name="Ç¥ÁØ_laroux_2 14 6" xfId="9618"/>
    <cellStyle name="C￥AØ_laroux_2 14 7" xfId="9619"/>
    <cellStyle name="Ç¥ÁØ_laroux_2 14 7" xfId="9620"/>
    <cellStyle name="C￥AØ_laroux_2 14 8" xfId="9621"/>
    <cellStyle name="Ç¥ÁØ_laroux_2 14 8" xfId="9622"/>
    <cellStyle name="C￥AØ_laroux_2 14 9" xfId="9623"/>
    <cellStyle name="Ç¥ÁØ_laroux_2 14 9" xfId="9624"/>
    <cellStyle name="C￥AØ_laroux_2 15" xfId="2487"/>
    <cellStyle name="Ç¥ÁØ_laroux_2 15" xfId="2488"/>
    <cellStyle name="C￥AØ_laroux_2 16" xfId="2489"/>
    <cellStyle name="Ç¥ÁØ_laroux_2 16" xfId="2490"/>
    <cellStyle name="C￥AØ_laroux_2 17" xfId="2491"/>
    <cellStyle name="Ç¥ÁØ_laroux_2 17" xfId="2492"/>
    <cellStyle name="C￥AØ_laroux_2 18" xfId="2493"/>
    <cellStyle name="Ç¥ÁØ_laroux_2 18" xfId="2494"/>
    <cellStyle name="C￥AØ_laroux_2 19" xfId="2495"/>
    <cellStyle name="Ç¥ÁØ_laroux_2 19" xfId="2496"/>
    <cellStyle name="C￥AØ_laroux_2 2" xfId="2497"/>
    <cellStyle name="Ç¥ÁØ_laroux_2 2" xfId="2498"/>
    <cellStyle name="C￥AØ_laroux_2 20" xfId="2499"/>
    <cellStyle name="Ç¥ÁØ_laroux_2 20" xfId="2500"/>
    <cellStyle name="C￥AØ_laroux_2 21" xfId="2501"/>
    <cellStyle name="Ç¥ÁØ_laroux_2 21" xfId="2502"/>
    <cellStyle name="C￥AØ_laroux_2 22" xfId="2503"/>
    <cellStyle name="Ç¥ÁØ_laroux_2 22" xfId="2504"/>
    <cellStyle name="C￥AØ_laroux_2 23" xfId="2505"/>
    <cellStyle name="Ç¥ÁØ_laroux_2 23" xfId="2506"/>
    <cellStyle name="C￥AØ_laroux_2 24" xfId="2507"/>
    <cellStyle name="Ç¥ÁØ_laroux_2 24" xfId="2508"/>
    <cellStyle name="C￥AØ_laroux_2 25" xfId="2509"/>
    <cellStyle name="Ç¥ÁØ_laroux_2 25" xfId="2510"/>
    <cellStyle name="C￥AØ_laroux_2 26" xfId="2511"/>
    <cellStyle name="Ç¥ÁØ_laroux_2 26" xfId="2512"/>
    <cellStyle name="C￥AØ_laroux_2 27" xfId="2513"/>
    <cellStyle name="Ç¥ÁØ_laroux_2 27" xfId="2514"/>
    <cellStyle name="C￥AØ_laroux_2 28" xfId="2515"/>
    <cellStyle name="Ç¥ÁØ_laroux_2 28" xfId="2516"/>
    <cellStyle name="C￥AØ_laroux_2 29" xfId="2517"/>
    <cellStyle name="Ç¥ÁØ_laroux_2 29" xfId="2518"/>
    <cellStyle name="C￥AØ_laroux_2 3" xfId="2519"/>
    <cellStyle name="Ç¥ÁØ_laroux_2 3" xfId="2520"/>
    <cellStyle name="C￥AØ_laroux_2 30" xfId="2521"/>
    <cellStyle name="Ç¥ÁØ_laroux_2 30" xfId="2522"/>
    <cellStyle name="C￥AØ_laroux_2 31" xfId="2523"/>
    <cellStyle name="Ç¥ÁØ_laroux_2 31" xfId="2524"/>
    <cellStyle name="C￥AØ_laroux_2 32" xfId="2525"/>
    <cellStyle name="Ç¥ÁØ_laroux_2 32" xfId="2526"/>
    <cellStyle name="C￥AØ_laroux_2 33" xfId="2527"/>
    <cellStyle name="Ç¥ÁØ_laroux_2 33" xfId="2528"/>
    <cellStyle name="C￥AØ_laroux_2 34" xfId="2529"/>
    <cellStyle name="Ç¥ÁØ_laroux_2 34" xfId="2530"/>
    <cellStyle name="C￥AØ_laroux_2 35" xfId="2531"/>
    <cellStyle name="Ç¥ÁØ_laroux_2 35" xfId="2532"/>
    <cellStyle name="C￥AØ_laroux_2 36" xfId="2533"/>
    <cellStyle name="Ç¥ÁØ_laroux_2 36" xfId="2534"/>
    <cellStyle name="C￥AØ_laroux_2 37" xfId="2535"/>
    <cellStyle name="Ç¥ÁØ_laroux_2 37" xfId="2536"/>
    <cellStyle name="C￥AØ_laroux_2 38" xfId="2537"/>
    <cellStyle name="Ç¥ÁØ_laroux_2 38" xfId="2538"/>
    <cellStyle name="C￥AØ_laroux_2 39" xfId="2539"/>
    <cellStyle name="Ç¥ÁØ_laroux_2 39" xfId="2540"/>
    <cellStyle name="C￥AØ_laroux_2 4" xfId="2541"/>
    <cellStyle name="Ç¥ÁØ_laroux_2 4" xfId="2542"/>
    <cellStyle name="C￥AØ_laroux_2 40" xfId="2543"/>
    <cellStyle name="Ç¥ÁØ_laroux_2 40" xfId="2544"/>
    <cellStyle name="C￥AØ_laroux_2 41" xfId="2545"/>
    <cellStyle name="Ç¥ÁØ_laroux_2 41" xfId="2546"/>
    <cellStyle name="C￥AØ_laroux_2 5" xfId="2547"/>
    <cellStyle name="Ç¥ÁØ_laroux_2 5" xfId="2548"/>
    <cellStyle name="C￥AØ_laroux_2 6" xfId="2549"/>
    <cellStyle name="Ç¥ÁØ_laroux_2 6" xfId="2550"/>
    <cellStyle name="C￥AØ_laroux_2 7" xfId="2551"/>
    <cellStyle name="Ç¥ÁØ_laroux_2 7" xfId="2552"/>
    <cellStyle name="C￥AØ_laroux_2 8" xfId="2553"/>
    <cellStyle name="Ç¥ÁØ_laroux_2 8" xfId="2554"/>
    <cellStyle name="C￥AØ_laroux_2 9" xfId="2555"/>
    <cellStyle name="Ç¥ÁØ_laroux_2 9" xfId="2556"/>
    <cellStyle name="C￥AØ_laroux_2_Sheet1" xfId="178"/>
    <cellStyle name="Ç¥ÁØ_laroux_2_Sheet1" xfId="179"/>
    <cellStyle name="C￥AØ_laroux_2_Sheet1 10" xfId="2557"/>
    <cellStyle name="Ç¥ÁØ_laroux_2_Sheet1 10" xfId="2558"/>
    <cellStyle name="C￥AØ_laroux_2_Sheet1 11" xfId="2559"/>
    <cellStyle name="Ç¥ÁØ_laroux_2_Sheet1 11" xfId="2560"/>
    <cellStyle name="C￥AØ_laroux_2_Sheet1 12" xfId="2561"/>
    <cellStyle name="Ç¥ÁØ_laroux_2_Sheet1 12" xfId="2562"/>
    <cellStyle name="C￥AØ_laroux_2_Sheet1 13" xfId="2563"/>
    <cellStyle name="Ç¥ÁØ_laroux_2_Sheet1 13" xfId="2564"/>
    <cellStyle name="C￥AØ_laroux_2_Sheet1 14" xfId="2565"/>
    <cellStyle name="Ç¥ÁØ_laroux_2_Sheet1 14" xfId="2566"/>
    <cellStyle name="C￥AØ_laroux_2_Sheet1 14 10" xfId="9625"/>
    <cellStyle name="Ç¥ÁØ_laroux_2_Sheet1 14 10" xfId="9626"/>
    <cellStyle name="C￥AØ_laroux_2_Sheet1 14 11" xfId="9627"/>
    <cellStyle name="Ç¥ÁØ_laroux_2_Sheet1 14 11" xfId="9628"/>
    <cellStyle name="C￥AØ_laroux_2_Sheet1 14 12" xfId="9629"/>
    <cellStyle name="Ç¥ÁØ_laroux_2_Sheet1 14 12" xfId="9630"/>
    <cellStyle name="C￥AØ_laroux_2_Sheet1 14 13" xfId="9631"/>
    <cellStyle name="Ç¥ÁØ_laroux_2_Sheet1 14 13" xfId="9632"/>
    <cellStyle name="C￥AØ_laroux_2_Sheet1 14 14" xfId="9633"/>
    <cellStyle name="Ç¥ÁØ_laroux_2_Sheet1 14 14" xfId="9634"/>
    <cellStyle name="C￥AØ_laroux_2_Sheet1 14 15" xfId="9635"/>
    <cellStyle name="Ç¥ÁØ_laroux_2_Sheet1 14 15" xfId="9636"/>
    <cellStyle name="C￥AØ_laroux_2_Sheet1 14 16" xfId="9637"/>
    <cellStyle name="Ç¥ÁØ_laroux_2_Sheet1 14 16" xfId="9638"/>
    <cellStyle name="C￥AØ_laroux_2_Sheet1 14 17" xfId="9639"/>
    <cellStyle name="Ç¥ÁØ_laroux_2_Sheet1 14 17" xfId="9640"/>
    <cellStyle name="C￥AØ_laroux_2_Sheet1 14 18" xfId="9641"/>
    <cellStyle name="Ç¥ÁØ_laroux_2_Sheet1 14 18" xfId="9642"/>
    <cellStyle name="C￥AØ_laroux_2_Sheet1 14 19" xfId="9643"/>
    <cellStyle name="Ç¥ÁØ_laroux_2_Sheet1 14 19" xfId="9644"/>
    <cellStyle name="C￥AØ_laroux_2_Sheet1 14 2" xfId="9645"/>
    <cellStyle name="Ç¥ÁØ_laroux_2_Sheet1 14 2" xfId="9646"/>
    <cellStyle name="C￥AØ_laroux_2_Sheet1 14 20" xfId="9647"/>
    <cellStyle name="Ç¥ÁØ_laroux_2_Sheet1 14 20" xfId="9648"/>
    <cellStyle name="C￥AØ_laroux_2_Sheet1 14 21" xfId="9649"/>
    <cellStyle name="Ç¥ÁØ_laroux_2_Sheet1 14 21" xfId="9650"/>
    <cellStyle name="C￥AØ_laroux_2_Sheet1 14 22" xfId="9651"/>
    <cellStyle name="Ç¥ÁØ_laroux_2_Sheet1 14 22" xfId="9652"/>
    <cellStyle name="C￥AØ_laroux_2_Sheet1 14 23" xfId="9653"/>
    <cellStyle name="Ç¥ÁØ_laroux_2_Sheet1 14 23" xfId="9654"/>
    <cellStyle name="C￥AØ_laroux_2_Sheet1 14 24" xfId="9655"/>
    <cellStyle name="Ç¥ÁØ_laroux_2_Sheet1 14 24" xfId="9656"/>
    <cellStyle name="C￥AØ_laroux_2_Sheet1 14 25" xfId="9657"/>
    <cellStyle name="Ç¥ÁØ_laroux_2_Sheet1 14 25" xfId="9658"/>
    <cellStyle name="C￥AØ_laroux_2_Sheet1 14 26" xfId="9659"/>
    <cellStyle name="Ç¥ÁØ_laroux_2_Sheet1 14 26" xfId="9660"/>
    <cellStyle name="C￥AØ_laroux_2_Sheet1 14 27" xfId="9661"/>
    <cellStyle name="Ç¥ÁØ_laroux_2_Sheet1 14 27" xfId="9662"/>
    <cellStyle name="C￥AØ_laroux_2_Sheet1 14 28" xfId="9663"/>
    <cellStyle name="Ç¥ÁØ_laroux_2_Sheet1 14 28" xfId="9664"/>
    <cellStyle name="C￥AØ_laroux_2_Sheet1 14 29" xfId="9665"/>
    <cellStyle name="Ç¥ÁØ_laroux_2_Sheet1 14 29" xfId="9666"/>
    <cellStyle name="C￥AØ_laroux_2_Sheet1 14 3" xfId="9667"/>
    <cellStyle name="Ç¥ÁØ_laroux_2_Sheet1 14 3" xfId="9668"/>
    <cellStyle name="C￥AØ_laroux_2_Sheet1 14 30" xfId="9669"/>
    <cellStyle name="Ç¥ÁØ_laroux_2_Sheet1 14 30" xfId="9670"/>
    <cellStyle name="C￥AØ_laroux_2_Sheet1 14 31" xfId="9671"/>
    <cellStyle name="Ç¥ÁØ_laroux_2_Sheet1 14 31" xfId="9672"/>
    <cellStyle name="C￥AØ_laroux_2_Sheet1 14 32" xfId="9673"/>
    <cellStyle name="Ç¥ÁØ_laroux_2_Sheet1 14 32" xfId="9674"/>
    <cellStyle name="C￥AØ_laroux_2_Sheet1 14 33" xfId="9675"/>
    <cellStyle name="Ç¥ÁØ_laroux_2_Sheet1 14 33" xfId="9676"/>
    <cellStyle name="C￥AØ_laroux_2_Sheet1 14 34" xfId="9677"/>
    <cellStyle name="Ç¥ÁØ_laroux_2_Sheet1 14 34" xfId="9678"/>
    <cellStyle name="C￥AØ_laroux_2_Sheet1 14 35" xfId="9679"/>
    <cellStyle name="Ç¥ÁØ_laroux_2_Sheet1 14 35" xfId="9680"/>
    <cellStyle name="C￥AØ_laroux_2_Sheet1 14 36" xfId="9681"/>
    <cellStyle name="Ç¥ÁØ_laroux_2_Sheet1 14 36" xfId="9682"/>
    <cellStyle name="C￥AØ_laroux_2_Sheet1 14 37" xfId="9683"/>
    <cellStyle name="Ç¥ÁØ_laroux_2_Sheet1 14 37" xfId="9684"/>
    <cellStyle name="C￥AØ_laroux_2_Sheet1 14 38" xfId="9685"/>
    <cellStyle name="Ç¥ÁØ_laroux_2_Sheet1 14 38" xfId="9686"/>
    <cellStyle name="C￥AØ_laroux_2_Sheet1 14 39" xfId="9687"/>
    <cellStyle name="Ç¥ÁØ_laroux_2_Sheet1 14 39" xfId="9688"/>
    <cellStyle name="C￥AØ_laroux_2_Sheet1 14 4" xfId="9689"/>
    <cellStyle name="Ç¥ÁØ_laroux_2_Sheet1 14 4" xfId="9690"/>
    <cellStyle name="C￥AØ_laroux_2_Sheet1 14 40" xfId="9691"/>
    <cellStyle name="Ç¥ÁØ_laroux_2_Sheet1 14 40" xfId="9692"/>
    <cellStyle name="C￥AØ_laroux_2_Sheet1 14 5" xfId="9693"/>
    <cellStyle name="Ç¥ÁØ_laroux_2_Sheet1 14 5" xfId="9694"/>
    <cellStyle name="C￥AØ_laroux_2_Sheet1 14 6" xfId="9695"/>
    <cellStyle name="Ç¥ÁØ_laroux_2_Sheet1 14 6" xfId="9696"/>
    <cellStyle name="C￥AØ_laroux_2_Sheet1 14 7" xfId="9697"/>
    <cellStyle name="Ç¥ÁØ_laroux_2_Sheet1 14 7" xfId="9698"/>
    <cellStyle name="C￥AØ_laroux_2_Sheet1 14 8" xfId="9699"/>
    <cellStyle name="Ç¥ÁØ_laroux_2_Sheet1 14 8" xfId="9700"/>
    <cellStyle name="C￥AØ_laroux_2_Sheet1 14 9" xfId="9701"/>
    <cellStyle name="Ç¥ÁØ_laroux_2_Sheet1 14 9" xfId="9702"/>
    <cellStyle name="C￥AØ_laroux_2_Sheet1 15" xfId="2567"/>
    <cellStyle name="Ç¥ÁØ_laroux_2_Sheet1 15" xfId="2568"/>
    <cellStyle name="C￥AØ_laroux_2_Sheet1 16" xfId="2569"/>
    <cellStyle name="Ç¥ÁØ_laroux_2_Sheet1 16" xfId="2570"/>
    <cellStyle name="C￥AØ_laroux_2_Sheet1 17" xfId="2571"/>
    <cellStyle name="Ç¥ÁØ_laroux_2_Sheet1 17" xfId="2572"/>
    <cellStyle name="C￥AØ_laroux_2_Sheet1 18" xfId="2573"/>
    <cellStyle name="Ç¥ÁØ_laroux_2_Sheet1 18" xfId="2574"/>
    <cellStyle name="C￥AØ_laroux_2_Sheet1 19" xfId="2575"/>
    <cellStyle name="Ç¥ÁØ_laroux_2_Sheet1 19" xfId="2576"/>
    <cellStyle name="C￥AØ_laroux_2_Sheet1 2" xfId="2577"/>
    <cellStyle name="Ç¥ÁØ_laroux_2_Sheet1 2" xfId="2578"/>
    <cellStyle name="C￥AØ_laroux_2_Sheet1 20" xfId="2579"/>
    <cellStyle name="Ç¥ÁØ_laroux_2_Sheet1 20" xfId="2580"/>
    <cellStyle name="C￥AØ_laroux_2_Sheet1 21" xfId="2581"/>
    <cellStyle name="Ç¥ÁØ_laroux_2_Sheet1 21" xfId="2582"/>
    <cellStyle name="C￥AØ_laroux_2_Sheet1 22" xfId="2583"/>
    <cellStyle name="Ç¥ÁØ_laroux_2_Sheet1 22" xfId="2584"/>
    <cellStyle name="C￥AØ_laroux_2_Sheet1 23" xfId="2585"/>
    <cellStyle name="Ç¥ÁØ_laroux_2_Sheet1 23" xfId="2586"/>
    <cellStyle name="C￥AØ_laroux_2_Sheet1 24" xfId="2587"/>
    <cellStyle name="Ç¥ÁØ_laroux_2_Sheet1 24" xfId="2588"/>
    <cellStyle name="C￥AØ_laroux_2_Sheet1 25" xfId="2589"/>
    <cellStyle name="Ç¥ÁØ_laroux_2_Sheet1 25" xfId="2590"/>
    <cellStyle name="C￥AØ_laroux_2_Sheet1 26" xfId="2591"/>
    <cellStyle name="Ç¥ÁØ_laroux_2_Sheet1 26" xfId="2592"/>
    <cellStyle name="C￥AØ_laroux_2_Sheet1 27" xfId="2593"/>
    <cellStyle name="Ç¥ÁØ_laroux_2_Sheet1 27" xfId="2594"/>
    <cellStyle name="C￥AØ_laroux_2_Sheet1 28" xfId="2595"/>
    <cellStyle name="Ç¥ÁØ_laroux_2_Sheet1 28" xfId="2596"/>
    <cellStyle name="C￥AØ_laroux_2_Sheet1 29" xfId="2597"/>
    <cellStyle name="Ç¥ÁØ_laroux_2_Sheet1 29" xfId="2598"/>
    <cellStyle name="C￥AØ_laroux_2_Sheet1 3" xfId="2599"/>
    <cellStyle name="Ç¥ÁØ_laroux_2_Sheet1 3" xfId="2600"/>
    <cellStyle name="C￥AØ_laroux_2_Sheet1 30" xfId="2601"/>
    <cellStyle name="Ç¥ÁØ_laroux_2_Sheet1 30" xfId="2602"/>
    <cellStyle name="C￥AØ_laroux_2_Sheet1 31" xfId="2603"/>
    <cellStyle name="Ç¥ÁØ_laroux_2_Sheet1 31" xfId="2604"/>
    <cellStyle name="C￥AØ_laroux_2_Sheet1 32" xfId="2605"/>
    <cellStyle name="Ç¥ÁØ_laroux_2_Sheet1 32" xfId="2606"/>
    <cellStyle name="C￥AØ_laroux_2_Sheet1 33" xfId="2607"/>
    <cellStyle name="Ç¥ÁØ_laroux_2_Sheet1 33" xfId="2608"/>
    <cellStyle name="C￥AØ_laroux_2_Sheet1 34" xfId="2609"/>
    <cellStyle name="Ç¥ÁØ_laroux_2_Sheet1 34" xfId="2610"/>
    <cellStyle name="C￥AØ_laroux_2_Sheet1 35" xfId="2611"/>
    <cellStyle name="Ç¥ÁØ_laroux_2_Sheet1 35" xfId="2612"/>
    <cellStyle name="C￥AØ_laroux_2_Sheet1 36" xfId="2613"/>
    <cellStyle name="Ç¥ÁØ_laroux_2_Sheet1 36" xfId="2614"/>
    <cellStyle name="C￥AØ_laroux_2_Sheet1 37" xfId="2615"/>
    <cellStyle name="Ç¥ÁØ_laroux_2_Sheet1 37" xfId="2616"/>
    <cellStyle name="C￥AØ_laroux_2_Sheet1 38" xfId="2617"/>
    <cellStyle name="Ç¥ÁØ_laroux_2_Sheet1 38" xfId="2618"/>
    <cellStyle name="C￥AØ_laroux_2_Sheet1 39" xfId="2619"/>
    <cellStyle name="Ç¥ÁØ_laroux_2_Sheet1 39" xfId="2620"/>
    <cellStyle name="C￥AØ_laroux_2_Sheet1 4" xfId="2621"/>
    <cellStyle name="Ç¥ÁØ_laroux_2_Sheet1 4" xfId="2622"/>
    <cellStyle name="C￥AØ_laroux_2_Sheet1 40" xfId="2623"/>
    <cellStyle name="Ç¥ÁØ_laroux_2_Sheet1 40" xfId="2624"/>
    <cellStyle name="C￥AØ_laroux_2_Sheet1 41" xfId="2625"/>
    <cellStyle name="Ç¥ÁØ_laroux_2_Sheet1 41" xfId="2626"/>
    <cellStyle name="C￥AØ_laroux_2_Sheet1 5" xfId="2627"/>
    <cellStyle name="Ç¥ÁØ_laroux_2_Sheet1 5" xfId="2628"/>
    <cellStyle name="C￥AØ_laroux_2_Sheet1 6" xfId="2629"/>
    <cellStyle name="Ç¥ÁØ_laroux_2_Sheet1 6" xfId="2630"/>
    <cellStyle name="C￥AØ_laroux_2_Sheet1 7" xfId="2631"/>
    <cellStyle name="Ç¥ÁØ_laroux_2_Sheet1 7" xfId="2632"/>
    <cellStyle name="C￥AØ_laroux_2_Sheet1 8" xfId="2633"/>
    <cellStyle name="Ç¥ÁØ_laroux_2_Sheet1 8" xfId="2634"/>
    <cellStyle name="C￥AØ_laroux_2_Sheet1 9" xfId="2635"/>
    <cellStyle name="Ç¥ÁØ_laroux_2_Sheet1 9" xfId="2636"/>
    <cellStyle name="C￥AØ_laroux_3" xfId="180"/>
    <cellStyle name="Ç¥ÁØ_laroux_3" xfId="181"/>
    <cellStyle name="C￥AØ_laroux_3 10" xfId="2637"/>
    <cellStyle name="Ç¥ÁØ_laroux_3 10" xfId="2638"/>
    <cellStyle name="C￥AØ_laroux_3 11" xfId="2639"/>
    <cellStyle name="Ç¥ÁØ_laroux_3 11" xfId="2640"/>
    <cellStyle name="C￥AØ_laroux_3 12" xfId="2641"/>
    <cellStyle name="Ç¥ÁØ_laroux_3 12" xfId="2642"/>
    <cellStyle name="C￥AØ_laroux_3 13" xfId="2643"/>
    <cellStyle name="Ç¥ÁØ_laroux_3 13" xfId="2644"/>
    <cellStyle name="C￥AØ_laroux_3 14" xfId="2645"/>
    <cellStyle name="Ç¥ÁØ_laroux_3 14" xfId="2646"/>
    <cellStyle name="C￥AØ_laroux_3 14 10" xfId="9703"/>
    <cellStyle name="Ç¥ÁØ_laroux_3 14 10" xfId="9704"/>
    <cellStyle name="C￥AØ_laroux_3 14 11" xfId="9705"/>
    <cellStyle name="Ç¥ÁØ_laroux_3 14 11" xfId="9706"/>
    <cellStyle name="C￥AØ_laroux_3 14 12" xfId="9707"/>
    <cellStyle name="Ç¥ÁØ_laroux_3 14 12" xfId="9708"/>
    <cellStyle name="C￥AØ_laroux_3 14 13" xfId="9709"/>
    <cellStyle name="Ç¥ÁØ_laroux_3 14 13" xfId="9710"/>
    <cellStyle name="C￥AØ_laroux_3 14 14" xfId="9711"/>
    <cellStyle name="Ç¥ÁØ_laroux_3 14 14" xfId="9712"/>
    <cellStyle name="C￥AØ_laroux_3 14 15" xfId="9713"/>
    <cellStyle name="Ç¥ÁØ_laroux_3 14 15" xfId="9714"/>
    <cellStyle name="C￥AØ_laroux_3 14 16" xfId="9715"/>
    <cellStyle name="Ç¥ÁØ_laroux_3 14 16" xfId="9716"/>
    <cellStyle name="C￥AØ_laroux_3 14 17" xfId="9717"/>
    <cellStyle name="Ç¥ÁØ_laroux_3 14 17" xfId="9718"/>
    <cellStyle name="C￥AØ_laroux_3 14 18" xfId="9719"/>
    <cellStyle name="Ç¥ÁØ_laroux_3 14 18" xfId="9720"/>
    <cellStyle name="C￥AØ_laroux_3 14 19" xfId="9721"/>
    <cellStyle name="Ç¥ÁØ_laroux_3 14 19" xfId="9722"/>
    <cellStyle name="C￥AØ_laroux_3 14 2" xfId="9723"/>
    <cellStyle name="Ç¥ÁØ_laroux_3 14 2" xfId="9724"/>
    <cellStyle name="C￥AØ_laroux_3 14 20" xfId="9725"/>
    <cellStyle name="Ç¥ÁØ_laroux_3 14 20" xfId="9726"/>
    <cellStyle name="C￥AØ_laroux_3 14 21" xfId="9727"/>
    <cellStyle name="Ç¥ÁØ_laroux_3 14 21" xfId="9728"/>
    <cellStyle name="C￥AØ_laroux_3 14 22" xfId="9729"/>
    <cellStyle name="Ç¥ÁØ_laroux_3 14 22" xfId="9730"/>
    <cellStyle name="C￥AØ_laroux_3 14 23" xfId="9731"/>
    <cellStyle name="Ç¥ÁØ_laroux_3 14 23" xfId="9732"/>
    <cellStyle name="C￥AØ_laroux_3 14 24" xfId="9733"/>
    <cellStyle name="Ç¥ÁØ_laroux_3 14 24" xfId="9734"/>
    <cellStyle name="C￥AØ_laroux_3 14 25" xfId="9735"/>
    <cellStyle name="Ç¥ÁØ_laroux_3 14 25" xfId="9736"/>
    <cellStyle name="C￥AØ_laroux_3 14 26" xfId="9737"/>
    <cellStyle name="Ç¥ÁØ_laroux_3 14 26" xfId="9738"/>
    <cellStyle name="C￥AØ_laroux_3 14 27" xfId="9739"/>
    <cellStyle name="Ç¥ÁØ_laroux_3 14 27" xfId="9740"/>
    <cellStyle name="C￥AØ_laroux_3 14 28" xfId="9741"/>
    <cellStyle name="Ç¥ÁØ_laroux_3 14 28" xfId="9742"/>
    <cellStyle name="C￥AØ_laroux_3 14 29" xfId="9743"/>
    <cellStyle name="Ç¥ÁØ_laroux_3 14 29" xfId="9744"/>
    <cellStyle name="C￥AØ_laroux_3 14 3" xfId="9745"/>
    <cellStyle name="Ç¥ÁØ_laroux_3 14 3" xfId="9746"/>
    <cellStyle name="C￥AØ_laroux_3 14 30" xfId="9747"/>
    <cellStyle name="Ç¥ÁØ_laroux_3 14 30" xfId="9748"/>
    <cellStyle name="C￥AØ_laroux_3 14 31" xfId="9749"/>
    <cellStyle name="Ç¥ÁØ_laroux_3 14 31" xfId="9750"/>
    <cellStyle name="C￥AØ_laroux_3 14 32" xfId="9751"/>
    <cellStyle name="Ç¥ÁØ_laroux_3 14 32" xfId="9752"/>
    <cellStyle name="C￥AØ_laroux_3 14 33" xfId="9753"/>
    <cellStyle name="Ç¥ÁØ_laroux_3 14 33" xfId="9754"/>
    <cellStyle name="C￥AØ_laroux_3 14 34" xfId="9755"/>
    <cellStyle name="Ç¥ÁØ_laroux_3 14 34" xfId="9756"/>
    <cellStyle name="C￥AØ_laroux_3 14 35" xfId="9757"/>
    <cellStyle name="Ç¥ÁØ_laroux_3 14 35" xfId="9758"/>
    <cellStyle name="C￥AØ_laroux_3 14 36" xfId="9759"/>
    <cellStyle name="Ç¥ÁØ_laroux_3 14 36" xfId="9760"/>
    <cellStyle name="C￥AØ_laroux_3 14 37" xfId="9761"/>
    <cellStyle name="Ç¥ÁØ_laroux_3 14 37" xfId="9762"/>
    <cellStyle name="C￥AØ_laroux_3 14 38" xfId="9763"/>
    <cellStyle name="Ç¥ÁØ_laroux_3 14 38" xfId="9764"/>
    <cellStyle name="C￥AØ_laroux_3 14 39" xfId="9765"/>
    <cellStyle name="Ç¥ÁØ_laroux_3 14 39" xfId="9766"/>
    <cellStyle name="C￥AØ_laroux_3 14 4" xfId="9767"/>
    <cellStyle name="Ç¥ÁØ_laroux_3 14 4" xfId="9768"/>
    <cellStyle name="C￥AØ_laroux_3 14 40" xfId="9769"/>
    <cellStyle name="Ç¥ÁØ_laroux_3 14 40" xfId="9770"/>
    <cellStyle name="C￥AØ_laroux_3 14 5" xfId="9771"/>
    <cellStyle name="Ç¥ÁØ_laroux_3 14 5" xfId="9772"/>
    <cellStyle name="C￥AØ_laroux_3 14 6" xfId="9773"/>
    <cellStyle name="Ç¥ÁØ_laroux_3 14 6" xfId="9774"/>
    <cellStyle name="C￥AØ_laroux_3 14 7" xfId="9775"/>
    <cellStyle name="Ç¥ÁØ_laroux_3 14 7" xfId="9776"/>
    <cellStyle name="C￥AØ_laroux_3 14 8" xfId="9777"/>
    <cellStyle name="Ç¥ÁØ_laroux_3 14 8" xfId="9778"/>
    <cellStyle name="C￥AØ_laroux_3 14 9" xfId="9779"/>
    <cellStyle name="Ç¥ÁØ_laroux_3 14 9" xfId="9780"/>
    <cellStyle name="C￥AØ_laroux_3 15" xfId="2647"/>
    <cellStyle name="Ç¥ÁØ_laroux_3 15" xfId="2648"/>
    <cellStyle name="C￥AØ_laroux_3 16" xfId="2649"/>
    <cellStyle name="Ç¥ÁØ_laroux_3 16" xfId="2650"/>
    <cellStyle name="C￥AØ_laroux_3 17" xfId="2651"/>
    <cellStyle name="Ç¥ÁØ_laroux_3 17" xfId="2652"/>
    <cellStyle name="C￥AØ_laroux_3 18" xfId="2653"/>
    <cellStyle name="Ç¥ÁØ_laroux_3 18" xfId="2654"/>
    <cellStyle name="C￥AØ_laroux_3 19" xfId="2655"/>
    <cellStyle name="Ç¥ÁØ_laroux_3 19" xfId="2656"/>
    <cellStyle name="C￥AØ_laroux_3 2" xfId="2657"/>
    <cellStyle name="Ç¥ÁØ_laroux_3 2" xfId="2658"/>
    <cellStyle name="C￥AØ_laroux_3 20" xfId="2659"/>
    <cellStyle name="Ç¥ÁØ_laroux_3 20" xfId="2660"/>
    <cellStyle name="C￥AØ_laroux_3 21" xfId="2661"/>
    <cellStyle name="Ç¥ÁØ_laroux_3 21" xfId="2662"/>
    <cellStyle name="C￥AØ_laroux_3 22" xfId="2663"/>
    <cellStyle name="Ç¥ÁØ_laroux_3 22" xfId="2664"/>
    <cellStyle name="C￥AØ_laroux_3 23" xfId="2665"/>
    <cellStyle name="Ç¥ÁØ_laroux_3 23" xfId="2666"/>
    <cellStyle name="C￥AØ_laroux_3 24" xfId="2667"/>
    <cellStyle name="Ç¥ÁØ_laroux_3 24" xfId="2668"/>
    <cellStyle name="C￥AØ_laroux_3 25" xfId="2669"/>
    <cellStyle name="Ç¥ÁØ_laroux_3 25" xfId="2670"/>
    <cellStyle name="C￥AØ_laroux_3 26" xfId="2671"/>
    <cellStyle name="Ç¥ÁØ_laroux_3 26" xfId="2672"/>
    <cellStyle name="C￥AØ_laroux_3 27" xfId="2673"/>
    <cellStyle name="Ç¥ÁØ_laroux_3 27" xfId="2674"/>
    <cellStyle name="C￥AØ_laroux_3 28" xfId="2675"/>
    <cellStyle name="Ç¥ÁØ_laroux_3 28" xfId="2676"/>
    <cellStyle name="C￥AØ_laroux_3 29" xfId="2677"/>
    <cellStyle name="Ç¥ÁØ_laroux_3 29" xfId="2678"/>
    <cellStyle name="C￥AØ_laroux_3 3" xfId="2679"/>
    <cellStyle name="Ç¥ÁØ_laroux_3 3" xfId="2680"/>
    <cellStyle name="C￥AØ_laroux_3 30" xfId="2681"/>
    <cellStyle name="Ç¥ÁØ_laroux_3 30" xfId="2682"/>
    <cellStyle name="C￥AØ_laroux_3 31" xfId="2683"/>
    <cellStyle name="Ç¥ÁØ_laroux_3 31" xfId="2684"/>
    <cellStyle name="C￥AØ_laroux_3 32" xfId="2685"/>
    <cellStyle name="Ç¥ÁØ_laroux_3 32" xfId="2686"/>
    <cellStyle name="C￥AØ_laroux_3 33" xfId="2687"/>
    <cellStyle name="Ç¥ÁØ_laroux_3 33" xfId="2688"/>
    <cellStyle name="C￥AØ_laroux_3 34" xfId="2689"/>
    <cellStyle name="Ç¥ÁØ_laroux_3 34" xfId="2690"/>
    <cellStyle name="C￥AØ_laroux_3 35" xfId="2691"/>
    <cellStyle name="Ç¥ÁØ_laroux_3 35" xfId="2692"/>
    <cellStyle name="C￥AØ_laroux_3 36" xfId="2693"/>
    <cellStyle name="Ç¥ÁØ_laroux_3 36" xfId="2694"/>
    <cellStyle name="C￥AØ_laroux_3 37" xfId="2695"/>
    <cellStyle name="Ç¥ÁØ_laroux_3 37" xfId="2696"/>
    <cellStyle name="C￥AØ_laroux_3 38" xfId="2697"/>
    <cellStyle name="Ç¥ÁØ_laroux_3 38" xfId="2698"/>
    <cellStyle name="C￥AØ_laroux_3 39" xfId="2699"/>
    <cellStyle name="Ç¥ÁØ_laroux_3 39" xfId="2700"/>
    <cellStyle name="C￥AØ_laroux_3 4" xfId="2701"/>
    <cellStyle name="Ç¥ÁØ_laroux_3 4" xfId="2702"/>
    <cellStyle name="C￥AØ_laroux_3 40" xfId="2703"/>
    <cellStyle name="Ç¥ÁØ_laroux_3 40" xfId="2704"/>
    <cellStyle name="C￥AØ_laroux_3 41" xfId="2705"/>
    <cellStyle name="Ç¥ÁØ_laroux_3 41" xfId="2706"/>
    <cellStyle name="C￥AØ_laroux_3 5" xfId="2707"/>
    <cellStyle name="Ç¥ÁØ_laroux_3 5" xfId="2708"/>
    <cellStyle name="C￥AØ_laroux_3 6" xfId="2709"/>
    <cellStyle name="Ç¥ÁØ_laroux_3 6" xfId="2710"/>
    <cellStyle name="C￥AØ_laroux_3 7" xfId="2711"/>
    <cellStyle name="Ç¥ÁØ_laroux_3 7" xfId="2712"/>
    <cellStyle name="C￥AØ_laroux_3 8" xfId="2713"/>
    <cellStyle name="Ç¥ÁØ_laroux_3 8" xfId="2714"/>
    <cellStyle name="C￥AØ_laroux_3 9" xfId="2715"/>
    <cellStyle name="Ç¥ÁØ_laroux_3 9" xfId="2716"/>
    <cellStyle name="C￥AØ_laroux_4" xfId="182"/>
    <cellStyle name="Ç¥ÁØ_laroux_4" xfId="183"/>
    <cellStyle name="C￥AØ_laroux_4 10" xfId="2717"/>
    <cellStyle name="Ç¥ÁØ_laroux_4 10" xfId="2718"/>
    <cellStyle name="C￥AØ_laroux_4 11" xfId="2719"/>
    <cellStyle name="Ç¥ÁØ_laroux_4 11" xfId="2720"/>
    <cellStyle name="C￥AØ_laroux_4 12" xfId="2721"/>
    <cellStyle name="Ç¥ÁØ_laroux_4 12" xfId="2722"/>
    <cellStyle name="C￥AØ_laroux_4 13" xfId="2723"/>
    <cellStyle name="Ç¥ÁØ_laroux_4 13" xfId="2724"/>
    <cellStyle name="C￥AØ_laroux_4 14" xfId="2725"/>
    <cellStyle name="Ç¥ÁØ_laroux_4 14" xfId="2726"/>
    <cellStyle name="C￥AØ_laroux_4 15" xfId="2727"/>
    <cellStyle name="Ç¥ÁØ_laroux_4 15" xfId="2728"/>
    <cellStyle name="C￥AØ_laroux_4 16" xfId="2729"/>
    <cellStyle name="Ç¥ÁØ_laroux_4 16" xfId="2730"/>
    <cellStyle name="C￥AØ_laroux_4 17" xfId="2731"/>
    <cellStyle name="Ç¥ÁØ_laroux_4 17" xfId="2732"/>
    <cellStyle name="C￥AØ_laroux_4 18" xfId="2733"/>
    <cellStyle name="Ç¥ÁØ_laroux_4 18" xfId="2734"/>
    <cellStyle name="C￥AØ_laroux_4 19" xfId="2735"/>
    <cellStyle name="Ç¥ÁØ_laroux_4 19" xfId="2736"/>
    <cellStyle name="C￥AØ_laroux_4 2" xfId="2737"/>
    <cellStyle name="Ç¥ÁØ_laroux_4 2" xfId="2738"/>
    <cellStyle name="C￥AØ_laroux_4 20" xfId="2739"/>
    <cellStyle name="Ç¥ÁØ_laroux_4 20" xfId="2740"/>
    <cellStyle name="C￥AØ_laroux_4 21" xfId="2741"/>
    <cellStyle name="Ç¥ÁØ_laroux_4 21" xfId="2742"/>
    <cellStyle name="C￥AØ_laroux_4 22" xfId="2743"/>
    <cellStyle name="Ç¥ÁØ_laroux_4 22" xfId="2744"/>
    <cellStyle name="C￥AØ_laroux_4 23" xfId="2745"/>
    <cellStyle name="Ç¥ÁØ_laroux_4 23" xfId="2746"/>
    <cellStyle name="C￥AØ_laroux_4 24" xfId="2747"/>
    <cellStyle name="Ç¥ÁØ_laroux_4 24" xfId="2748"/>
    <cellStyle name="C￥AØ_laroux_4 25" xfId="2749"/>
    <cellStyle name="Ç¥ÁØ_laroux_4 25" xfId="2750"/>
    <cellStyle name="C￥AØ_laroux_4 26" xfId="2751"/>
    <cellStyle name="Ç¥ÁØ_laroux_4 26" xfId="2752"/>
    <cellStyle name="C￥AØ_laroux_4 27" xfId="2753"/>
    <cellStyle name="Ç¥ÁØ_laroux_4 27" xfId="2754"/>
    <cellStyle name="C￥AØ_laroux_4 28" xfId="2755"/>
    <cellStyle name="Ç¥ÁØ_laroux_4 28" xfId="2756"/>
    <cellStyle name="C￥AØ_laroux_4 29" xfId="2757"/>
    <cellStyle name="Ç¥ÁØ_laroux_4 29" xfId="2758"/>
    <cellStyle name="C￥AØ_laroux_4 3" xfId="2759"/>
    <cellStyle name="Ç¥ÁØ_laroux_4 3" xfId="2760"/>
    <cellStyle name="C￥AØ_laroux_4 30" xfId="2761"/>
    <cellStyle name="Ç¥ÁØ_laroux_4 30" xfId="2762"/>
    <cellStyle name="C￥AØ_laroux_4 31" xfId="2763"/>
    <cellStyle name="Ç¥ÁØ_laroux_4 31" xfId="2764"/>
    <cellStyle name="C￥AØ_laroux_4 32" xfId="2765"/>
    <cellStyle name="Ç¥ÁØ_laroux_4 32" xfId="2766"/>
    <cellStyle name="C￥AØ_laroux_4 33" xfId="2767"/>
    <cellStyle name="Ç¥ÁØ_laroux_4 33" xfId="2768"/>
    <cellStyle name="C￥AØ_laroux_4 34" xfId="2769"/>
    <cellStyle name="Ç¥ÁØ_laroux_4 34" xfId="2770"/>
    <cellStyle name="C￥AØ_laroux_4 35" xfId="2771"/>
    <cellStyle name="Ç¥ÁØ_laroux_4 35" xfId="2772"/>
    <cellStyle name="C￥AØ_laroux_4 36" xfId="2773"/>
    <cellStyle name="Ç¥ÁØ_laroux_4 36" xfId="2774"/>
    <cellStyle name="C￥AØ_laroux_4 37" xfId="2775"/>
    <cellStyle name="Ç¥ÁØ_laroux_4 37" xfId="2776"/>
    <cellStyle name="C￥AØ_laroux_4 38" xfId="2777"/>
    <cellStyle name="Ç¥ÁØ_laroux_4 38" xfId="2778"/>
    <cellStyle name="C￥AØ_laroux_4 39" xfId="2779"/>
    <cellStyle name="Ç¥ÁØ_laroux_4 39" xfId="2780"/>
    <cellStyle name="C￥AØ_laroux_4 4" xfId="2781"/>
    <cellStyle name="Ç¥ÁØ_laroux_4 4" xfId="2782"/>
    <cellStyle name="C￥AØ_laroux_4 40" xfId="2783"/>
    <cellStyle name="Ç¥ÁØ_laroux_4 40" xfId="2784"/>
    <cellStyle name="C￥AØ_laroux_4 41" xfId="2785"/>
    <cellStyle name="Ç¥ÁØ_laroux_4 41" xfId="2786"/>
    <cellStyle name="C￥AØ_laroux_4 5" xfId="2787"/>
    <cellStyle name="Ç¥ÁØ_laroux_4 5" xfId="2788"/>
    <cellStyle name="C￥AØ_laroux_4 6" xfId="2789"/>
    <cellStyle name="Ç¥ÁØ_laroux_4 6" xfId="2790"/>
    <cellStyle name="C￥AØ_laroux_4 7" xfId="2791"/>
    <cellStyle name="Ç¥ÁØ_laroux_4 7" xfId="2792"/>
    <cellStyle name="C￥AØ_laroux_4 8" xfId="2793"/>
    <cellStyle name="Ç¥ÁØ_laroux_4 8" xfId="2794"/>
    <cellStyle name="C￥AØ_laroux_4 9" xfId="2795"/>
    <cellStyle name="Ç¥ÁØ_laroux_4 9" xfId="2796"/>
    <cellStyle name="C￥AØ_laroux_Sheet1" xfId="184"/>
    <cellStyle name="Ç¥ÁØ_laroux_Sheet1" xfId="185"/>
    <cellStyle name="C￥AØ_laroux_Sheet1 10" xfId="2797"/>
    <cellStyle name="Ç¥ÁØ_laroux_Sheet1 10" xfId="2798"/>
    <cellStyle name="C￥AØ_laroux_Sheet1 11" xfId="2799"/>
    <cellStyle name="Ç¥ÁØ_laroux_Sheet1 11" xfId="2800"/>
    <cellStyle name="C￥AØ_laroux_Sheet1 12" xfId="2801"/>
    <cellStyle name="Ç¥ÁØ_laroux_Sheet1 12" xfId="2802"/>
    <cellStyle name="C￥AØ_laroux_Sheet1 13" xfId="2803"/>
    <cellStyle name="Ç¥ÁØ_laroux_Sheet1 13" xfId="2804"/>
    <cellStyle name="C￥AØ_laroux_Sheet1 14" xfId="2805"/>
    <cellStyle name="Ç¥ÁØ_laroux_Sheet1 14" xfId="2806"/>
    <cellStyle name="C￥AØ_laroux_Sheet1 14 10" xfId="9781"/>
    <cellStyle name="Ç¥ÁØ_laroux_Sheet1 14 10" xfId="9782"/>
    <cellStyle name="C￥AØ_laroux_Sheet1 14 11" xfId="9783"/>
    <cellStyle name="Ç¥ÁØ_laroux_Sheet1 14 11" xfId="9784"/>
    <cellStyle name="C￥AØ_laroux_Sheet1 14 12" xfId="9785"/>
    <cellStyle name="Ç¥ÁØ_laroux_Sheet1 14 12" xfId="9786"/>
    <cellStyle name="C￥AØ_laroux_Sheet1 14 13" xfId="9787"/>
    <cellStyle name="Ç¥ÁØ_laroux_Sheet1 14 13" xfId="9788"/>
    <cellStyle name="C￥AØ_laroux_Sheet1 14 14" xfId="9789"/>
    <cellStyle name="Ç¥ÁØ_laroux_Sheet1 14 14" xfId="9790"/>
    <cellStyle name="C￥AØ_laroux_Sheet1 14 15" xfId="9791"/>
    <cellStyle name="Ç¥ÁØ_laroux_Sheet1 14 15" xfId="9792"/>
    <cellStyle name="C￥AØ_laroux_Sheet1 14 16" xfId="9793"/>
    <cellStyle name="Ç¥ÁØ_laroux_Sheet1 14 16" xfId="9794"/>
    <cellStyle name="C￥AØ_laroux_Sheet1 14 17" xfId="9795"/>
    <cellStyle name="Ç¥ÁØ_laroux_Sheet1 14 17" xfId="9796"/>
    <cellStyle name="C￥AØ_laroux_Sheet1 14 18" xfId="9797"/>
    <cellStyle name="Ç¥ÁØ_laroux_Sheet1 14 18" xfId="9798"/>
    <cellStyle name="C￥AØ_laroux_Sheet1 14 19" xfId="9799"/>
    <cellStyle name="Ç¥ÁØ_laroux_Sheet1 14 19" xfId="9800"/>
    <cellStyle name="C￥AØ_laroux_Sheet1 14 2" xfId="9801"/>
    <cellStyle name="Ç¥ÁØ_laroux_Sheet1 14 2" xfId="9802"/>
    <cellStyle name="C￥AØ_laroux_Sheet1 14 20" xfId="9803"/>
    <cellStyle name="Ç¥ÁØ_laroux_Sheet1 14 20" xfId="9804"/>
    <cellStyle name="C￥AØ_laroux_Sheet1 14 21" xfId="9805"/>
    <cellStyle name="Ç¥ÁØ_laroux_Sheet1 14 21" xfId="9806"/>
    <cellStyle name="C￥AØ_laroux_Sheet1 14 22" xfId="9807"/>
    <cellStyle name="Ç¥ÁØ_laroux_Sheet1 14 22" xfId="9808"/>
    <cellStyle name="C￥AØ_laroux_Sheet1 14 23" xfId="9809"/>
    <cellStyle name="Ç¥ÁØ_laroux_Sheet1 14 23" xfId="9810"/>
    <cellStyle name="C￥AØ_laroux_Sheet1 14 24" xfId="9811"/>
    <cellStyle name="Ç¥ÁØ_laroux_Sheet1 14 24" xfId="9812"/>
    <cellStyle name="C￥AØ_laroux_Sheet1 14 25" xfId="9813"/>
    <cellStyle name="Ç¥ÁØ_laroux_Sheet1 14 25" xfId="9814"/>
    <cellStyle name="C￥AØ_laroux_Sheet1 14 26" xfId="9815"/>
    <cellStyle name="Ç¥ÁØ_laroux_Sheet1 14 26" xfId="9816"/>
    <cellStyle name="C￥AØ_laroux_Sheet1 14 27" xfId="9817"/>
    <cellStyle name="Ç¥ÁØ_laroux_Sheet1 14 27" xfId="9818"/>
    <cellStyle name="C￥AØ_laroux_Sheet1 14 28" xfId="9819"/>
    <cellStyle name="Ç¥ÁØ_laroux_Sheet1 14 28" xfId="9820"/>
    <cellStyle name="C￥AØ_laroux_Sheet1 14 29" xfId="9821"/>
    <cellStyle name="Ç¥ÁØ_laroux_Sheet1 14 29" xfId="9822"/>
    <cellStyle name="C￥AØ_laroux_Sheet1 14 3" xfId="9823"/>
    <cellStyle name="Ç¥ÁØ_laroux_Sheet1 14 3" xfId="9824"/>
    <cellStyle name="C￥AØ_laroux_Sheet1 14 30" xfId="9825"/>
    <cellStyle name="Ç¥ÁØ_laroux_Sheet1 14 30" xfId="9826"/>
    <cellStyle name="C￥AØ_laroux_Sheet1 14 31" xfId="9827"/>
    <cellStyle name="Ç¥ÁØ_laroux_Sheet1 14 31" xfId="9828"/>
    <cellStyle name="C￥AØ_laroux_Sheet1 14 32" xfId="9829"/>
    <cellStyle name="Ç¥ÁØ_laroux_Sheet1 14 32" xfId="9830"/>
    <cellStyle name="C￥AØ_laroux_Sheet1 14 33" xfId="9831"/>
    <cellStyle name="Ç¥ÁØ_laroux_Sheet1 14 33" xfId="9832"/>
    <cellStyle name="C￥AØ_laroux_Sheet1 14 34" xfId="9833"/>
    <cellStyle name="Ç¥ÁØ_laroux_Sheet1 14 34" xfId="9834"/>
    <cellStyle name="C￥AØ_laroux_Sheet1 14 35" xfId="9835"/>
    <cellStyle name="Ç¥ÁØ_laroux_Sheet1 14 35" xfId="9836"/>
    <cellStyle name="C￥AØ_laroux_Sheet1 14 36" xfId="9837"/>
    <cellStyle name="Ç¥ÁØ_laroux_Sheet1 14 36" xfId="9838"/>
    <cellStyle name="C￥AØ_laroux_Sheet1 14 37" xfId="9839"/>
    <cellStyle name="Ç¥ÁØ_laroux_Sheet1 14 37" xfId="9840"/>
    <cellStyle name="C￥AØ_laroux_Sheet1 14 38" xfId="9841"/>
    <cellStyle name="Ç¥ÁØ_laroux_Sheet1 14 38" xfId="9842"/>
    <cellStyle name="C￥AØ_laroux_Sheet1 14 39" xfId="9843"/>
    <cellStyle name="Ç¥ÁØ_laroux_Sheet1 14 39" xfId="9844"/>
    <cellStyle name="C￥AØ_laroux_Sheet1 14 4" xfId="9845"/>
    <cellStyle name="Ç¥ÁØ_laroux_Sheet1 14 4" xfId="9846"/>
    <cellStyle name="C￥AØ_laroux_Sheet1 14 40" xfId="9847"/>
    <cellStyle name="Ç¥ÁØ_laroux_Sheet1 14 40" xfId="9848"/>
    <cellStyle name="C￥AØ_laroux_Sheet1 14 5" xfId="9849"/>
    <cellStyle name="Ç¥ÁØ_laroux_Sheet1 14 5" xfId="9850"/>
    <cellStyle name="C￥AØ_laroux_Sheet1 14 6" xfId="9851"/>
    <cellStyle name="Ç¥ÁØ_laroux_Sheet1 14 6" xfId="9852"/>
    <cellStyle name="C￥AØ_laroux_Sheet1 14 7" xfId="9853"/>
    <cellStyle name="Ç¥ÁØ_laroux_Sheet1 14 7" xfId="9854"/>
    <cellStyle name="C￥AØ_laroux_Sheet1 14 8" xfId="9855"/>
    <cellStyle name="Ç¥ÁØ_laroux_Sheet1 14 8" xfId="9856"/>
    <cellStyle name="C￥AØ_laroux_Sheet1 14 9" xfId="9857"/>
    <cellStyle name="Ç¥ÁØ_laroux_Sheet1 14 9" xfId="9858"/>
    <cellStyle name="C￥AØ_laroux_Sheet1 15" xfId="2807"/>
    <cellStyle name="Ç¥ÁØ_laroux_Sheet1 15" xfId="2808"/>
    <cellStyle name="C￥AØ_laroux_Sheet1 16" xfId="2809"/>
    <cellStyle name="Ç¥ÁØ_laroux_Sheet1 16" xfId="2810"/>
    <cellStyle name="C￥AØ_laroux_Sheet1 17" xfId="2811"/>
    <cellStyle name="Ç¥ÁØ_laroux_Sheet1 17" xfId="2812"/>
    <cellStyle name="C￥AØ_laroux_Sheet1 18" xfId="2813"/>
    <cellStyle name="Ç¥ÁØ_laroux_Sheet1 18" xfId="2814"/>
    <cellStyle name="C￥AØ_laroux_Sheet1 19" xfId="2815"/>
    <cellStyle name="Ç¥ÁØ_laroux_Sheet1 19" xfId="2816"/>
    <cellStyle name="C￥AØ_laroux_Sheet1 2" xfId="2817"/>
    <cellStyle name="Ç¥ÁØ_laroux_Sheet1 2" xfId="2818"/>
    <cellStyle name="C￥AØ_laroux_Sheet1 20" xfId="2819"/>
    <cellStyle name="Ç¥ÁØ_laroux_Sheet1 20" xfId="2820"/>
    <cellStyle name="C￥AØ_laroux_Sheet1 21" xfId="2821"/>
    <cellStyle name="Ç¥ÁØ_laroux_Sheet1 21" xfId="2822"/>
    <cellStyle name="C￥AØ_laroux_Sheet1 22" xfId="2823"/>
    <cellStyle name="Ç¥ÁØ_laroux_Sheet1 22" xfId="2824"/>
    <cellStyle name="C￥AØ_laroux_Sheet1 23" xfId="2825"/>
    <cellStyle name="Ç¥ÁØ_laroux_Sheet1 23" xfId="2826"/>
    <cellStyle name="C￥AØ_laroux_Sheet1 24" xfId="2827"/>
    <cellStyle name="Ç¥ÁØ_laroux_Sheet1 24" xfId="2828"/>
    <cellStyle name="C￥AØ_laroux_Sheet1 25" xfId="2829"/>
    <cellStyle name="Ç¥ÁØ_laroux_Sheet1 25" xfId="2830"/>
    <cellStyle name="C￥AØ_laroux_Sheet1 26" xfId="2831"/>
    <cellStyle name="Ç¥ÁØ_laroux_Sheet1 26" xfId="2832"/>
    <cellStyle name="C￥AØ_laroux_Sheet1 27" xfId="2833"/>
    <cellStyle name="Ç¥ÁØ_laroux_Sheet1 27" xfId="2834"/>
    <cellStyle name="C￥AØ_laroux_Sheet1 28" xfId="2835"/>
    <cellStyle name="Ç¥ÁØ_laroux_Sheet1 28" xfId="2836"/>
    <cellStyle name="C￥AØ_laroux_Sheet1 29" xfId="2837"/>
    <cellStyle name="Ç¥ÁØ_laroux_Sheet1 29" xfId="2838"/>
    <cellStyle name="C￥AØ_laroux_Sheet1 3" xfId="2839"/>
    <cellStyle name="Ç¥ÁØ_laroux_Sheet1 3" xfId="2840"/>
    <cellStyle name="C￥AØ_laroux_Sheet1 30" xfId="2841"/>
    <cellStyle name="Ç¥ÁØ_laroux_Sheet1 30" xfId="2842"/>
    <cellStyle name="C￥AØ_laroux_Sheet1 31" xfId="2843"/>
    <cellStyle name="Ç¥ÁØ_laroux_Sheet1 31" xfId="2844"/>
    <cellStyle name="C￥AØ_laroux_Sheet1 32" xfId="2845"/>
    <cellStyle name="Ç¥ÁØ_laroux_Sheet1 32" xfId="2846"/>
    <cellStyle name="C￥AØ_laroux_Sheet1 33" xfId="2847"/>
    <cellStyle name="Ç¥ÁØ_laroux_Sheet1 33" xfId="2848"/>
    <cellStyle name="C￥AØ_laroux_Sheet1 34" xfId="2849"/>
    <cellStyle name="Ç¥ÁØ_laroux_Sheet1 34" xfId="2850"/>
    <cellStyle name="C￥AØ_laroux_Sheet1 35" xfId="2851"/>
    <cellStyle name="Ç¥ÁØ_laroux_Sheet1 35" xfId="2852"/>
    <cellStyle name="C￥AØ_laroux_Sheet1 36" xfId="2853"/>
    <cellStyle name="Ç¥ÁØ_laroux_Sheet1 36" xfId="2854"/>
    <cellStyle name="C￥AØ_laroux_Sheet1 37" xfId="2855"/>
    <cellStyle name="Ç¥ÁØ_laroux_Sheet1 37" xfId="2856"/>
    <cellStyle name="C￥AØ_laroux_Sheet1 38" xfId="2857"/>
    <cellStyle name="Ç¥ÁØ_laroux_Sheet1 38" xfId="2858"/>
    <cellStyle name="C￥AØ_laroux_Sheet1 39" xfId="2859"/>
    <cellStyle name="Ç¥ÁØ_laroux_Sheet1 39" xfId="2860"/>
    <cellStyle name="C￥AØ_laroux_Sheet1 4" xfId="2861"/>
    <cellStyle name="Ç¥ÁØ_laroux_Sheet1 4" xfId="2862"/>
    <cellStyle name="C￥AØ_laroux_Sheet1 40" xfId="2863"/>
    <cellStyle name="Ç¥ÁØ_laroux_Sheet1 40" xfId="2864"/>
    <cellStyle name="C￥AØ_laroux_Sheet1 41" xfId="2865"/>
    <cellStyle name="Ç¥ÁØ_laroux_Sheet1 41" xfId="2866"/>
    <cellStyle name="C￥AØ_laroux_Sheet1 5" xfId="2867"/>
    <cellStyle name="Ç¥ÁØ_laroux_Sheet1 5" xfId="2868"/>
    <cellStyle name="C￥AØ_laroux_Sheet1 6" xfId="2869"/>
    <cellStyle name="Ç¥ÁØ_laroux_Sheet1 6" xfId="2870"/>
    <cellStyle name="C￥AØ_laroux_Sheet1 7" xfId="2871"/>
    <cellStyle name="Ç¥ÁØ_laroux_Sheet1 7" xfId="2872"/>
    <cellStyle name="C￥AØ_laroux_Sheet1 8" xfId="2873"/>
    <cellStyle name="Ç¥ÁØ_laroux_Sheet1 8" xfId="2874"/>
    <cellStyle name="C￥AØ_laroux_Sheet1 9" xfId="2875"/>
    <cellStyle name="Ç¥ÁØ_laroux_Sheet1 9" xfId="2876"/>
    <cellStyle name="C￥AØ_page 2 " xfId="5070"/>
    <cellStyle name="Ç¥ÁØ_page 2 " xfId="5069"/>
    <cellStyle name="C￥AØ_page 2 _중앙연구소+용역인원사번_03.02.21" xfId="5068"/>
    <cellStyle name="Ç¥ÁØ_page 2 _중앙연구소+용역인원사번_03.02.21" xfId="5067"/>
    <cellStyle name="C￥AØ_PERSONAL" xfId="5066"/>
    <cellStyle name="Ç¥ÁØ_Sheet1" xfId="186"/>
    <cellStyle name="C￥AØ_Sheet1 10" xfId="2877"/>
    <cellStyle name="Ç¥ÁØ_Sheet1 10" xfId="2878"/>
    <cellStyle name="C￥AØ_Sheet1 11" xfId="2879"/>
    <cellStyle name="Ç¥ÁØ_Sheet1 11" xfId="2880"/>
    <cellStyle name="C￥AØ_Sheet1 12" xfId="2881"/>
    <cellStyle name="Ç¥ÁØ_Sheet1 12" xfId="2882"/>
    <cellStyle name="C￥AØ_Sheet1 12 10" xfId="2883"/>
    <cellStyle name="Ç¥ÁØ_Sheet1 13" xfId="2884"/>
    <cellStyle name="C￥AØ_Sheet1 14" xfId="2885"/>
    <cellStyle name="Ç¥ÁØ_Sheet1 14" xfId="2886"/>
    <cellStyle name="C￥AØ_Sheet1 14 10" xfId="9859"/>
    <cellStyle name="Ç¥ÁØ_Sheet1 14 10" xfId="9860"/>
    <cellStyle name="C￥AØ_Sheet1 14 11" xfId="9861"/>
    <cellStyle name="Ç¥ÁØ_Sheet1 14 11" xfId="9862"/>
    <cellStyle name="C￥AØ_Sheet1 14 12" xfId="9863"/>
    <cellStyle name="Ç¥ÁØ_Sheet1 14 12" xfId="9864"/>
    <cellStyle name="C￥AØ_Sheet1 14 13" xfId="9865"/>
    <cellStyle name="Ç¥ÁØ_Sheet1 14 13" xfId="9866"/>
    <cellStyle name="C￥AØ_Sheet1 14 14" xfId="9867"/>
    <cellStyle name="Ç¥ÁØ_Sheet1 14 14" xfId="9868"/>
    <cellStyle name="C￥AØ_Sheet1 14 15" xfId="9869"/>
    <cellStyle name="Ç¥ÁØ_Sheet1 14 15" xfId="9870"/>
    <cellStyle name="C￥AØ_Sheet1 14 16" xfId="9871"/>
    <cellStyle name="Ç¥ÁØ_Sheet1 14 16" xfId="9872"/>
    <cellStyle name="C￥AØ_Sheet1 14 17" xfId="9873"/>
    <cellStyle name="Ç¥ÁØ_Sheet1 14 17" xfId="9874"/>
    <cellStyle name="C￥AØ_Sheet1 14 18" xfId="9875"/>
    <cellStyle name="Ç¥ÁØ_Sheet1 14 18" xfId="9876"/>
    <cellStyle name="C￥AØ_Sheet1 14 19" xfId="9877"/>
    <cellStyle name="Ç¥ÁØ_Sheet1 14 19" xfId="9878"/>
    <cellStyle name="C￥AØ_Sheet1 14 2" xfId="9879"/>
    <cellStyle name="Ç¥ÁØ_Sheet1 14 2" xfId="9880"/>
    <cellStyle name="C￥AØ_Sheet1 14 20" xfId="9881"/>
    <cellStyle name="Ç¥ÁØ_Sheet1 14 20" xfId="9882"/>
    <cellStyle name="C￥AØ_Sheet1 14 21" xfId="9883"/>
    <cellStyle name="Ç¥ÁØ_Sheet1 14 21" xfId="9884"/>
    <cellStyle name="C￥AØ_Sheet1 14 22" xfId="9885"/>
    <cellStyle name="Ç¥ÁØ_Sheet1 14 22" xfId="9886"/>
    <cellStyle name="C￥AØ_Sheet1 14 23" xfId="9887"/>
    <cellStyle name="Ç¥ÁØ_Sheet1 14 23" xfId="9888"/>
    <cellStyle name="C￥AØ_Sheet1 14 24" xfId="9889"/>
    <cellStyle name="Ç¥ÁØ_Sheet1 14 24" xfId="9890"/>
    <cellStyle name="C￥AØ_Sheet1 14 25" xfId="9891"/>
    <cellStyle name="Ç¥ÁØ_Sheet1 14 25" xfId="9892"/>
    <cellStyle name="C￥AØ_Sheet1 14 26" xfId="9893"/>
    <cellStyle name="Ç¥ÁØ_Sheet1 14 26" xfId="9894"/>
    <cellStyle name="C￥AØ_Sheet1 14 27" xfId="9895"/>
    <cellStyle name="Ç¥ÁØ_Sheet1 14 27" xfId="9896"/>
    <cellStyle name="C￥AØ_Sheet1 14 28" xfId="9897"/>
    <cellStyle name="Ç¥ÁØ_Sheet1 14 28" xfId="9898"/>
    <cellStyle name="C￥AØ_Sheet1 14 29" xfId="9899"/>
    <cellStyle name="Ç¥ÁØ_Sheet1 14 29" xfId="9900"/>
    <cellStyle name="C￥AØ_Sheet1 14 3" xfId="9901"/>
    <cellStyle name="Ç¥ÁØ_Sheet1 14 3" xfId="9902"/>
    <cellStyle name="C￥AØ_Sheet1 14 30" xfId="9903"/>
    <cellStyle name="Ç¥ÁØ_Sheet1 14 30" xfId="9904"/>
    <cellStyle name="C￥AØ_Sheet1 14 31" xfId="9905"/>
    <cellStyle name="Ç¥ÁØ_Sheet1 14 31" xfId="9906"/>
    <cellStyle name="C￥AØ_Sheet1 14 32" xfId="9907"/>
    <cellStyle name="Ç¥ÁØ_Sheet1 14 32" xfId="9908"/>
    <cellStyle name="C￥AØ_Sheet1 14 33" xfId="9909"/>
    <cellStyle name="Ç¥ÁØ_Sheet1 14 33" xfId="9910"/>
    <cellStyle name="C￥AØ_Sheet1 14 34" xfId="9911"/>
    <cellStyle name="Ç¥ÁØ_Sheet1 14 34" xfId="9912"/>
    <cellStyle name="C￥AØ_Sheet1 14 35" xfId="9913"/>
    <cellStyle name="Ç¥ÁØ_Sheet1 14 35" xfId="9914"/>
    <cellStyle name="C￥AØ_Sheet1 14 36" xfId="9915"/>
    <cellStyle name="Ç¥ÁØ_Sheet1 14 36" xfId="9916"/>
    <cellStyle name="C￥AØ_Sheet1 14 37" xfId="9917"/>
    <cellStyle name="Ç¥ÁØ_Sheet1 14 37" xfId="9918"/>
    <cellStyle name="C￥AØ_Sheet1 14 38" xfId="9919"/>
    <cellStyle name="Ç¥ÁØ_Sheet1 14 38" xfId="9920"/>
    <cellStyle name="C￥AØ_Sheet1 14 39" xfId="9921"/>
    <cellStyle name="Ç¥ÁØ_Sheet1 14 39" xfId="9922"/>
    <cellStyle name="C￥AØ_Sheet1 14 4" xfId="9923"/>
    <cellStyle name="Ç¥ÁØ_Sheet1 14 4" xfId="9924"/>
    <cellStyle name="C￥AØ_Sheet1 14 40" xfId="9925"/>
    <cellStyle name="Ç¥ÁØ_Sheet1 14 40" xfId="9926"/>
    <cellStyle name="C￥AØ_Sheet1 14 5" xfId="9927"/>
    <cellStyle name="Ç¥ÁØ_Sheet1 14 5" xfId="9928"/>
    <cellStyle name="C￥AØ_Sheet1 14 6" xfId="9929"/>
    <cellStyle name="Ç¥ÁØ_Sheet1 14 6" xfId="9930"/>
    <cellStyle name="C￥AØ_Sheet1 14 7" xfId="9931"/>
    <cellStyle name="Ç¥ÁØ_Sheet1 14 7" xfId="9932"/>
    <cellStyle name="C￥AØ_Sheet1 14 8" xfId="9933"/>
    <cellStyle name="Ç¥ÁØ_Sheet1 14 8" xfId="9934"/>
    <cellStyle name="C￥AØ_Sheet1 14 9" xfId="9935"/>
    <cellStyle name="Ç¥ÁØ_Sheet1 14 9" xfId="9936"/>
    <cellStyle name="C￥AØ_Sheet1 15" xfId="2887"/>
    <cellStyle name="Ç¥ÁØ_Sheet1 15" xfId="2888"/>
    <cellStyle name="C￥AØ_Sheet1 16" xfId="2889"/>
    <cellStyle name="Ç¥ÁØ_Sheet1 16" xfId="2890"/>
    <cellStyle name="C￥AØ_Sheet1 17" xfId="2891"/>
    <cellStyle name="Ç¥ÁØ_Sheet1 17" xfId="2892"/>
    <cellStyle name="C￥AØ_Sheet1 18" xfId="2893"/>
    <cellStyle name="Ç¥ÁØ_Sheet1 18" xfId="2894"/>
    <cellStyle name="C￥AØ_Sheet1 19" xfId="2895"/>
    <cellStyle name="Ç¥ÁØ_Sheet1 19" xfId="2896"/>
    <cellStyle name="C￥AØ_Sheet1 2" xfId="2897"/>
    <cellStyle name="Ç¥ÁØ_Sheet1 2" xfId="2898"/>
    <cellStyle name="C￥AØ_Sheet1 20" xfId="2899"/>
    <cellStyle name="Ç¥ÁØ_Sheet1 20" xfId="2900"/>
    <cellStyle name="C￥AØ_Sheet1 21" xfId="2901"/>
    <cellStyle name="Ç¥ÁØ_Sheet1 21" xfId="2902"/>
    <cellStyle name="C￥AØ_Sheet1 22" xfId="2903"/>
    <cellStyle name="Ç¥ÁØ_Sheet1 22" xfId="2904"/>
    <cellStyle name="C￥AØ_Sheet1 23" xfId="2905"/>
    <cellStyle name="Ç¥ÁØ_Sheet1 23" xfId="2906"/>
    <cellStyle name="C￥AØ_Sheet1 24" xfId="2907"/>
    <cellStyle name="Ç¥ÁØ_Sheet1 24" xfId="2908"/>
    <cellStyle name="C￥AØ_Sheet1 25" xfId="2909"/>
    <cellStyle name="Ç¥ÁØ_Sheet1 25" xfId="2910"/>
    <cellStyle name="C￥AØ_Sheet1 26" xfId="2911"/>
    <cellStyle name="Ç¥ÁØ_Sheet1 26" xfId="2912"/>
    <cellStyle name="C￥AØ_Sheet1 27" xfId="2913"/>
    <cellStyle name="Ç¥ÁØ_Sheet1 27" xfId="2914"/>
    <cellStyle name="C￥AØ_Sheet1 28" xfId="2915"/>
    <cellStyle name="Ç¥ÁØ_Sheet1 28" xfId="2916"/>
    <cellStyle name="C￥AØ_Sheet1 29" xfId="2917"/>
    <cellStyle name="Ç¥ÁØ_Sheet1 29" xfId="2918"/>
    <cellStyle name="C￥AØ_Sheet1 3" xfId="2919"/>
    <cellStyle name="Ç¥ÁØ_Sheet1 3" xfId="2920"/>
    <cellStyle name="C￥AØ_Sheet1 30" xfId="2921"/>
    <cellStyle name="Ç¥ÁØ_Sheet1 30" xfId="2922"/>
    <cellStyle name="C￥AØ_Sheet1 31" xfId="2923"/>
    <cellStyle name="Ç¥ÁØ_Sheet1 31" xfId="2924"/>
    <cellStyle name="C￥AØ_Sheet1 32" xfId="2925"/>
    <cellStyle name="Ç¥ÁØ_Sheet1 32" xfId="2926"/>
    <cellStyle name="C￥AØ_Sheet1 33" xfId="2927"/>
    <cellStyle name="Ç¥ÁØ_Sheet1 33" xfId="2928"/>
    <cellStyle name="C￥AØ_Sheet1 34" xfId="2929"/>
    <cellStyle name="Ç¥ÁØ_Sheet1 34" xfId="2930"/>
    <cellStyle name="C￥AØ_Sheet1 35" xfId="2931"/>
    <cellStyle name="Ç¥ÁØ_Sheet1 35" xfId="2932"/>
    <cellStyle name="C￥AØ_Sheet1 36" xfId="2933"/>
    <cellStyle name="Ç¥ÁØ_Sheet1 36" xfId="2934"/>
    <cellStyle name="C￥AØ_Sheet1 37" xfId="2935"/>
    <cellStyle name="Ç¥ÁØ_Sheet1 37" xfId="2936"/>
    <cellStyle name="C￥AØ_Sheet1 38" xfId="2937"/>
    <cellStyle name="Ç¥ÁØ_Sheet1 38" xfId="2938"/>
    <cellStyle name="C￥AØ_Sheet1 39" xfId="2939"/>
    <cellStyle name="Ç¥ÁØ_Sheet1 39" xfId="2940"/>
    <cellStyle name="C￥AØ_Sheet1 4" xfId="2941"/>
    <cellStyle name="Ç¥ÁØ_Sheet1 4" xfId="2942"/>
    <cellStyle name="C￥AØ_Sheet1 40" xfId="2943"/>
    <cellStyle name="Ç¥ÁØ_Sheet1 40" xfId="2944"/>
    <cellStyle name="C￥AØ_Sheet1 41" xfId="2945"/>
    <cellStyle name="Ç¥ÁØ_Sheet1 41" xfId="2946"/>
    <cellStyle name="C￥AØ_Sheet1 5" xfId="2947"/>
    <cellStyle name="Ç¥ÁØ_Sheet1 5" xfId="2948"/>
    <cellStyle name="C￥AØ_Sheet1 6" xfId="2949"/>
    <cellStyle name="Ç¥ÁØ_Sheet1 6" xfId="2950"/>
    <cellStyle name="C￥AØ_Sheet1 7" xfId="2951"/>
    <cellStyle name="Ç¥ÁØ_Sheet1 7" xfId="2952"/>
    <cellStyle name="C￥AØ_Sheet1 8" xfId="2953"/>
    <cellStyle name="Ç¥ÁØ_Sheet1 8" xfId="2954"/>
    <cellStyle name="C￥AØ_Sheet1 9" xfId="2955"/>
    <cellStyle name="Ç¥ÁØ_Sheet1 9" xfId="2956"/>
    <cellStyle name="Calc Currency (0)" xfId="5049"/>
    <cellStyle name="Calculation" xfId="2957"/>
    <cellStyle name="Calculation 2" xfId="2958"/>
    <cellStyle name="Calculation 2 2" xfId="2959"/>
    <cellStyle name="Calculation 2 3" xfId="5048"/>
    <cellStyle name="Calculation 3" xfId="2960"/>
    <cellStyle name="Calculation 4" xfId="8744"/>
    <cellStyle name="Calculation_010_주택건설" xfId="2961"/>
    <cellStyle name="category" xfId="187"/>
    <cellStyle name="category 2" xfId="2962"/>
    <cellStyle name="Check Cell" xfId="2963"/>
    <cellStyle name="Check Cell 2" xfId="2964"/>
    <cellStyle name="Check Cell 2 2" xfId="6989"/>
    <cellStyle name="Check Cell 2 2 2" xfId="9937"/>
    <cellStyle name="Check Cell 2 3" xfId="5046"/>
    <cellStyle name="Check Cell 3" xfId="2965"/>
    <cellStyle name="Check Cell 4" xfId="8745"/>
    <cellStyle name="Check Cell_010_주택건설" xfId="2966"/>
    <cellStyle name="Comma [0]" xfId="10173"/>
    <cellStyle name="comma zerodec" xfId="2967"/>
    <cellStyle name="comma zerodec 2" xfId="10174"/>
    <cellStyle name="comma zerodec 2 2" xfId="10175"/>
    <cellStyle name="comma zerodec 2 3" xfId="10176"/>
    <cellStyle name="comma zerodec 3" xfId="10177"/>
    <cellStyle name="Comma_ SG&amp;A Bridge " xfId="188"/>
    <cellStyle name="Comma0" xfId="189"/>
    <cellStyle name="Comma0 2" xfId="2968"/>
    <cellStyle name="Curren?_x0012_퐀_x0017_?" xfId="190"/>
    <cellStyle name="Curren?_x0012_퐀_x0017_? 2" xfId="2969"/>
    <cellStyle name="Currency [0]" xfId="10178"/>
    <cellStyle name="Currency_ SG&amp;A Bridge " xfId="191"/>
    <cellStyle name="Currency0" xfId="192"/>
    <cellStyle name="Currency0 2" xfId="2970"/>
    <cellStyle name="Currency0 3" xfId="2971"/>
    <cellStyle name="Currency0 3 2" xfId="9938"/>
    <cellStyle name="Currency1" xfId="2972"/>
    <cellStyle name="Currency1 2" xfId="5044"/>
    <cellStyle name="Currency1 2 2" xfId="10180"/>
    <cellStyle name="Currency1 2 3" xfId="10181"/>
    <cellStyle name="Currency1 2 4" xfId="10179"/>
    <cellStyle name="Currency1 3" xfId="10182"/>
    <cellStyle name="Currency1 4" xfId="10183"/>
    <cellStyle name="Date" xfId="193"/>
    <cellStyle name="Date 2" xfId="2973"/>
    <cellStyle name="Dollar (zero dec)" xfId="2974"/>
    <cellStyle name="Dollar (zero dec) 2" xfId="10184"/>
    <cellStyle name="Dollar (zero dec) 2 2" xfId="10185"/>
    <cellStyle name="Dollar (zero dec) 2 3" xfId="10186"/>
    <cellStyle name="Dollar (zero dec) 3" xfId="10187"/>
    <cellStyle name="Euro" xfId="194"/>
    <cellStyle name="Euro 2" xfId="5043"/>
    <cellStyle name="Explanatory Text" xfId="2975"/>
    <cellStyle name="Explanatory Text 2" xfId="2976"/>
    <cellStyle name="Explanatory Text 3" xfId="2977"/>
    <cellStyle name="Explanatory Text 4" xfId="8746"/>
    <cellStyle name="Explanatory Text_010_주택건설" xfId="2978"/>
    <cellStyle name="Fixed" xfId="195"/>
    <cellStyle name="Fixed 2" xfId="2979"/>
    <cellStyle name="Followed Hyperlink" xfId="5039"/>
    <cellStyle name="Good" xfId="2980"/>
    <cellStyle name="Good 2" xfId="2981"/>
    <cellStyle name="Good 2 2" xfId="6990"/>
    <cellStyle name="Good 2 2 2" xfId="9939"/>
    <cellStyle name="Good 2 3" xfId="5038"/>
    <cellStyle name="Good 3" xfId="2982"/>
    <cellStyle name="Good 4" xfId="8747"/>
    <cellStyle name="Good_010_주택건설" xfId="2983"/>
    <cellStyle name="Grey" xfId="196"/>
    <cellStyle name="Grey 2" xfId="2984"/>
    <cellStyle name="Grey 2 2" xfId="2985"/>
    <cellStyle name="Grey 2 2 2" xfId="5037"/>
    <cellStyle name="Grey 2 3" xfId="2986"/>
    <cellStyle name="Grey 2 4" xfId="5463"/>
    <cellStyle name="Grey 3" xfId="2987"/>
    <cellStyle name="HEADER" xfId="197"/>
    <cellStyle name="HEADER 2" xfId="2988"/>
    <cellStyle name="Header1" xfId="198"/>
    <cellStyle name="Header1 2" xfId="2989"/>
    <cellStyle name="Header2" xfId="199"/>
    <cellStyle name="Header2 2" xfId="200"/>
    <cellStyle name="Header2 2 2" xfId="2990"/>
    <cellStyle name="Header2 2 2 2" xfId="2991"/>
    <cellStyle name="Header2 2 2 2 2" xfId="10188"/>
    <cellStyle name="Header2 2 2 3" xfId="10189"/>
    <cellStyle name="Header2 2 3" xfId="2992"/>
    <cellStyle name="Header2 2 3 2" xfId="10190"/>
    <cellStyle name="Header2 2 3 2 2" xfId="10191"/>
    <cellStyle name="Header2 2 3 3" xfId="10192"/>
    <cellStyle name="Header2 2 4" xfId="10193"/>
    <cellStyle name="Header2 2 4 2" xfId="10194"/>
    <cellStyle name="Header2 2 5" xfId="10195"/>
    <cellStyle name="Header2 2 6" xfId="10196"/>
    <cellStyle name="Header2 2_3_3관경별 현황" xfId="10197"/>
    <cellStyle name="Header2 3" xfId="201"/>
    <cellStyle name="Header2 3 2" xfId="2993"/>
    <cellStyle name="Header2 3 2 2" xfId="2994"/>
    <cellStyle name="Header2 3 3" xfId="2995"/>
    <cellStyle name="Header2 3 3 2" xfId="10198"/>
    <cellStyle name="Header2 3 4" xfId="10199"/>
    <cellStyle name="Header2 3 5" xfId="10200"/>
    <cellStyle name="Header2 4" xfId="2996"/>
    <cellStyle name="Header2 4 2" xfId="2997"/>
    <cellStyle name="Header2 4 2 2" xfId="10201"/>
    <cellStyle name="Header2 4 3" xfId="10202"/>
    <cellStyle name="Header2 5" xfId="2998"/>
    <cellStyle name="Header2 6" xfId="10203"/>
    <cellStyle name="Header2 7" xfId="10204"/>
    <cellStyle name="Header2_3_3관경별 현황" xfId="10205"/>
    <cellStyle name="Heading 1" xfId="202"/>
    <cellStyle name="Heading 1 2" xfId="2999"/>
    <cellStyle name="Heading 1 2 2" xfId="3000"/>
    <cellStyle name="Heading 1 2 2 2" xfId="5035"/>
    <cellStyle name="Heading 1 2 3" xfId="3001"/>
    <cellStyle name="Heading 1 2 4" xfId="5485"/>
    <cellStyle name="Heading 1 3" xfId="3002"/>
    <cellStyle name="Heading 2" xfId="203"/>
    <cellStyle name="Heading 2 2" xfId="3003"/>
    <cellStyle name="Heading 2 2 2" xfId="3004"/>
    <cellStyle name="Heading 2 2 2 2" xfId="5033"/>
    <cellStyle name="Heading 2 2 3" xfId="3005"/>
    <cellStyle name="Heading 2 2 4" xfId="5491"/>
    <cellStyle name="Heading 2 3" xfId="3006"/>
    <cellStyle name="Heading 3" xfId="3007"/>
    <cellStyle name="Heading 3 2" xfId="3008"/>
    <cellStyle name="Heading 3 2 2" xfId="9940"/>
    <cellStyle name="Heading 3 3" xfId="3009"/>
    <cellStyle name="Heading 3 4" xfId="8748"/>
    <cellStyle name="Heading 3_010_주택건설" xfId="3010"/>
    <cellStyle name="Heading 4" xfId="3011"/>
    <cellStyle name="Heading 4 2" xfId="3012"/>
    <cellStyle name="Heading 4 3" xfId="3013"/>
    <cellStyle name="Heading 4 4" xfId="8749"/>
    <cellStyle name="Heading 4_010_주택건설" xfId="3014"/>
    <cellStyle name="HEADING1" xfId="204"/>
    <cellStyle name="HEADING1 2" xfId="3015"/>
    <cellStyle name="HEADING2" xfId="205"/>
    <cellStyle name="HEADING2 2" xfId="3016"/>
    <cellStyle name="Hyperlink" xfId="3017"/>
    <cellStyle name="Hyperlink 2" xfId="5025"/>
    <cellStyle name="Hyperlink 3" xfId="5026"/>
    <cellStyle name="Input" xfId="3018"/>
    <cellStyle name="Input [yellow]" xfId="206"/>
    <cellStyle name="Input [yellow] 2" xfId="207"/>
    <cellStyle name="Input [yellow] 2 2" xfId="3019"/>
    <cellStyle name="Input [yellow] 2 2 2" xfId="10206"/>
    <cellStyle name="Input [yellow] 2 2 3" xfId="10207"/>
    <cellStyle name="Input [yellow] 2 2 4" xfId="10208"/>
    <cellStyle name="Input [yellow] 2 2 4 2" xfId="10209"/>
    <cellStyle name="Input [yellow] 2 2 5" xfId="10210"/>
    <cellStyle name="Input [yellow] 2 3" xfId="10211"/>
    <cellStyle name="Input [yellow] 2 4" xfId="10212"/>
    <cellStyle name="Input [yellow] 2 5" xfId="10213"/>
    <cellStyle name="Input [yellow] 2 5 2" xfId="10214"/>
    <cellStyle name="Input [yellow] 3" xfId="208"/>
    <cellStyle name="Input [yellow] 3 2" xfId="3020"/>
    <cellStyle name="Input [yellow] 3 3" xfId="3021"/>
    <cellStyle name="Input [yellow] 3 3 2" xfId="10215"/>
    <cellStyle name="Input [yellow] 4" xfId="209"/>
    <cellStyle name="Input [yellow] 4 2" xfId="3022"/>
    <cellStyle name="Input [yellow] 4 2 2" xfId="10216"/>
    <cellStyle name="Input [yellow] 4 3" xfId="10217"/>
    <cellStyle name="Input [yellow] 5" xfId="3023"/>
    <cellStyle name="Input [yellow] 5 2" xfId="3024"/>
    <cellStyle name="Input [yellow] 5 2 2" xfId="5023"/>
    <cellStyle name="Input [yellow] 5 3" xfId="5517"/>
    <cellStyle name="Input 10" xfId="3025"/>
    <cellStyle name="Input 11" xfId="3026"/>
    <cellStyle name="Input 12" xfId="3027"/>
    <cellStyle name="Input 13" xfId="3028"/>
    <cellStyle name="Input 14" xfId="3029"/>
    <cellStyle name="Input 15" xfId="3030"/>
    <cellStyle name="Input 16" xfId="3031"/>
    <cellStyle name="Input 17" xfId="3032"/>
    <cellStyle name="Input 18" xfId="3033"/>
    <cellStyle name="Input 19" xfId="3034"/>
    <cellStyle name="Input 2" xfId="3035"/>
    <cellStyle name="Input 2 2" xfId="3036"/>
    <cellStyle name="Input 2 3" xfId="5022"/>
    <cellStyle name="Input 20" xfId="3037"/>
    <cellStyle name="Input 21" xfId="3038"/>
    <cellStyle name="Input 22" xfId="3039"/>
    <cellStyle name="Input 23" xfId="3040"/>
    <cellStyle name="Input 24" xfId="3041"/>
    <cellStyle name="Input 25" xfId="3042"/>
    <cellStyle name="Input 26" xfId="3043"/>
    <cellStyle name="Input 27" xfId="3044"/>
    <cellStyle name="Input 28" xfId="3045"/>
    <cellStyle name="Input 29" xfId="3046"/>
    <cellStyle name="Input 3" xfId="3047"/>
    <cellStyle name="Input 3 2" xfId="3048"/>
    <cellStyle name="Input 3 3" xfId="5542"/>
    <cellStyle name="Input 3 3 2" xfId="9941"/>
    <cellStyle name="Input 3 4" xfId="5540"/>
    <cellStyle name="Input 30" xfId="3049"/>
    <cellStyle name="Input 31" xfId="3050"/>
    <cellStyle name="Input 32" xfId="3051"/>
    <cellStyle name="Input 33" xfId="8750"/>
    <cellStyle name="Input 34" xfId="8751"/>
    <cellStyle name="Input 35" xfId="8752"/>
    <cellStyle name="Input 36" xfId="8753"/>
    <cellStyle name="Input 37" xfId="8754"/>
    <cellStyle name="Input 38" xfId="8755"/>
    <cellStyle name="Input 39" xfId="8756"/>
    <cellStyle name="Input 4" xfId="3052"/>
    <cellStyle name="Input 40" xfId="8757"/>
    <cellStyle name="Input 5" xfId="3053"/>
    <cellStyle name="Input 6" xfId="3054"/>
    <cellStyle name="Input 7" xfId="3055"/>
    <cellStyle name="Input 8" xfId="3056"/>
    <cellStyle name="Input 9" xfId="3057"/>
    <cellStyle name="Input_010_주택건설" xfId="3058"/>
    <cellStyle name="Linked Cell" xfId="3059"/>
    <cellStyle name="Linked Cell 2" xfId="3060"/>
    <cellStyle name="Linked Cell 3" xfId="3061"/>
    <cellStyle name="Linked Cell 4" xfId="8758"/>
    <cellStyle name="Linked Cell_010_주택건설" xfId="3062"/>
    <cellStyle name="Millares [0]_2AV_M_M " xfId="3063"/>
    <cellStyle name="Milliers [0]_Arabian Spec" xfId="3064"/>
    <cellStyle name="Milliers_Arabian Spec" xfId="3065"/>
    <cellStyle name="Model" xfId="210"/>
    <cellStyle name="Model 2" xfId="382"/>
    <cellStyle name="Model 2 2" xfId="3067"/>
    <cellStyle name="Model 2 2 2" xfId="3068"/>
    <cellStyle name="Model 2 2 2 2" xfId="3069"/>
    <cellStyle name="Model 2 2 2 2 2" xfId="4107"/>
    <cellStyle name="Model 2 2 2 2 2 2" xfId="4223"/>
    <cellStyle name="Model 2 2 2 3" xfId="3070"/>
    <cellStyle name="Model 2 2 2 3 2" xfId="4106"/>
    <cellStyle name="Model 2 2 2 3 2 2" xfId="4222"/>
    <cellStyle name="Model 2 2 2 4" xfId="4108"/>
    <cellStyle name="Model 2 2 2 4 2" xfId="4224"/>
    <cellStyle name="Model 2 2 3" xfId="3071"/>
    <cellStyle name="Model 2 2 3 2" xfId="3072"/>
    <cellStyle name="Model 2 2 3 2 2" xfId="4104"/>
    <cellStyle name="Model 2 2 3 2 2 2" xfId="4220"/>
    <cellStyle name="Model 2 2 3 3" xfId="4105"/>
    <cellStyle name="Model 2 2 3 3 2" xfId="4221"/>
    <cellStyle name="Model 2 2 4" xfId="3073"/>
    <cellStyle name="Model 2 2 4 2" xfId="4103"/>
    <cellStyle name="Model 2 2 4 2 2" xfId="4219"/>
    <cellStyle name="Model 2 2 5" xfId="3074"/>
    <cellStyle name="Model 2 2 5 2" xfId="4102"/>
    <cellStyle name="Model 2 2 5 2 2" xfId="4218"/>
    <cellStyle name="Model 2 2 6" xfId="4109"/>
    <cellStyle name="Model 2 2 6 2" xfId="4225"/>
    <cellStyle name="Model 2 2_7.생활폐기물매립지" xfId="10218"/>
    <cellStyle name="Model 2 3" xfId="3075"/>
    <cellStyle name="Model 2 3 2" xfId="4101"/>
    <cellStyle name="Model 2 3 2 2" xfId="4217"/>
    <cellStyle name="Model 2 3 3" xfId="9942"/>
    <cellStyle name="Model 2 4" xfId="3076"/>
    <cellStyle name="Model 2 4 2" xfId="4100"/>
    <cellStyle name="Model 2 4 2 2" xfId="4216"/>
    <cellStyle name="Model 2 5" xfId="3066"/>
    <cellStyle name="Model 2 6" xfId="4110"/>
    <cellStyle name="Model 2 6 2" xfId="4226"/>
    <cellStyle name="Model 3" xfId="3077"/>
    <cellStyle name="Model 3 2" xfId="3078"/>
    <cellStyle name="Model 3 2 2" xfId="3079"/>
    <cellStyle name="Model 3 2 2 2" xfId="4097"/>
    <cellStyle name="Model 3 2 2 2 2" xfId="4213"/>
    <cellStyle name="Model 3 2 3" xfId="3080"/>
    <cellStyle name="Model 3 2 3 2" xfId="4096"/>
    <cellStyle name="Model 3 2 3 2 2" xfId="4212"/>
    <cellStyle name="Model 3 2 4" xfId="4098"/>
    <cellStyle name="Model 3 2 4 2" xfId="4214"/>
    <cellStyle name="Model 3 3" xfId="3081"/>
    <cellStyle name="Model 3 3 2" xfId="4095"/>
    <cellStyle name="Model 3 3 2 2" xfId="4211"/>
    <cellStyle name="Model 3 4" xfId="3082"/>
    <cellStyle name="Model 3 4 2" xfId="4094"/>
    <cellStyle name="Model 3 4 2 2" xfId="4210"/>
    <cellStyle name="Model 3 5" xfId="4099"/>
    <cellStyle name="Model 3 5 2" xfId="4215"/>
    <cellStyle name="Model 3_7.생활폐기물매립지" xfId="10219"/>
    <cellStyle name="Model 4" xfId="3083"/>
    <cellStyle name="Model 4 2" xfId="4093"/>
    <cellStyle name="Model 4 2 2" xfId="4209"/>
    <cellStyle name="Model 5" xfId="3084"/>
    <cellStyle name="Model 5 2" xfId="4092"/>
    <cellStyle name="Model 5 2 2" xfId="4208"/>
    <cellStyle name="Model 6" xfId="5599"/>
    <cellStyle name="Mon?aire [0]_Arabian Spec" xfId="3085"/>
    <cellStyle name="Mon?aire_Arabian Spec" xfId="3086"/>
    <cellStyle name="Moneda [0]_2AV_M_M " xfId="3087"/>
    <cellStyle name="Moneda_2AV_M_M " xfId="3088"/>
    <cellStyle name="Neutral" xfId="3089"/>
    <cellStyle name="Neutral 2" xfId="3090"/>
    <cellStyle name="Neutral 2 2" xfId="6991"/>
    <cellStyle name="Neutral 2 2 2" xfId="9943"/>
    <cellStyle name="Neutral 2 3" xfId="5021"/>
    <cellStyle name="Neutral 3" xfId="3091"/>
    <cellStyle name="Neutral 4" xfId="8759"/>
    <cellStyle name="Neutral_010_주택건설" xfId="3092"/>
    <cellStyle name="Normal - Style1" xfId="211"/>
    <cellStyle name="Normal - Style1 2" xfId="3093"/>
    <cellStyle name="Normal - Style1 2 2" xfId="5020"/>
    <cellStyle name="Normal - Style1 2 2 2" xfId="10220"/>
    <cellStyle name="Normal - Style1 2 3" xfId="10221"/>
    <cellStyle name="Normal - Style1 3" xfId="3094"/>
    <cellStyle name="Normal - Style1 3 2" xfId="5019"/>
    <cellStyle name="Normal - Style1 4" xfId="5018"/>
    <cellStyle name="Normal - Style1 5" xfId="5017"/>
    <cellStyle name="Normal_ SG&amp;A Bridge " xfId="212"/>
    <cellStyle name="Note" xfId="3095"/>
    <cellStyle name="Note 2" xfId="3096"/>
    <cellStyle name="Note 2 2" xfId="6992"/>
    <cellStyle name="Note 2 2 2" xfId="9944"/>
    <cellStyle name="Note 2 3" xfId="5016"/>
    <cellStyle name="Note 3" xfId="3097"/>
    <cellStyle name="Note 4" xfId="8760"/>
    <cellStyle name="NUM_" xfId="5015"/>
    <cellStyle name="Œ…?æ맖?e [0.00]_laroux" xfId="5014"/>
    <cellStyle name="Œ…?æ맖?e_laroux" xfId="5013"/>
    <cellStyle name="Output" xfId="3098"/>
    <cellStyle name="Output 2" xfId="3099"/>
    <cellStyle name="Output 2 2" xfId="6993"/>
    <cellStyle name="Output 2 2 2" xfId="9945"/>
    <cellStyle name="Output 2 3" xfId="5012"/>
    <cellStyle name="Output 3" xfId="3100"/>
    <cellStyle name="Output 4" xfId="8761"/>
    <cellStyle name="Output_010_주택건설" xfId="3101"/>
    <cellStyle name="Percent [2]" xfId="213"/>
    <cellStyle name="Percent [2] 2" xfId="3102"/>
    <cellStyle name="R_TITLE" xfId="5011"/>
    <cellStyle name="subhead" xfId="214"/>
    <cellStyle name="subhead 2" xfId="3103"/>
    <cellStyle name="Title" xfId="3104"/>
    <cellStyle name="title [1]" xfId="215"/>
    <cellStyle name="title [1] 2" xfId="3105"/>
    <cellStyle name="title [2]" xfId="216"/>
    <cellStyle name="title [2] 2" xfId="3106"/>
    <cellStyle name="Title 10" xfId="8762"/>
    <cellStyle name="Title 11" xfId="8763"/>
    <cellStyle name="Title 12" xfId="8764"/>
    <cellStyle name="Title 13" xfId="8765"/>
    <cellStyle name="Title 14" xfId="8766"/>
    <cellStyle name="Title 2" xfId="3107"/>
    <cellStyle name="Title 3" xfId="3108"/>
    <cellStyle name="Title 4" xfId="3109"/>
    <cellStyle name="Title 5" xfId="3110"/>
    <cellStyle name="Title 6" xfId="3111"/>
    <cellStyle name="Title 7" xfId="8767"/>
    <cellStyle name="Title 8" xfId="8768"/>
    <cellStyle name="Title 9" xfId="8769"/>
    <cellStyle name="Title_010_주택건설" xfId="3112"/>
    <cellStyle name="Total" xfId="217"/>
    <cellStyle name="Total 2" xfId="3113"/>
    <cellStyle name="Total 2 2" xfId="3114"/>
    <cellStyle name="Total 2 2 2" xfId="5010"/>
    <cellStyle name="Total 2 3" xfId="3115"/>
    <cellStyle name="Total 2 4" xfId="5638"/>
    <cellStyle name="Total 3" xfId="3116"/>
    <cellStyle name="UM" xfId="218"/>
    <cellStyle name="UM 2" xfId="3117"/>
    <cellStyle name="UM 2 2" xfId="6563"/>
    <cellStyle name="Warning Text" xfId="3118"/>
    <cellStyle name="Warning Text 2" xfId="3119"/>
    <cellStyle name="Warning Text 3" xfId="3120"/>
    <cellStyle name="Warning Text 4" xfId="8770"/>
    <cellStyle name="Warning Text_010_주택건설" xfId="3121"/>
    <cellStyle name="강조색1" xfId="219" builtinId="29" customBuiltin="1"/>
    <cellStyle name="강조색1 2" xfId="220"/>
    <cellStyle name="강조색1 2 2" xfId="3122"/>
    <cellStyle name="강조색1 2 2 2" xfId="3123"/>
    <cellStyle name="강조색1 2 2 2 2" xfId="3124"/>
    <cellStyle name="강조색1 2 2 2 2 2" xfId="6994"/>
    <cellStyle name="강조색1 2 2 2 3" xfId="3125"/>
    <cellStyle name="강조색1 2 2 2 4" xfId="6995"/>
    <cellStyle name="강조색1 2 2 3" xfId="3126"/>
    <cellStyle name="강조색1 2 2 4" xfId="5652"/>
    <cellStyle name="강조색1 2 2 4 2" xfId="9946"/>
    <cellStyle name="강조색1 2 2 5" xfId="6562"/>
    <cellStyle name="강조색1 2 3" xfId="3127"/>
    <cellStyle name="강조색1 2 3 2" xfId="6996"/>
    <cellStyle name="강조색1 2 3 3" xfId="9947"/>
    <cellStyle name="강조색1 2 4" xfId="5009"/>
    <cellStyle name="강조색1 3" xfId="221"/>
    <cellStyle name="강조색1 3 2" xfId="3129"/>
    <cellStyle name="강조색1 3 2 2" xfId="3130"/>
    <cellStyle name="강조색1 3 2 3" xfId="5657"/>
    <cellStyle name="강조색1 3 2 3 2" xfId="9948"/>
    <cellStyle name="강조색1 3 2 4" xfId="5024"/>
    <cellStyle name="강조색1 3 3" xfId="3131"/>
    <cellStyle name="강조색1 3 3 2" xfId="5008"/>
    <cellStyle name="강조색1 3 4" xfId="3128"/>
    <cellStyle name="강조색1 3 4 2" xfId="5007"/>
    <cellStyle name="강조색1 3 5" xfId="5006"/>
    <cellStyle name="강조색1 3 6" xfId="6561"/>
    <cellStyle name="강조색1 3_012_보건및사회보장" xfId="3132"/>
    <cellStyle name="강조색1 4" xfId="3133"/>
    <cellStyle name="강조색1 4 2" xfId="3134"/>
    <cellStyle name="강조색1 4 2 2" xfId="5005"/>
    <cellStyle name="강조색1 4 3" xfId="5662"/>
    <cellStyle name="강조색1 4 3 2" xfId="5004"/>
    <cellStyle name="강조색1 4 3 3" xfId="9949"/>
    <cellStyle name="강조색1 4 4" xfId="5003"/>
    <cellStyle name="강조색1 4 5" xfId="6560"/>
    <cellStyle name="강조색1 4 6" xfId="6565"/>
    <cellStyle name="강조색1 5" xfId="3135"/>
    <cellStyle name="강조색1 5 2" xfId="3136"/>
    <cellStyle name="강조색1 5 3" xfId="3137"/>
    <cellStyle name="강조색1 5 4" xfId="5666"/>
    <cellStyle name="강조색1 5 5" xfId="5663"/>
    <cellStyle name="강조색1 5 6" xfId="6559"/>
    <cellStyle name="강조색1 6" xfId="6997"/>
    <cellStyle name="강조색1 6 2" xfId="6558"/>
    <cellStyle name="강조색1 7" xfId="6998"/>
    <cellStyle name="강조색1 7 2" xfId="6557"/>
    <cellStyle name="강조색1 8" xfId="6999"/>
    <cellStyle name="강조색2" xfId="222" builtinId="33" customBuiltin="1"/>
    <cellStyle name="강조색2 2" xfId="223"/>
    <cellStyle name="강조색2 2 2" xfId="3138"/>
    <cellStyle name="강조색2 2 2 2" xfId="3139"/>
    <cellStyle name="강조색2 2 2 2 2" xfId="3140"/>
    <cellStyle name="강조색2 2 2 2 2 2" xfId="7000"/>
    <cellStyle name="강조색2 2 2 2 3" xfId="3141"/>
    <cellStyle name="강조색2 2 2 2 4" xfId="7001"/>
    <cellStyle name="강조색2 2 2 3" xfId="3142"/>
    <cellStyle name="강조색2 2 2 4" xfId="5673"/>
    <cellStyle name="강조색2 2 2 4 2" xfId="9950"/>
    <cellStyle name="강조색2 2 2 5" xfId="6556"/>
    <cellStyle name="강조색2 2 3" xfId="3143"/>
    <cellStyle name="강조색2 2 3 2" xfId="7002"/>
    <cellStyle name="강조색2 2 3 3" xfId="9951"/>
    <cellStyle name="강조색2 2 4" xfId="5002"/>
    <cellStyle name="강조색2 3" xfId="224"/>
    <cellStyle name="강조색2 3 2" xfId="3145"/>
    <cellStyle name="강조색2 3 2 2" xfId="3146"/>
    <cellStyle name="강조색2 3 2 3" xfId="5678"/>
    <cellStyle name="강조색2 3 2 3 2" xfId="9952"/>
    <cellStyle name="강조색2 3 2 4" xfId="5027"/>
    <cellStyle name="강조색2 3 3" xfId="3147"/>
    <cellStyle name="강조색2 3 3 2" xfId="5001"/>
    <cellStyle name="강조색2 3 4" xfId="3144"/>
    <cellStyle name="강조색2 3 4 2" xfId="4999"/>
    <cellStyle name="강조색2 3 5" xfId="4998"/>
    <cellStyle name="강조색2 3 6" xfId="6555"/>
    <cellStyle name="강조색2 3_012_보건및사회보장" xfId="3148"/>
    <cellStyle name="강조색2 4" xfId="3149"/>
    <cellStyle name="강조색2 4 2" xfId="3150"/>
    <cellStyle name="강조색2 4 2 2" xfId="4995"/>
    <cellStyle name="강조색2 4 3" xfId="5683"/>
    <cellStyle name="강조색2 4 3 2" xfId="4994"/>
    <cellStyle name="강조색2 4 3 3" xfId="9953"/>
    <cellStyle name="강조색2 4 4" xfId="6818"/>
    <cellStyle name="강조색2 4 5" xfId="6554"/>
    <cellStyle name="강조색2 4 6" xfId="5028"/>
    <cellStyle name="강조색2 5" xfId="3151"/>
    <cellStyle name="강조색2 5 2" xfId="3152"/>
    <cellStyle name="강조색2 5 3" xfId="3153"/>
    <cellStyle name="강조색2 5 4" xfId="5687"/>
    <cellStyle name="강조색2 5 5" xfId="5684"/>
    <cellStyle name="강조색2 5 6" xfId="6553"/>
    <cellStyle name="강조색2 6" xfId="7003"/>
    <cellStyle name="강조색2 6 2" xfId="6552"/>
    <cellStyle name="강조색2 7" xfId="7004"/>
    <cellStyle name="강조색2 7 2" xfId="6551"/>
    <cellStyle name="강조색2 8" xfId="7005"/>
    <cellStyle name="강조색3" xfId="225" builtinId="37" customBuiltin="1"/>
    <cellStyle name="강조색3 2" xfId="226"/>
    <cellStyle name="강조색3 2 2" xfId="3154"/>
    <cellStyle name="강조색3 2 2 2" xfId="3155"/>
    <cellStyle name="강조색3 2 2 2 2" xfId="3156"/>
    <cellStyle name="강조색3 2 2 2 2 2" xfId="7006"/>
    <cellStyle name="강조색3 2 2 2 3" xfId="3157"/>
    <cellStyle name="강조색3 2 2 2 4" xfId="7007"/>
    <cellStyle name="강조색3 2 2 3" xfId="3158"/>
    <cellStyle name="강조색3 2 2 4" xfId="5694"/>
    <cellStyle name="강조색3 2 2 4 2" xfId="9954"/>
    <cellStyle name="강조색3 2 2 5" xfId="6550"/>
    <cellStyle name="강조색3 2 3" xfId="3159"/>
    <cellStyle name="강조색3 2 3 2" xfId="7008"/>
    <cellStyle name="강조색3 2 3 3" xfId="9955"/>
    <cellStyle name="강조색3 2 4" xfId="4991"/>
    <cellStyle name="강조색3 3" xfId="227"/>
    <cellStyle name="강조색3 3 2" xfId="3161"/>
    <cellStyle name="강조색3 3 2 2" xfId="3162"/>
    <cellStyle name="강조색3 3 2 3" xfId="5699"/>
    <cellStyle name="강조색3 3 2 3 2" xfId="9956"/>
    <cellStyle name="강조색3 3 2 4" xfId="9350"/>
    <cellStyle name="강조색3 3 3" xfId="3163"/>
    <cellStyle name="강조색3 3 3 2" xfId="4990"/>
    <cellStyle name="강조색3 3 4" xfId="3160"/>
    <cellStyle name="강조색3 3 4 2" xfId="4988"/>
    <cellStyle name="강조색3 3 5" xfId="4987"/>
    <cellStyle name="강조색3 3 6" xfId="6549"/>
    <cellStyle name="강조색3 3_012_보건및사회보장" xfId="3164"/>
    <cellStyle name="강조색3 4" xfId="3165"/>
    <cellStyle name="강조색3 4 2" xfId="3166"/>
    <cellStyle name="강조색3 4 2 2" xfId="4984"/>
    <cellStyle name="강조색3 4 3" xfId="5704"/>
    <cellStyle name="강조색3 4 3 2" xfId="4983"/>
    <cellStyle name="강조색3 4 3 3" xfId="9957"/>
    <cellStyle name="강조색3 4 4" xfId="6817"/>
    <cellStyle name="강조색3 4 5" xfId="6548"/>
    <cellStyle name="강조색3 4 6" xfId="5029"/>
    <cellStyle name="강조색3 5" xfId="3167"/>
    <cellStyle name="강조색3 5 2" xfId="3168"/>
    <cellStyle name="강조색3 5 3" xfId="3169"/>
    <cellStyle name="강조색3 5 4" xfId="5708"/>
    <cellStyle name="강조색3 5 5" xfId="5705"/>
    <cellStyle name="강조색3 5 6" xfId="6547"/>
    <cellStyle name="강조색3 6" xfId="7009"/>
    <cellStyle name="강조색3 6 2" xfId="6546"/>
    <cellStyle name="강조색3 7" xfId="7010"/>
    <cellStyle name="강조색3 7 2" xfId="6544"/>
    <cellStyle name="강조색3 8" xfId="7011"/>
    <cellStyle name="강조색4" xfId="228" builtinId="41" customBuiltin="1"/>
    <cellStyle name="강조색4 2" xfId="229"/>
    <cellStyle name="강조색4 2 2" xfId="3170"/>
    <cellStyle name="강조색4 2 2 2" xfId="3171"/>
    <cellStyle name="강조색4 2 2 2 2" xfId="3172"/>
    <cellStyle name="강조색4 2 2 2 2 2" xfId="7012"/>
    <cellStyle name="강조색4 2 2 2 3" xfId="3173"/>
    <cellStyle name="강조색4 2 2 2 4" xfId="7013"/>
    <cellStyle name="강조색4 2 2 3" xfId="3174"/>
    <cellStyle name="강조색4 2 2 4" xfId="5715"/>
    <cellStyle name="강조색4 2 2 4 2" xfId="9958"/>
    <cellStyle name="강조색4 2 2 5" xfId="6542"/>
    <cellStyle name="강조색4 2 3" xfId="3175"/>
    <cellStyle name="강조색4 2 3 2" xfId="7014"/>
    <cellStyle name="강조색4 2 3 3" xfId="9959"/>
    <cellStyle name="강조색4 2 4" xfId="4980"/>
    <cellStyle name="강조색4 3" xfId="230"/>
    <cellStyle name="강조색4 3 2" xfId="3177"/>
    <cellStyle name="강조색4 3 2 2" xfId="3178"/>
    <cellStyle name="강조색4 3 2 3" xfId="5720"/>
    <cellStyle name="강조색4 3 2 3 2" xfId="9960"/>
    <cellStyle name="강조색4 3 2 4" xfId="5030"/>
    <cellStyle name="강조색4 3 3" xfId="3179"/>
    <cellStyle name="강조색4 3 3 2" xfId="4979"/>
    <cellStyle name="강조색4 3 4" xfId="3176"/>
    <cellStyle name="강조색4 3 4 2" xfId="4977"/>
    <cellStyle name="강조색4 3 5" xfId="4976"/>
    <cellStyle name="강조색4 3 6" xfId="6541"/>
    <cellStyle name="강조색4 3_012_보건및사회보장" xfId="3180"/>
    <cellStyle name="강조색4 4" xfId="3181"/>
    <cellStyle name="강조색4 4 2" xfId="3182"/>
    <cellStyle name="강조색4 4 2 2" xfId="4973"/>
    <cellStyle name="강조색4 4 3" xfId="5724"/>
    <cellStyle name="강조색4 4 3 2" xfId="4972"/>
    <cellStyle name="강조색4 4 3 3" xfId="9961"/>
    <cellStyle name="강조색4 4 4" xfId="6816"/>
    <cellStyle name="강조색4 4 5" xfId="6540"/>
    <cellStyle name="강조색4 4 6" xfId="9349"/>
    <cellStyle name="강조색4 5" xfId="3183"/>
    <cellStyle name="강조색4 5 2" xfId="3184"/>
    <cellStyle name="강조색4 5 3" xfId="3185"/>
    <cellStyle name="강조색4 5 4" xfId="5728"/>
    <cellStyle name="강조색4 5 5" xfId="5725"/>
    <cellStyle name="강조색4 5 6" xfId="6539"/>
    <cellStyle name="강조색4 6" xfId="7015"/>
    <cellStyle name="강조색4 6 2" xfId="6538"/>
    <cellStyle name="강조색4 7" xfId="7016"/>
    <cellStyle name="강조색4 7 2" xfId="6536"/>
    <cellStyle name="강조색4 8" xfId="7017"/>
    <cellStyle name="강조색5" xfId="231" builtinId="45" customBuiltin="1"/>
    <cellStyle name="강조색5 2" xfId="232"/>
    <cellStyle name="강조색5 2 2" xfId="3186"/>
    <cellStyle name="강조색5 2 2 2" xfId="3187"/>
    <cellStyle name="강조색5 2 2 2 2" xfId="3188"/>
    <cellStyle name="강조색5 2 2 2 2 2" xfId="7018"/>
    <cellStyle name="강조색5 2 2 2 3" xfId="3189"/>
    <cellStyle name="강조색5 2 2 2 4" xfId="7019"/>
    <cellStyle name="강조색5 2 2 3" xfId="3190"/>
    <cellStyle name="강조색5 2 2 4" xfId="5735"/>
    <cellStyle name="강조색5 2 2 4 2" xfId="9962"/>
    <cellStyle name="강조색5 2 2 5" xfId="6535"/>
    <cellStyle name="강조색5 2 3" xfId="3191"/>
    <cellStyle name="강조색5 2 3 2" xfId="7020"/>
    <cellStyle name="강조색5 2 3 3" xfId="9963"/>
    <cellStyle name="강조색5 2 4" xfId="4969"/>
    <cellStyle name="강조색5 3" xfId="233"/>
    <cellStyle name="강조색5 3 2" xfId="3193"/>
    <cellStyle name="강조색5 3 2 2" xfId="3194"/>
    <cellStyle name="강조색5 3 2 3" xfId="5740"/>
    <cellStyle name="강조색5 3 2 3 2" xfId="9964"/>
    <cellStyle name="강조색5 3 2 4" xfId="5031"/>
    <cellStyle name="강조색5 3 3" xfId="3195"/>
    <cellStyle name="강조색5 3 3 2" xfId="4968"/>
    <cellStyle name="강조색5 3 4" xfId="3192"/>
    <cellStyle name="강조색5 3 4 2" xfId="4966"/>
    <cellStyle name="강조색5 3 5" xfId="4965"/>
    <cellStyle name="강조색5 3 6" xfId="6534"/>
    <cellStyle name="강조색5 3_012_보건및사회보장" xfId="3196"/>
    <cellStyle name="강조색5 4" xfId="3197"/>
    <cellStyle name="강조색5 4 2" xfId="3198"/>
    <cellStyle name="강조색5 4 3" xfId="5744"/>
    <cellStyle name="강조색5 4 3 2" xfId="4962"/>
    <cellStyle name="강조색5 4 3 3" xfId="9965"/>
    <cellStyle name="강조색5 4 4" xfId="6815"/>
    <cellStyle name="강조색5 4 5" xfId="6533"/>
    <cellStyle name="강조색5 4 6" xfId="5032"/>
    <cellStyle name="강조색5 5" xfId="3199"/>
    <cellStyle name="강조색5 5 2" xfId="3200"/>
    <cellStyle name="강조색5 5 3" xfId="3201"/>
    <cellStyle name="강조색5 5 4" xfId="5748"/>
    <cellStyle name="강조색5 5 5" xfId="5745"/>
    <cellStyle name="강조색5 5 6" xfId="6532"/>
    <cellStyle name="강조색5 6" xfId="7021"/>
    <cellStyle name="강조색5 6 2" xfId="6531"/>
    <cellStyle name="강조색5 7" xfId="7022"/>
    <cellStyle name="강조색5 7 2" xfId="6530"/>
    <cellStyle name="강조색5 8" xfId="7023"/>
    <cellStyle name="강조색6" xfId="234" builtinId="49" customBuiltin="1"/>
    <cellStyle name="강조색6 2" xfId="235"/>
    <cellStyle name="강조색6 2 2" xfId="3202"/>
    <cellStyle name="강조색6 2 2 2" xfId="3203"/>
    <cellStyle name="강조색6 2 2 2 2" xfId="3204"/>
    <cellStyle name="강조색6 2 2 2 2 2" xfId="7024"/>
    <cellStyle name="강조색6 2 2 2 3" xfId="3205"/>
    <cellStyle name="강조색6 2 2 2 4" xfId="7025"/>
    <cellStyle name="강조색6 2 2 3" xfId="3206"/>
    <cellStyle name="강조색6 2 2 4" xfId="5755"/>
    <cellStyle name="강조색6 2 2 4 2" xfId="9966"/>
    <cellStyle name="강조색6 2 2 5" xfId="6529"/>
    <cellStyle name="강조색6 2 3" xfId="3207"/>
    <cellStyle name="강조색6 2 3 2" xfId="7026"/>
    <cellStyle name="강조색6 2 3 3" xfId="9967"/>
    <cellStyle name="강조색6 2 4" xfId="4959"/>
    <cellStyle name="강조색6 3" xfId="236"/>
    <cellStyle name="강조색6 3 2" xfId="3209"/>
    <cellStyle name="강조색6 3 2 2" xfId="3210"/>
    <cellStyle name="강조색6 3 2 3" xfId="5760"/>
    <cellStyle name="강조색6 3 2 3 2" xfId="9968"/>
    <cellStyle name="강조색6 3 2 4" xfId="5034"/>
    <cellStyle name="강조색6 3 3" xfId="3211"/>
    <cellStyle name="강조색6 3 3 2" xfId="4958"/>
    <cellStyle name="강조색6 3 4" xfId="3208"/>
    <cellStyle name="강조색6 3 4 2" xfId="4956"/>
    <cellStyle name="강조색6 3 5" xfId="4955"/>
    <cellStyle name="강조색6 3 6" xfId="6528"/>
    <cellStyle name="강조색6 3_012_보건및사회보장" xfId="3212"/>
    <cellStyle name="강조색6 4" xfId="3213"/>
    <cellStyle name="강조색6 4 2" xfId="3214"/>
    <cellStyle name="강조색6 4 2 2" xfId="4952"/>
    <cellStyle name="강조색6 4 3" xfId="5765"/>
    <cellStyle name="강조색6 4 3 2" xfId="4951"/>
    <cellStyle name="강조색6 4 3 3" xfId="9969"/>
    <cellStyle name="강조색6 4 4" xfId="6814"/>
    <cellStyle name="강조색6 4 5" xfId="6526"/>
    <cellStyle name="강조색6 4 6" xfId="6566"/>
    <cellStyle name="강조색6 5" xfId="3215"/>
    <cellStyle name="강조색6 5 2" xfId="3216"/>
    <cellStyle name="강조색6 5 3" xfId="3217"/>
    <cellStyle name="강조색6 5 4" xfId="5769"/>
    <cellStyle name="강조색6 5 5" xfId="5766"/>
    <cellStyle name="강조색6 5 6" xfId="6525"/>
    <cellStyle name="강조색6 6" xfId="7027"/>
    <cellStyle name="강조색6 6 2" xfId="6524"/>
    <cellStyle name="강조색6 7" xfId="7028"/>
    <cellStyle name="강조색6 7 2" xfId="6523"/>
    <cellStyle name="강조색6 8" xfId="7029"/>
    <cellStyle name="경고문" xfId="237" builtinId="11" customBuiltin="1"/>
    <cellStyle name="경고문 2" xfId="238"/>
    <cellStyle name="경고문 2 2" xfId="3218"/>
    <cellStyle name="경고문 2 2 2" xfId="3219"/>
    <cellStyle name="경고문 2 2 2 2" xfId="3220"/>
    <cellStyle name="경고문 2 2 2 2 2" xfId="8824"/>
    <cellStyle name="경고문 2 2 2 3" xfId="3221"/>
    <cellStyle name="경고문 2 2 2 4" xfId="7030"/>
    <cellStyle name="경고문 2 2 3" xfId="3222"/>
    <cellStyle name="경고문 2 2 4" xfId="5776"/>
    <cellStyle name="경고문 2 2 5" xfId="6522"/>
    <cellStyle name="경고문 2 3" xfId="3223"/>
    <cellStyle name="경고문 2 3 2" xfId="7031"/>
    <cellStyle name="경고문 2 3 3" xfId="9970"/>
    <cellStyle name="경고문 2 4" xfId="4948"/>
    <cellStyle name="경고문 3" xfId="239"/>
    <cellStyle name="경고문 3 2" xfId="3225"/>
    <cellStyle name="경고문 3 2 2" xfId="3226"/>
    <cellStyle name="경고문 3 2 3" xfId="5781"/>
    <cellStyle name="경고문 3 3" xfId="3227"/>
    <cellStyle name="경고문 3 3 2" xfId="4947"/>
    <cellStyle name="경고문 3 4" xfId="3224"/>
    <cellStyle name="경고문 3 4 2" xfId="4945"/>
    <cellStyle name="경고문 3 5" xfId="4944"/>
    <cellStyle name="경고문 3 6" xfId="6521"/>
    <cellStyle name="경고문 3_012_보건및사회보장" xfId="3228"/>
    <cellStyle name="경고문 4" xfId="3229"/>
    <cellStyle name="경고문 4 2" xfId="3230"/>
    <cellStyle name="경고문 4 3" xfId="5786"/>
    <cellStyle name="경고문 4 3 2" xfId="4941"/>
    <cellStyle name="경고문 4 4" xfId="6813"/>
    <cellStyle name="경고문 4 5" xfId="6520"/>
    <cellStyle name="경고문 5" xfId="3231"/>
    <cellStyle name="경고문 5 2" xfId="3232"/>
    <cellStyle name="경고문 5 3" xfId="3233"/>
    <cellStyle name="경고문 5 4" xfId="5790"/>
    <cellStyle name="경고문 5 5" xfId="5787"/>
    <cellStyle name="경고문 5 6" xfId="6519"/>
    <cellStyle name="경고문 6" xfId="7032"/>
    <cellStyle name="경고문 6 2" xfId="6518"/>
    <cellStyle name="경고문 7" xfId="7033"/>
    <cellStyle name="경고문 7 2" xfId="6517"/>
    <cellStyle name="경고문 8" xfId="7034"/>
    <cellStyle name="계산" xfId="240" builtinId="22" customBuiltin="1"/>
    <cellStyle name="계산 2" xfId="241"/>
    <cellStyle name="계산 2 2" xfId="242"/>
    <cellStyle name="계산 2 2 2" xfId="3234"/>
    <cellStyle name="계산 2 2 2 2" xfId="3235"/>
    <cellStyle name="계산 2 2 2 2 2" xfId="4939"/>
    <cellStyle name="계산 2 2 2 2 2 2" xfId="10222"/>
    <cellStyle name="계산 2 2 2 3" xfId="3236"/>
    <cellStyle name="계산 2 2 2 3 2" xfId="4938"/>
    <cellStyle name="계산 2 2 2 4" xfId="5796"/>
    <cellStyle name="계산 2 2 3" xfId="3237"/>
    <cellStyle name="계산 2 2 3 2" xfId="3238"/>
    <cellStyle name="계산 2 2 3 3" xfId="7035"/>
    <cellStyle name="계산 2 2 4" xfId="3239"/>
    <cellStyle name="계산 2 2 4 2" xfId="10223"/>
    <cellStyle name="계산 2 2 5" xfId="4936"/>
    <cellStyle name="계산 2 2 5 2" xfId="10224"/>
    <cellStyle name="계산 2 2 6" xfId="6516"/>
    <cellStyle name="계산 2 2 6 2" xfId="10225"/>
    <cellStyle name="계산 2 2 7" xfId="10226"/>
    <cellStyle name="계산 2 3" xfId="243"/>
    <cellStyle name="계산 2 3 2" xfId="3240"/>
    <cellStyle name="계산 2 3 2 2" xfId="3241"/>
    <cellStyle name="계산 2 3 3" xfId="3242"/>
    <cellStyle name="계산 2 3 3 2" xfId="10227"/>
    <cellStyle name="계산 2 3 4" xfId="10228"/>
    <cellStyle name="계산 2 3 5" xfId="10229"/>
    <cellStyle name="계산 2 4" xfId="3243"/>
    <cellStyle name="계산 2 4 2" xfId="3244"/>
    <cellStyle name="계산 2 4 3" xfId="3245"/>
    <cellStyle name="계산 2 4 4" xfId="9971"/>
    <cellStyle name="계산 2 4 5" xfId="5036"/>
    <cellStyle name="계산 2 5" xfId="3246"/>
    <cellStyle name="계산 2 5 2" xfId="4935"/>
    <cellStyle name="계산 2 5 2 2" xfId="9972"/>
    <cellStyle name="계산 2 6" xfId="3247"/>
    <cellStyle name="계산 2 6 2" xfId="10230"/>
    <cellStyle name="계산 2 7" xfId="10231"/>
    <cellStyle name="계산 2 8" xfId="10232"/>
    <cellStyle name="계산 3" xfId="244"/>
    <cellStyle name="계산 3 2" xfId="3249"/>
    <cellStyle name="계산 3 2 2" xfId="3250"/>
    <cellStyle name="계산 3 2 2 2" xfId="10233"/>
    <cellStyle name="계산 3 2 3" xfId="3251"/>
    <cellStyle name="계산 3 2 4" xfId="5813"/>
    <cellStyle name="계산 3 2 4 2" xfId="9973"/>
    <cellStyle name="계산 3 2 5" xfId="9348"/>
    <cellStyle name="계산 3 3" xfId="3252"/>
    <cellStyle name="계산 3 3 2" xfId="4934"/>
    <cellStyle name="계산 3 3 2 2" xfId="10234"/>
    <cellStyle name="계산 3 3 3" xfId="10235"/>
    <cellStyle name="계산 3 4" xfId="3253"/>
    <cellStyle name="계산 3 4 2" xfId="4933"/>
    <cellStyle name="계산 3 4 2 2" xfId="10236"/>
    <cellStyle name="계산 3 5" xfId="3248"/>
    <cellStyle name="계산 3 5 2" xfId="10237"/>
    <cellStyle name="계산 3 6" xfId="6515"/>
    <cellStyle name="계산 3_012_보건및사회보장" xfId="3254"/>
    <cellStyle name="계산 4" xfId="3255"/>
    <cellStyle name="계산 4 2" xfId="3256"/>
    <cellStyle name="계산 4 2 2" xfId="4932"/>
    <cellStyle name="계산 4 3" xfId="3257"/>
    <cellStyle name="계산 4 3 2" xfId="4931"/>
    <cellStyle name="계산 4 4" xfId="5820"/>
    <cellStyle name="계산 4 4 2" xfId="9974"/>
    <cellStyle name="계산 4 5" xfId="6514"/>
    <cellStyle name="계산 4 6" xfId="9347"/>
    <cellStyle name="계산 5" xfId="3258"/>
    <cellStyle name="계산 5 2" xfId="3259"/>
    <cellStyle name="계산 5 2 2" xfId="10238"/>
    <cellStyle name="계산 5 3" xfId="3260"/>
    <cellStyle name="계산 5 4" xfId="5824"/>
    <cellStyle name="계산 5 5" xfId="5821"/>
    <cellStyle name="계산 5 6" xfId="6513"/>
    <cellStyle name="계산 6" xfId="7036"/>
    <cellStyle name="계산 6 2" xfId="6512"/>
    <cellStyle name="계산 6 2 2" xfId="10239"/>
    <cellStyle name="계산 7" xfId="7037"/>
    <cellStyle name="계산 7 2" xfId="6511"/>
    <cellStyle name="계산 8" xfId="7038"/>
    <cellStyle name="고정소숫점" xfId="245"/>
    <cellStyle name="고정소숫점 2" xfId="246"/>
    <cellStyle name="고정소숫점 2 2" xfId="3261"/>
    <cellStyle name="고정소숫점 2 3" xfId="4929"/>
    <cellStyle name="고정소숫점 2 4" xfId="4928"/>
    <cellStyle name="고정소숫점 2 5" xfId="4930"/>
    <cellStyle name="고정소숫점 3" xfId="10240"/>
    <cellStyle name="고정출력1" xfId="247"/>
    <cellStyle name="고정출력1 2" xfId="3262"/>
    <cellStyle name="고정출력1 2 2" xfId="4927"/>
    <cellStyle name="고정출력2" xfId="248"/>
    <cellStyle name="고정출력2 2" xfId="3263"/>
    <cellStyle name="고정출력2 2 2" xfId="4926"/>
    <cellStyle name="咬訌裝?INCOM1" xfId="4925"/>
    <cellStyle name="咬訌裝?INCOM10" xfId="4924"/>
    <cellStyle name="咬訌裝?INCOM2" xfId="4923"/>
    <cellStyle name="咬訌裝?INCOM3" xfId="4920"/>
    <cellStyle name="咬訌裝?INCOM4" xfId="4919"/>
    <cellStyle name="咬訌裝?INCOM5" xfId="4918"/>
    <cellStyle name="咬訌裝?INCOM6" xfId="4917"/>
    <cellStyle name="咬訌裝?INCOM7" xfId="4916"/>
    <cellStyle name="咬訌裝?INCOM8" xfId="4915"/>
    <cellStyle name="咬訌裝?INCOM9" xfId="4914"/>
    <cellStyle name="咬訌裝?PRIB11" xfId="4913"/>
    <cellStyle name="나쁨" xfId="249" builtinId="27" customBuiltin="1"/>
    <cellStyle name="나쁨 2" xfId="250"/>
    <cellStyle name="나쁨 2 2" xfId="3264"/>
    <cellStyle name="나쁨 2 2 2" xfId="3265"/>
    <cellStyle name="나쁨 2 2 2 2" xfId="3266"/>
    <cellStyle name="나쁨 2 2 2 2 2" xfId="7039"/>
    <cellStyle name="나쁨 2 2 2 3" xfId="3267"/>
    <cellStyle name="나쁨 2 2 2 4" xfId="7040"/>
    <cellStyle name="나쁨 2 2 3" xfId="3268"/>
    <cellStyle name="나쁨 2 2 4" xfId="5838"/>
    <cellStyle name="나쁨 2 2 4 2" xfId="9975"/>
    <cellStyle name="나쁨 2 2 5" xfId="6510"/>
    <cellStyle name="나쁨 2 3" xfId="3269"/>
    <cellStyle name="나쁨 2 3 2" xfId="7041"/>
    <cellStyle name="나쁨 2 3 3" xfId="9976"/>
    <cellStyle name="나쁨 2 4" xfId="4907"/>
    <cellStyle name="나쁨 3" xfId="251"/>
    <cellStyle name="나쁨 3 2" xfId="3271"/>
    <cellStyle name="나쁨 3 2 2" xfId="3272"/>
    <cellStyle name="나쁨 3 2 3" xfId="5843"/>
    <cellStyle name="나쁨 3 2 3 2" xfId="9977"/>
    <cellStyle name="나쁨 3 2 4" xfId="9346"/>
    <cellStyle name="나쁨 3 3" xfId="3273"/>
    <cellStyle name="나쁨 3 3 2" xfId="4906"/>
    <cellStyle name="나쁨 3 4" xfId="3270"/>
    <cellStyle name="나쁨 3 4 2" xfId="4905"/>
    <cellStyle name="나쁨 3 5" xfId="4904"/>
    <cellStyle name="나쁨 3 6" xfId="6509"/>
    <cellStyle name="나쁨 3_012_보건및사회보장" xfId="3274"/>
    <cellStyle name="나쁨 4" xfId="3275"/>
    <cellStyle name="나쁨 4 2" xfId="3276"/>
    <cellStyle name="나쁨 4 2 2" xfId="4903"/>
    <cellStyle name="나쁨 4 3" xfId="5848"/>
    <cellStyle name="나쁨 4 3 2" xfId="4902"/>
    <cellStyle name="나쁨 4 3 3" xfId="9978"/>
    <cellStyle name="나쁨 4 4" xfId="4901"/>
    <cellStyle name="나쁨 4 5" xfId="6508"/>
    <cellStyle name="나쁨 4 6" xfId="9345"/>
    <cellStyle name="나쁨 5" xfId="3277"/>
    <cellStyle name="나쁨 5 2" xfId="3278"/>
    <cellStyle name="나쁨 5 3" xfId="3279"/>
    <cellStyle name="나쁨 5 4" xfId="5852"/>
    <cellStyle name="나쁨 5 5" xfId="5849"/>
    <cellStyle name="나쁨 5 6" xfId="6507"/>
    <cellStyle name="나쁨 6" xfId="7042"/>
    <cellStyle name="나쁨 6 2" xfId="6506"/>
    <cellStyle name="나쁨 7" xfId="7043"/>
    <cellStyle name="나쁨 7 2" xfId="6505"/>
    <cellStyle name="나쁨 8" xfId="7044"/>
    <cellStyle name="날짜" xfId="252"/>
    <cellStyle name="날짜 2" xfId="3280"/>
    <cellStyle name="날짜 2 2" xfId="4900"/>
    <cellStyle name="달러" xfId="253"/>
    <cellStyle name="달러 2" xfId="3281"/>
    <cellStyle name="달러 2 2" xfId="4899"/>
    <cellStyle name="뒤에 오는 하이퍼링크_03(1).인구" xfId="4898"/>
    <cellStyle name="똿뗦먛귟 [0.00]_laroux" xfId="10241"/>
    <cellStyle name="똿뗦먛귟_laroux" xfId="10242"/>
    <cellStyle name="마ㅊ춤" xfId="10243"/>
    <cellStyle name="메모" xfId="254" builtinId="10" customBuiltin="1"/>
    <cellStyle name="메모 2" xfId="255"/>
    <cellStyle name="메모 2 10" xfId="10244"/>
    <cellStyle name="메모 2 11" xfId="10245"/>
    <cellStyle name="메모 2 12" xfId="10246"/>
    <cellStyle name="메모 2 13" xfId="10247"/>
    <cellStyle name="메모 2 14" xfId="10248"/>
    <cellStyle name="메모 2 14 2" xfId="10249"/>
    <cellStyle name="메모 2 15" xfId="10250"/>
    <cellStyle name="메모 2 2" xfId="256"/>
    <cellStyle name="메모 2 2 2" xfId="3282"/>
    <cellStyle name="메모 2 2 2 2" xfId="3283"/>
    <cellStyle name="메모 2 2 2 2 2" xfId="4894"/>
    <cellStyle name="메모 2 2 2 2 2 2" xfId="10252"/>
    <cellStyle name="메모 2 2 2 2 2 3" xfId="10251"/>
    <cellStyle name="메모 2 2 2 2 3" xfId="10253"/>
    <cellStyle name="메모 2 2 2 3" xfId="5864"/>
    <cellStyle name="메모 2 2 2 3 2" xfId="4893"/>
    <cellStyle name="메모 2 2 2 3 2 2" xfId="10254"/>
    <cellStyle name="메모 2 2 2 4" xfId="4892"/>
    <cellStyle name="메모 2 2 2 4 2" xfId="10256"/>
    <cellStyle name="메모 2 2 2 4 3" xfId="10255"/>
    <cellStyle name="메모 2 2 2 5" xfId="4895"/>
    <cellStyle name="메모 2 2 2 5 2" xfId="10257"/>
    <cellStyle name="메모 2 2 3" xfId="3284"/>
    <cellStyle name="메모 2 2 4" xfId="3285"/>
    <cellStyle name="메모 2 2 4 2" xfId="10258"/>
    <cellStyle name="메모 2 2 4 2 2" xfId="10259"/>
    <cellStyle name="메모 2 2 4 3" xfId="10260"/>
    <cellStyle name="메모 2 2 5" xfId="6504"/>
    <cellStyle name="메모 2 2 5 2" xfId="10262"/>
    <cellStyle name="메모 2 2 5 3" xfId="10261"/>
    <cellStyle name="메모 2 2 6" xfId="10263"/>
    <cellStyle name="메모 2 2 6 2" xfId="10264"/>
    <cellStyle name="메모 2 2 7" xfId="10265"/>
    <cellStyle name="메모 2 2 7 2" xfId="10266"/>
    <cellStyle name="메모 2 2 8" xfId="10267"/>
    <cellStyle name="메모 2 2 9" xfId="10268"/>
    <cellStyle name="메모 2 3" xfId="257"/>
    <cellStyle name="메모 2 3 2" xfId="3286"/>
    <cellStyle name="메모 2 3 2 2" xfId="4890"/>
    <cellStyle name="메모 2 3 2 2 2" xfId="10269"/>
    <cellStyle name="메모 2 3 2 3" xfId="4889"/>
    <cellStyle name="메모 2 3 2 4" xfId="4891"/>
    <cellStyle name="메모 2 3 3" xfId="3287"/>
    <cellStyle name="메모 2 3 4" xfId="4885"/>
    <cellStyle name="메모 2 3 4 2" xfId="10270"/>
    <cellStyle name="메모 2 3 5" xfId="4882"/>
    <cellStyle name="메모 2 4" xfId="3288"/>
    <cellStyle name="메모 2 4 2" xfId="3289"/>
    <cellStyle name="메모 2 4 2 2" xfId="3290"/>
    <cellStyle name="메모 2 4 2 3" xfId="3291"/>
    <cellStyle name="메모 2 4 3" xfId="3292"/>
    <cellStyle name="메모 2 4 4" xfId="5875"/>
    <cellStyle name="메모 2 4 4 2" xfId="9979"/>
    <cellStyle name="메모 2 4 5" xfId="6567"/>
    <cellStyle name="메모 2 5" xfId="3293"/>
    <cellStyle name="메모 2 5 2" xfId="5877"/>
    <cellStyle name="메모 2 5 3" xfId="5878"/>
    <cellStyle name="메모 2 5 4" xfId="5879"/>
    <cellStyle name="메모 2 5 5" xfId="5876"/>
    <cellStyle name="메모 2 6" xfId="3294"/>
    <cellStyle name="메모 2 7" xfId="10271"/>
    <cellStyle name="메모 2 8" xfId="10272"/>
    <cellStyle name="메모 2 9" xfId="10273"/>
    <cellStyle name="메모 3" xfId="3295"/>
    <cellStyle name="메모 3 2" xfId="3296"/>
    <cellStyle name="메모 3 2 2" xfId="7045"/>
    <cellStyle name="메모 3 2 2 2" xfId="4880"/>
    <cellStyle name="메모 3 2 2 3" xfId="9980"/>
    <cellStyle name="메모 3 2 3" xfId="4879"/>
    <cellStyle name="메모 3 2 4" xfId="4878"/>
    <cellStyle name="메모 3 2 5" xfId="4881"/>
    <cellStyle name="메모 3 3" xfId="3297"/>
    <cellStyle name="메모 3 3 2" xfId="4876"/>
    <cellStyle name="메모 3 3 3" xfId="4875"/>
    <cellStyle name="메모 3 3 4" xfId="4877"/>
    <cellStyle name="메모 3 4" xfId="4874"/>
    <cellStyle name="메모 3 5" xfId="6502"/>
    <cellStyle name="메모 4" xfId="3298"/>
    <cellStyle name="메모 4 2" xfId="3299"/>
    <cellStyle name="메모 4 2 2" xfId="4870"/>
    <cellStyle name="메모 4 2 2 2" xfId="10274"/>
    <cellStyle name="메모 4 2 3" xfId="4869"/>
    <cellStyle name="메모 4 2 4" xfId="4873"/>
    <cellStyle name="메모 4 3" xfId="3300"/>
    <cellStyle name="메모 4 4" xfId="5887"/>
    <cellStyle name="메모 4 4 2" xfId="4868"/>
    <cellStyle name="메모 4 5" xfId="4867"/>
    <cellStyle name="메모 4 6" xfId="6501"/>
    <cellStyle name="메모 5" xfId="3301"/>
    <cellStyle name="메모 5 2" xfId="5889"/>
    <cellStyle name="메모 5 3" xfId="5890"/>
    <cellStyle name="메모 5 4" xfId="5888"/>
    <cellStyle name="메모 5 5" xfId="6500"/>
    <cellStyle name="메모 6" xfId="7046"/>
    <cellStyle name="메모 6 2" xfId="6499"/>
    <cellStyle name="메모 7" xfId="7047"/>
    <cellStyle name="메모 7 2" xfId="6498"/>
    <cellStyle name="메모 8" xfId="7048"/>
    <cellStyle name="메모 8 2" xfId="6497"/>
    <cellStyle name="메모 9" xfId="6496"/>
    <cellStyle name="믅됞 [0.00]_laroux" xfId="10275"/>
    <cellStyle name="믅됞_laroux" xfId="10276"/>
    <cellStyle name="바탕글" xfId="258"/>
    <cellStyle name="바탕글 2" xfId="3302"/>
    <cellStyle name="바탕글 3" xfId="3303"/>
    <cellStyle name="바탕글 3 2" xfId="9981"/>
    <cellStyle name="백분율 [0]" xfId="259"/>
    <cellStyle name="백분율 [0] 2" xfId="3304"/>
    <cellStyle name="백분율 [2]" xfId="260"/>
    <cellStyle name="백분율 [2] 2" xfId="3305"/>
    <cellStyle name="백분율 10" xfId="7212"/>
    <cellStyle name="백분율 10 2" xfId="7213"/>
    <cellStyle name="백분율 10 2 2" xfId="7214"/>
    <cellStyle name="백분율 10 2 3" xfId="7215"/>
    <cellStyle name="백분율 10 3" xfId="7216"/>
    <cellStyle name="백분율 11" xfId="7217"/>
    <cellStyle name="백분율 11 2" xfId="7218"/>
    <cellStyle name="백분율 11 2 2" xfId="7219"/>
    <cellStyle name="백분율 11 2 3" xfId="7220"/>
    <cellStyle name="백분율 11 2 4" xfId="7221"/>
    <cellStyle name="백분율 11 3" xfId="7222"/>
    <cellStyle name="백분율 11 3 2" xfId="7223"/>
    <cellStyle name="백분율 11 4" xfId="7224"/>
    <cellStyle name="백분율 12" xfId="7225"/>
    <cellStyle name="백분율 12 2" xfId="7226"/>
    <cellStyle name="백분율 12 2 2" xfId="7227"/>
    <cellStyle name="백분율 12 3" xfId="7228"/>
    <cellStyle name="백분율 13" xfId="7229"/>
    <cellStyle name="백분율 13 2" xfId="7230"/>
    <cellStyle name="백분율 13 2 2" xfId="7231"/>
    <cellStyle name="백분율 13 2 3" xfId="7232"/>
    <cellStyle name="백분율 13 2 4" xfId="7233"/>
    <cellStyle name="백분율 13 3" xfId="7234"/>
    <cellStyle name="백분율 13 3 2" xfId="7235"/>
    <cellStyle name="백분율 13 4" xfId="7236"/>
    <cellStyle name="백분율 14" xfId="7237"/>
    <cellStyle name="백분율 14 2" xfId="7238"/>
    <cellStyle name="백분율 14 2 2" xfId="7239"/>
    <cellStyle name="백분율 14 3" xfId="7240"/>
    <cellStyle name="백분율 14 4" xfId="7241"/>
    <cellStyle name="백분율 15" xfId="7242"/>
    <cellStyle name="백분율 15 2" xfId="7243"/>
    <cellStyle name="백분율 15 2 2" xfId="7244"/>
    <cellStyle name="백분율 15 3" xfId="7245"/>
    <cellStyle name="백분율 16" xfId="7246"/>
    <cellStyle name="백분율 16 2" xfId="7247"/>
    <cellStyle name="백분율 16 2 2" xfId="7248"/>
    <cellStyle name="백분율 17" xfId="7249"/>
    <cellStyle name="백분율 17 2" xfId="7250"/>
    <cellStyle name="백분율 17 2 2" xfId="7251"/>
    <cellStyle name="백분율 18" xfId="7252"/>
    <cellStyle name="백분율 19" xfId="7253"/>
    <cellStyle name="백분율 19 2" xfId="7254"/>
    <cellStyle name="백분율 19 2 2" xfId="4854"/>
    <cellStyle name="백분율 19 3" xfId="4853"/>
    <cellStyle name="백분율 2" xfId="261"/>
    <cellStyle name="백분율 2 10" xfId="7255"/>
    <cellStyle name="백분율 2 11" xfId="7256"/>
    <cellStyle name="백분율 2 12" xfId="7257"/>
    <cellStyle name="백분율 2 12 2" xfId="7258"/>
    <cellStyle name="백분율 2 13" xfId="7259"/>
    <cellStyle name="백분율 2 13 2" xfId="7260"/>
    <cellStyle name="백분율 2 13 2 2" xfId="7261"/>
    <cellStyle name="백분율 2 13 3" xfId="7262"/>
    <cellStyle name="백분율 2 14" xfId="6495"/>
    <cellStyle name="백분율 2 14 2" xfId="10277"/>
    <cellStyle name="백분율 2 15" xfId="10278"/>
    <cellStyle name="백분율 2 16" xfId="10279"/>
    <cellStyle name="백분율 2 17" xfId="10280"/>
    <cellStyle name="백분율 2 18" xfId="10281"/>
    <cellStyle name="백분율 2 19" xfId="10282"/>
    <cellStyle name="백분율 2 2" xfId="262"/>
    <cellStyle name="백분율 2 2 2" xfId="3306"/>
    <cellStyle name="백분율 2 2 2 2" xfId="3307"/>
    <cellStyle name="백분율 2 2 3" xfId="3308"/>
    <cellStyle name="백분율 2 2 4" xfId="7049"/>
    <cellStyle name="백분율 2 2 4 2" xfId="4845"/>
    <cellStyle name="백분율 2 20" xfId="10283"/>
    <cellStyle name="백분율 2 21" xfId="10284"/>
    <cellStyle name="백분율 2 22" xfId="10285"/>
    <cellStyle name="백분율 2 23" xfId="10286"/>
    <cellStyle name="백분율 2 24" xfId="10287"/>
    <cellStyle name="백분율 2 25" xfId="10288"/>
    <cellStyle name="백분율 2 26" xfId="10289"/>
    <cellStyle name="백분율 2 27" xfId="10290"/>
    <cellStyle name="백분율 2 28" xfId="10291"/>
    <cellStyle name="백분율 2 29" xfId="10292"/>
    <cellStyle name="백분율 2 3" xfId="263"/>
    <cellStyle name="백분율 2 3 2" xfId="3310"/>
    <cellStyle name="백분율 2 3 2 2" xfId="7050"/>
    <cellStyle name="백분율 2 3 2 2 2" xfId="9982"/>
    <cellStyle name="백분율 2 3 2 3" xfId="4844"/>
    <cellStyle name="백분율 2 3 3" xfId="3311"/>
    <cellStyle name="백분율 2 3 4" xfId="3309"/>
    <cellStyle name="백분율 2 3 4 2" xfId="4843"/>
    <cellStyle name="백분율 2 30" xfId="10293"/>
    <cellStyle name="백분율 2 31" xfId="10294"/>
    <cellStyle name="백분율 2 32" xfId="10295"/>
    <cellStyle name="백분율 2 33" xfId="10296"/>
    <cellStyle name="백분율 2 34" xfId="10297"/>
    <cellStyle name="백분율 2 4" xfId="3312"/>
    <cellStyle name="백분율 2 4 2" xfId="7051"/>
    <cellStyle name="백분율 2 4 2 2" xfId="9983"/>
    <cellStyle name="백분율 2 4 3" xfId="7263"/>
    <cellStyle name="백분율 2 4 4" xfId="9344"/>
    <cellStyle name="백분율 2 5" xfId="7264"/>
    <cellStyle name="백분율 2 6" xfId="7265"/>
    <cellStyle name="백분율 2 7" xfId="7266"/>
    <cellStyle name="백분율 2 8" xfId="7267"/>
    <cellStyle name="백분율 2 9" xfId="7268"/>
    <cellStyle name="백분율 20" xfId="4842"/>
    <cellStyle name="백분율 26" xfId="7269"/>
    <cellStyle name="백분율 26 2" xfId="7270"/>
    <cellStyle name="백분율 3" xfId="3313"/>
    <cellStyle name="백분율 3 2" xfId="7271"/>
    <cellStyle name="백분율 3 2 2" xfId="7272"/>
    <cellStyle name="백분율 3 3" xfId="7273"/>
    <cellStyle name="백분율 3 4" xfId="7274"/>
    <cellStyle name="백분율 31" xfId="7275"/>
    <cellStyle name="백분율 31 2" xfId="7276"/>
    <cellStyle name="백분율 34" xfId="7277"/>
    <cellStyle name="백분율 34 2" xfId="7278"/>
    <cellStyle name="백분율 4" xfId="7279"/>
    <cellStyle name="백분율 4 2" xfId="7280"/>
    <cellStyle name="백분율 4 2 2" xfId="7281"/>
    <cellStyle name="백분율 4 2 3" xfId="7282"/>
    <cellStyle name="백분율 4 3" xfId="7283"/>
    <cellStyle name="백분율 4 4" xfId="7284"/>
    <cellStyle name="백분율 5" xfId="7285"/>
    <cellStyle name="백분율 5 2" xfId="7286"/>
    <cellStyle name="백분율 5 2 2" xfId="7287"/>
    <cellStyle name="백분율 5 2 3" xfId="7288"/>
    <cellStyle name="백분율 5 3" xfId="7289"/>
    <cellStyle name="백분율 5 4" xfId="7290"/>
    <cellStyle name="백분율 6" xfId="7291"/>
    <cellStyle name="백분율 6 2" xfId="7292"/>
    <cellStyle name="백분율 7" xfId="7293"/>
    <cellStyle name="백분율 7 2" xfId="7294"/>
    <cellStyle name="백분율 7 2 2" xfId="7295"/>
    <cellStyle name="백분율 7 2 3" xfId="7296"/>
    <cellStyle name="백분율 7 2 4" xfId="7297"/>
    <cellStyle name="백분율 7 3" xfId="7298"/>
    <cellStyle name="백분율 7 3 2" xfId="7299"/>
    <cellStyle name="백분율 7 3 3" xfId="7300"/>
    <cellStyle name="백분율 7 4" xfId="7301"/>
    <cellStyle name="백분율 7 5" xfId="7302"/>
    <cellStyle name="백분율 8" xfId="7303"/>
    <cellStyle name="백분율 8 2" xfId="7304"/>
    <cellStyle name="백분율 8 2 2" xfId="7305"/>
    <cellStyle name="백분율 8 2 3" xfId="7306"/>
    <cellStyle name="백분율 8 2 4" xfId="7307"/>
    <cellStyle name="백분율 8 3" xfId="7308"/>
    <cellStyle name="백분율 8 3 2" xfId="7309"/>
    <cellStyle name="백분율 8 3 3" xfId="7310"/>
    <cellStyle name="백분율 8 4" xfId="7311"/>
    <cellStyle name="백분율 8 5" xfId="7312"/>
    <cellStyle name="백분율 9" xfId="7313"/>
    <cellStyle name="백분율 9 2" xfId="7314"/>
    <cellStyle name="백분율 9 2 2" xfId="7315"/>
    <cellStyle name="백분율 9 2 3" xfId="7316"/>
    <cellStyle name="백분율 9 2 4" xfId="7317"/>
    <cellStyle name="백분율 9 3" xfId="7318"/>
    <cellStyle name="백분율 9 3 2" xfId="7319"/>
    <cellStyle name="백분율 9 3 3" xfId="7320"/>
    <cellStyle name="백분율 9 4" xfId="7321"/>
    <cellStyle name="백분율 9 5" xfId="7322"/>
    <cellStyle name="보통" xfId="264" builtinId="28" customBuiltin="1"/>
    <cellStyle name="보통 2" xfId="265"/>
    <cellStyle name="보통 2 2" xfId="3314"/>
    <cellStyle name="보통 2 2 2" xfId="3315"/>
    <cellStyle name="보통 2 2 2 2" xfId="3316"/>
    <cellStyle name="보통 2 2 2 2 2" xfId="7052"/>
    <cellStyle name="보통 2 2 2 3" xfId="3317"/>
    <cellStyle name="보통 2 2 2 4" xfId="7053"/>
    <cellStyle name="보통 2 2 3" xfId="3318"/>
    <cellStyle name="보통 2 2 4" xfId="5916"/>
    <cellStyle name="보통 2 2 4 2" xfId="9984"/>
    <cellStyle name="보통 2 2 5" xfId="6494"/>
    <cellStyle name="보통 2 3" xfId="3319"/>
    <cellStyle name="보통 2 3 2" xfId="7054"/>
    <cellStyle name="보통 2 3 3" xfId="9985"/>
    <cellStyle name="보통 2 4" xfId="4832"/>
    <cellStyle name="보통 3" xfId="266"/>
    <cellStyle name="보통 3 2" xfId="3321"/>
    <cellStyle name="보통 3 2 2" xfId="3322"/>
    <cellStyle name="보통 3 2 3" xfId="5921"/>
    <cellStyle name="보통 3 2 3 2" xfId="9986"/>
    <cellStyle name="보통 3 2 4" xfId="5040"/>
    <cellStyle name="보통 3 3" xfId="3323"/>
    <cellStyle name="보통 3 3 2" xfId="4831"/>
    <cellStyle name="보통 3 4" xfId="3320"/>
    <cellStyle name="보통 3 4 2" xfId="4830"/>
    <cellStyle name="보통 3 5" xfId="4827"/>
    <cellStyle name="보통 3 6" xfId="6493"/>
    <cellStyle name="보통 3_012_보건및사회보장" xfId="3324"/>
    <cellStyle name="보통 4" xfId="3325"/>
    <cellStyle name="보통 4 2" xfId="3326"/>
    <cellStyle name="보통 4 2 2" xfId="4823"/>
    <cellStyle name="보통 4 3" xfId="5926"/>
    <cellStyle name="보통 4 3 2" xfId="4822"/>
    <cellStyle name="보통 4 3 3" xfId="9987"/>
    <cellStyle name="보통 4 4" xfId="4821"/>
    <cellStyle name="보통 4 5" xfId="6492"/>
    <cellStyle name="보통 4 6" xfId="6568"/>
    <cellStyle name="보통 5" xfId="3327"/>
    <cellStyle name="보통 5 2" xfId="3328"/>
    <cellStyle name="보통 5 3" xfId="3329"/>
    <cellStyle name="보통 5 4" xfId="5930"/>
    <cellStyle name="보통 5 5" xfId="5927"/>
    <cellStyle name="보통 5 6" xfId="6491"/>
    <cellStyle name="보통 6" xfId="7055"/>
    <cellStyle name="보통 6 2" xfId="6490"/>
    <cellStyle name="보통 7" xfId="7056"/>
    <cellStyle name="보통 7 2" xfId="6489"/>
    <cellStyle name="보통 8" xfId="7057"/>
    <cellStyle name="본문" xfId="3330"/>
    <cellStyle name="부제목" xfId="3331"/>
    <cellStyle name="뷭?_?긚??_1" xfId="267"/>
    <cellStyle name="설명 텍스트" xfId="268" builtinId="53" customBuiltin="1"/>
    <cellStyle name="설명 텍스트 2" xfId="269"/>
    <cellStyle name="설명 텍스트 2 2" xfId="3332"/>
    <cellStyle name="설명 텍스트 2 2 2" xfId="3333"/>
    <cellStyle name="설명 텍스트 2 2 2 2" xfId="3334"/>
    <cellStyle name="설명 텍스트 2 2 2 2 2" xfId="8825"/>
    <cellStyle name="설명 텍스트 2 2 2 3" xfId="3335"/>
    <cellStyle name="설명 텍스트 2 2 2 4" xfId="7058"/>
    <cellStyle name="설명 텍스트 2 2 3" xfId="3336"/>
    <cellStyle name="설명 텍스트 2 2 4" xfId="5940"/>
    <cellStyle name="설명 텍스트 2 2 5" xfId="6488"/>
    <cellStyle name="설명 텍스트 2 3" xfId="3337"/>
    <cellStyle name="설명 텍스트 2 3 2" xfId="7059"/>
    <cellStyle name="설명 텍스트 2 3 3" xfId="9988"/>
    <cellStyle name="설명 텍스트 2 4" xfId="4820"/>
    <cellStyle name="설명 텍스트 3" xfId="270"/>
    <cellStyle name="설명 텍스트 3 2" xfId="3339"/>
    <cellStyle name="설명 텍스트 3 2 2" xfId="3340"/>
    <cellStyle name="설명 텍스트 3 2 3" xfId="5945"/>
    <cellStyle name="설명 텍스트 3 3" xfId="3341"/>
    <cellStyle name="설명 텍스트 3 3 2" xfId="4819"/>
    <cellStyle name="설명 텍스트 3 4" xfId="3338"/>
    <cellStyle name="설명 텍스트 3 4 2" xfId="4816"/>
    <cellStyle name="설명 텍스트 3 5" xfId="4815"/>
    <cellStyle name="설명 텍스트 3 6" xfId="6487"/>
    <cellStyle name="설명 텍스트 3_012_보건및사회보장" xfId="3342"/>
    <cellStyle name="설명 텍스트 4" xfId="3343"/>
    <cellStyle name="설명 텍스트 4 2" xfId="3344"/>
    <cellStyle name="설명 텍스트 4 3" xfId="5950"/>
    <cellStyle name="설명 텍스트 4 3 2" xfId="4814"/>
    <cellStyle name="설명 텍스트 4 4" xfId="4813"/>
    <cellStyle name="설명 텍스트 4 5" xfId="6486"/>
    <cellStyle name="설명 텍스트 5" xfId="3345"/>
    <cellStyle name="설명 텍스트 5 2" xfId="3346"/>
    <cellStyle name="설명 텍스트 5 3" xfId="3347"/>
    <cellStyle name="설명 텍스트 5 4" xfId="5954"/>
    <cellStyle name="설명 텍스트 5 5" xfId="5951"/>
    <cellStyle name="설명 텍스트 5 6" xfId="6485"/>
    <cellStyle name="설명 텍스트 6" xfId="7060"/>
    <cellStyle name="설명 텍스트 6 2" xfId="6484"/>
    <cellStyle name="설명 텍스트 7" xfId="7061"/>
    <cellStyle name="설명 텍스트 7 2" xfId="6483"/>
    <cellStyle name="설명 텍스트 8" xfId="7062"/>
    <cellStyle name="셀 확인" xfId="271" builtinId="23" customBuiltin="1"/>
    <cellStyle name="셀 확인 2" xfId="272"/>
    <cellStyle name="셀 확인 2 2" xfId="3348"/>
    <cellStyle name="셀 확인 2 2 2" xfId="3349"/>
    <cellStyle name="셀 확인 2 2 2 2" xfId="3350"/>
    <cellStyle name="셀 확인 2 2 2 2 2" xfId="7063"/>
    <cellStyle name="셀 확인 2 2 2 3" xfId="3351"/>
    <cellStyle name="셀 확인 2 2 2 4" xfId="7064"/>
    <cellStyle name="셀 확인 2 2 3" xfId="3352"/>
    <cellStyle name="셀 확인 2 2 4" xfId="5961"/>
    <cellStyle name="셀 확인 2 2 4 2" xfId="9989"/>
    <cellStyle name="셀 확인 2 2 5" xfId="6482"/>
    <cellStyle name="셀 확인 2 3" xfId="3353"/>
    <cellStyle name="셀 확인 2 3 2" xfId="7065"/>
    <cellStyle name="셀 확인 2 3 3" xfId="9990"/>
    <cellStyle name="셀 확인 2 4" xfId="4807"/>
    <cellStyle name="셀 확인 3" xfId="273"/>
    <cellStyle name="셀 확인 3 2" xfId="3355"/>
    <cellStyle name="셀 확인 3 2 2" xfId="3356"/>
    <cellStyle name="셀 확인 3 2 3" xfId="5966"/>
    <cellStyle name="셀 확인 3 2 3 2" xfId="9991"/>
    <cellStyle name="셀 확인 3 2 4" xfId="5041"/>
    <cellStyle name="셀 확인 3 3" xfId="3357"/>
    <cellStyle name="셀 확인 3 3 2" xfId="4806"/>
    <cellStyle name="셀 확인 3 4" xfId="3354"/>
    <cellStyle name="셀 확인 3 4 2" xfId="4805"/>
    <cellStyle name="셀 확인 3 5" xfId="4804"/>
    <cellStyle name="셀 확인 3 6" xfId="6481"/>
    <cellStyle name="셀 확인 3_012_보건및사회보장" xfId="3358"/>
    <cellStyle name="셀 확인 4" xfId="3359"/>
    <cellStyle name="셀 확인 4 2" xfId="3360"/>
    <cellStyle name="셀 확인 4 3" xfId="5971"/>
    <cellStyle name="셀 확인 4 3 2" xfId="4803"/>
    <cellStyle name="셀 확인 4 3 3" xfId="9992"/>
    <cellStyle name="셀 확인 4 4" xfId="4802"/>
    <cellStyle name="셀 확인 4 5" xfId="6480"/>
    <cellStyle name="셀 확인 4 6" xfId="5042"/>
    <cellStyle name="셀 확인 5" xfId="3361"/>
    <cellStyle name="셀 확인 5 2" xfId="3362"/>
    <cellStyle name="셀 확인 5 3" xfId="3363"/>
    <cellStyle name="셀 확인 5 4" xfId="5975"/>
    <cellStyle name="셀 확인 5 5" xfId="5972"/>
    <cellStyle name="셀 확인 5 6" xfId="6478"/>
    <cellStyle name="셀 확인 6" xfId="7066"/>
    <cellStyle name="셀 확인 6 2" xfId="6477"/>
    <cellStyle name="셀 확인 7" xfId="7067"/>
    <cellStyle name="셀 확인 7 2" xfId="6476"/>
    <cellStyle name="셀 확인 8" xfId="7068"/>
    <cellStyle name="숫자(R)" xfId="274"/>
    <cellStyle name="숫자(R) 2" xfId="3364"/>
    <cellStyle name="숫자(R) 3" xfId="10298"/>
    <cellStyle name="쉼표 [0]" xfId="275" builtinId="6"/>
    <cellStyle name="쉼표 [0] 10" xfId="3365"/>
    <cellStyle name="쉼표 [0] 10 2" xfId="3366"/>
    <cellStyle name="쉼표 [0] 10 2 2" xfId="8822"/>
    <cellStyle name="쉼표 [0] 10 2 3" xfId="4799"/>
    <cellStyle name="쉼표 [0] 10 2 3 2" xfId="10299"/>
    <cellStyle name="쉼표 [0] 10 3" xfId="3367"/>
    <cellStyle name="쉼표 [0] 10 3 2" xfId="4797"/>
    <cellStyle name="쉼표 [0] 10 3 2 2" xfId="10300"/>
    <cellStyle name="쉼표 [0] 10 3 3" xfId="4796"/>
    <cellStyle name="쉼표 [0] 10 3 3 2" xfId="10301"/>
    <cellStyle name="쉼표 [0] 10 3 4" xfId="4798"/>
    <cellStyle name="쉼표 [0] 10 4" xfId="3368"/>
    <cellStyle name="쉼표 [0] 10 5" xfId="10302"/>
    <cellStyle name="쉼표 [0] 10_012_보건및사회보장" xfId="3369"/>
    <cellStyle name="쉼표 [0] 11" xfId="3370"/>
    <cellStyle name="쉼표 [0] 11 2" xfId="3371"/>
    <cellStyle name="쉼표 [0] 11 2 2" xfId="4793"/>
    <cellStyle name="쉼표 [0] 11 2 2 2" xfId="9993"/>
    <cellStyle name="쉼표 [0] 11 2 3" xfId="4794"/>
    <cellStyle name="쉼표 [0] 11 3" xfId="8826"/>
    <cellStyle name="쉼표 [0] 11 3 2" xfId="10303"/>
    <cellStyle name="쉼표 [0] 11 4" xfId="4795"/>
    <cellStyle name="쉼표 [0] 12" xfId="3372"/>
    <cellStyle name="쉼표 [0] 12 2" xfId="3373"/>
    <cellStyle name="쉼표 [0] 12 2 2" xfId="7069"/>
    <cellStyle name="쉼표 [0] 12 2 2 2" xfId="4785"/>
    <cellStyle name="쉼표 [0] 12 2 2 3" xfId="9994"/>
    <cellStyle name="쉼표 [0] 12 2 3" xfId="4784"/>
    <cellStyle name="쉼표 [0] 12 2 4" xfId="4786"/>
    <cellStyle name="쉼표 [0] 12 3" xfId="3374"/>
    <cellStyle name="쉼표 [0] 12 3 2" xfId="5988"/>
    <cellStyle name="쉼표 [0] 12 3 3" xfId="5989"/>
    <cellStyle name="쉼표 [0] 12 4" xfId="4783"/>
    <cellStyle name="쉼표 [0] 12 5" xfId="4782"/>
    <cellStyle name="쉼표 [0] 12 6" xfId="4789"/>
    <cellStyle name="쉼표 [0] 13" xfId="3375"/>
    <cellStyle name="쉼표 [0] 13 2" xfId="3376"/>
    <cellStyle name="쉼표 [0] 13 2 2" xfId="4780"/>
    <cellStyle name="쉼표 [0] 13 3" xfId="3377"/>
    <cellStyle name="쉼표 [0] 13 4" xfId="4781"/>
    <cellStyle name="쉼표 [0] 14" xfId="3378"/>
    <cellStyle name="쉼표 [0] 14 2" xfId="7070"/>
    <cellStyle name="쉼표 [0] 14 2 2" xfId="9995"/>
    <cellStyle name="쉼표 [0] 14 3" xfId="4779"/>
    <cellStyle name="쉼표 [0] 15" xfId="3379"/>
    <cellStyle name="쉼표 [0] 15 2" xfId="7071"/>
    <cellStyle name="쉼표 [0] 15 2 2" xfId="10304"/>
    <cellStyle name="쉼표 [0] 15 2 3" xfId="10305"/>
    <cellStyle name="쉼표 [0] 15 3" xfId="4778"/>
    <cellStyle name="쉼표 [0] 15 3 2" xfId="10306"/>
    <cellStyle name="쉼표 [0] 15 3 3" xfId="9996"/>
    <cellStyle name="쉼표 [0] 15 4" xfId="10307"/>
    <cellStyle name="쉼표 [0] 15 5" xfId="10308"/>
    <cellStyle name="쉼표 [0] 16" xfId="3380"/>
    <cellStyle name="쉼표 [0] 16 2" xfId="4777"/>
    <cellStyle name="쉼표 [0] 17" xfId="3381"/>
    <cellStyle name="쉼표 [0] 17 2" xfId="7072"/>
    <cellStyle name="쉼표 [0] 17 3" xfId="4776"/>
    <cellStyle name="쉼표 [0] 17 3 2" xfId="9997"/>
    <cellStyle name="쉼표 [0] 18" xfId="3382"/>
    <cellStyle name="쉼표 [0] 18 2" xfId="7073"/>
    <cellStyle name="쉼표 [0] 18 3" xfId="9998"/>
    <cellStyle name="쉼표 [0] 19" xfId="3383"/>
    <cellStyle name="쉼표 [0] 19 2" xfId="7074"/>
    <cellStyle name="쉼표 [0] 19 3" xfId="9999"/>
    <cellStyle name="쉼표 [0] 2" xfId="276"/>
    <cellStyle name="쉼표 [0] 2 10" xfId="3384"/>
    <cellStyle name="쉼표 [0] 2 10 2" xfId="4775"/>
    <cellStyle name="쉼표 [0] 2 10 2 2" xfId="10309"/>
    <cellStyle name="쉼표 [0] 2 11" xfId="3385"/>
    <cellStyle name="쉼표 [0] 2 11 2" xfId="6001"/>
    <cellStyle name="쉼표 [0] 2 11 3" xfId="7075"/>
    <cellStyle name="쉼표 [0] 2 11 4" xfId="6000"/>
    <cellStyle name="쉼표 [0] 2 12" xfId="3386"/>
    <cellStyle name="쉼표 [0] 2 12 2" xfId="3387"/>
    <cellStyle name="쉼표 [0] 2 12 2 2" xfId="4772"/>
    <cellStyle name="쉼표 [0] 2 12 3" xfId="6004"/>
    <cellStyle name="쉼표 [0] 2 12 4" xfId="7076"/>
    <cellStyle name="쉼표 [0] 2 13" xfId="3388"/>
    <cellStyle name="쉼표 [0] 2 13 2" xfId="7077"/>
    <cellStyle name="쉼표 [0] 2 13 2 2" xfId="10310"/>
    <cellStyle name="쉼표 [0] 2 13 3" xfId="8838"/>
    <cellStyle name="쉼표 [0] 2 14" xfId="7078"/>
    <cellStyle name="쉼표 [0] 2 14 2" xfId="10311"/>
    <cellStyle name="쉼표 [0] 2 15" xfId="7079"/>
    <cellStyle name="쉼표 [0] 2 15 2" xfId="10312"/>
    <cellStyle name="쉼표 [0] 2 16" xfId="7080"/>
    <cellStyle name="쉼표 [0] 2 16 2" xfId="10313"/>
    <cellStyle name="쉼표 [0] 2 17" xfId="4681"/>
    <cellStyle name="쉼표 [0] 2 17 2" xfId="10315"/>
    <cellStyle name="쉼표 [0] 2 17 3" xfId="10314"/>
    <cellStyle name="쉼표 [0] 2 18" xfId="6475"/>
    <cellStyle name="쉼표 [0] 2 18 2" xfId="10317"/>
    <cellStyle name="쉼표 [0] 2 18 3" xfId="10316"/>
    <cellStyle name="쉼표 [0] 2 19" xfId="10318"/>
    <cellStyle name="쉼표 [0] 2 19 2" xfId="10319"/>
    <cellStyle name="쉼표 [0] 2 2" xfId="277"/>
    <cellStyle name="쉼표 [0] 2 2 10" xfId="3389"/>
    <cellStyle name="쉼표 [0] 2 2 10 2" xfId="10320"/>
    <cellStyle name="쉼표 [0] 2 2 10 3" xfId="10321"/>
    <cellStyle name="쉼표 [0] 2 2 11" xfId="8771"/>
    <cellStyle name="쉼표 [0] 2 2 11 2" xfId="10322"/>
    <cellStyle name="쉼표 [0] 2 2 11 3" xfId="10323"/>
    <cellStyle name="쉼표 [0] 2 2 12" xfId="6474"/>
    <cellStyle name="쉼표 [0] 2 2 12 2" xfId="10324"/>
    <cellStyle name="쉼표 [0] 2 2 12 3" xfId="10325"/>
    <cellStyle name="쉼표 [0] 2 2 13" xfId="10326"/>
    <cellStyle name="쉼표 [0] 2 2 13 2" xfId="10327"/>
    <cellStyle name="쉼표 [0] 2 2 13 3" xfId="10328"/>
    <cellStyle name="쉼표 [0] 2 2 14" xfId="10329"/>
    <cellStyle name="쉼표 [0] 2 2 14 2" xfId="10330"/>
    <cellStyle name="쉼표 [0] 2 2 14 3" xfId="10331"/>
    <cellStyle name="쉼표 [0] 2 2 15" xfId="10332"/>
    <cellStyle name="쉼표 [0] 2 2 15 2" xfId="10333"/>
    <cellStyle name="쉼표 [0] 2 2 16" xfId="10334"/>
    <cellStyle name="쉼표 [0] 2 2 17" xfId="10335"/>
    <cellStyle name="쉼표 [0] 2 2 2" xfId="3390"/>
    <cellStyle name="쉼표 [0] 2 2 2 2" xfId="3391"/>
    <cellStyle name="쉼표 [0] 2 2 2 2 2" xfId="7081"/>
    <cellStyle name="쉼표 [0] 2 2 2 2 2 2" xfId="10336"/>
    <cellStyle name="쉼표 [0] 2 2 2 2 3" xfId="7082"/>
    <cellStyle name="쉼표 [0] 2 2 2 2 3 2" xfId="10337"/>
    <cellStyle name="쉼표 [0] 2 2 2 3" xfId="3392"/>
    <cellStyle name="쉼표 [0] 2 2 2 3 2" xfId="3393"/>
    <cellStyle name="쉼표 [0] 2 2 2 3 3" xfId="7083"/>
    <cellStyle name="쉼표 [0] 2 2 2 3 4" xfId="4770"/>
    <cellStyle name="쉼표 [0] 2 2 2 4" xfId="6012"/>
    <cellStyle name="쉼표 [0] 2 2 2 4 2" xfId="4769"/>
    <cellStyle name="쉼표 [0] 2 2 2 5" xfId="4766"/>
    <cellStyle name="쉼표 [0] 2 2 2 5 2" xfId="10338"/>
    <cellStyle name="쉼표 [0] 2 2 2 6" xfId="4771"/>
    <cellStyle name="쉼표 [0] 2 2 2_012_보건및사회보장" xfId="3394"/>
    <cellStyle name="쉼표 [0] 2 2 3" xfId="3395"/>
    <cellStyle name="쉼표 [0] 2 2 3 2" xfId="4761"/>
    <cellStyle name="쉼표 [0] 2 2 3 2 2" xfId="10339"/>
    <cellStyle name="쉼표 [0] 2 2 3 3" xfId="4760"/>
    <cellStyle name="쉼표 [0] 2 2 3 3 2" xfId="10340"/>
    <cellStyle name="쉼표 [0] 2 2 3 4" xfId="4759"/>
    <cellStyle name="쉼표 [0] 2 2 3 4 2" xfId="10341"/>
    <cellStyle name="쉼표 [0] 2 2 3 5" xfId="4762"/>
    <cellStyle name="쉼표 [0] 2 2 4" xfId="3396"/>
    <cellStyle name="쉼표 [0] 2 2 4 2" xfId="3397"/>
    <cellStyle name="쉼표 [0] 2 2 4 2 2" xfId="4758"/>
    <cellStyle name="쉼표 [0] 2 2 4 3" xfId="6017"/>
    <cellStyle name="쉼표 [0] 2 2 4 4" xfId="7084"/>
    <cellStyle name="쉼표 [0] 2 2 5" xfId="3398"/>
    <cellStyle name="쉼표 [0] 2 2 5 2" xfId="3399"/>
    <cellStyle name="쉼표 [0] 2 2 5 2 2" xfId="7085"/>
    <cellStyle name="쉼표 [0] 2 2 5 2 2 2" xfId="10000"/>
    <cellStyle name="쉼표 [0] 2 2 5 2 3" xfId="4756"/>
    <cellStyle name="쉼표 [0] 2 2 5 3" xfId="3400"/>
    <cellStyle name="쉼표 [0] 2 2 5 4" xfId="7086"/>
    <cellStyle name="쉼표 [0] 2 2 5 5" xfId="4757"/>
    <cellStyle name="쉼표 [0] 2 2 6" xfId="3401"/>
    <cellStyle name="쉼표 [0] 2 2 6 2" xfId="4755"/>
    <cellStyle name="쉼표 [0] 2 2 6 2 2" xfId="10342"/>
    <cellStyle name="쉼표 [0] 2 2 6 3" xfId="10343"/>
    <cellStyle name="쉼표 [0] 2 2 7" xfId="3402"/>
    <cellStyle name="쉼표 [0] 2 2 7 2" xfId="3403"/>
    <cellStyle name="쉼표 [0] 2 2 7 3" xfId="10344"/>
    <cellStyle name="쉼표 [0] 2 2 8" xfId="3404"/>
    <cellStyle name="쉼표 [0] 2 2 8 2" xfId="10345"/>
    <cellStyle name="쉼표 [0] 2 2 8 3" xfId="10346"/>
    <cellStyle name="쉼표 [0] 2 2 9" xfId="3405"/>
    <cellStyle name="쉼표 [0] 2 2 9 2" xfId="10347"/>
    <cellStyle name="쉼표 [0] 2 2 9 3" xfId="10348"/>
    <cellStyle name="쉼표 [0] 2 2_004_노동" xfId="3406"/>
    <cellStyle name="쉼표 [0] 2 20" xfId="10349"/>
    <cellStyle name="쉼표 [0] 2 20 2" xfId="10350"/>
    <cellStyle name="쉼표 [0] 2 21" xfId="10351"/>
    <cellStyle name="쉼표 [0] 2 21 2" xfId="10352"/>
    <cellStyle name="쉼표 [0] 2 22" xfId="10353"/>
    <cellStyle name="쉼표 [0] 2 22 2" xfId="10354"/>
    <cellStyle name="쉼표 [0] 2 23" xfId="10355"/>
    <cellStyle name="쉼표 [0] 2 23 2" xfId="10356"/>
    <cellStyle name="쉼표 [0] 2 24" xfId="10357"/>
    <cellStyle name="쉼표 [0] 2 24 2" xfId="10358"/>
    <cellStyle name="쉼표 [0] 2 25" xfId="10359"/>
    <cellStyle name="쉼표 [0] 2 25 2" xfId="10360"/>
    <cellStyle name="쉼표 [0] 2 26" xfId="10361"/>
    <cellStyle name="쉼표 [0] 2 26 2" xfId="10362"/>
    <cellStyle name="쉼표 [0] 2 27" xfId="10363"/>
    <cellStyle name="쉼표 [0] 2 27 2" xfId="10364"/>
    <cellStyle name="쉼표 [0] 2 28" xfId="10365"/>
    <cellStyle name="쉼표 [0] 2 28 2" xfId="10366"/>
    <cellStyle name="쉼표 [0] 2 29" xfId="10367"/>
    <cellStyle name="쉼표 [0] 2 29 2" xfId="10368"/>
    <cellStyle name="쉼표 [0] 2 3" xfId="278"/>
    <cellStyle name="쉼표 [0] 2 3 2" xfId="3407"/>
    <cellStyle name="쉼표 [0] 2 3 2 2" xfId="7087"/>
    <cellStyle name="쉼표 [0] 2 3 2 2 2" xfId="4753"/>
    <cellStyle name="쉼표 [0] 2 3 2 2 3" xfId="10001"/>
    <cellStyle name="쉼표 [0] 2 3 2 3" xfId="4754"/>
    <cellStyle name="쉼표 [0] 2 3 2 3 2" xfId="10369"/>
    <cellStyle name="쉼표 [0] 2 3 3" xfId="3408"/>
    <cellStyle name="쉼표 [0] 2 3 3 2" xfId="4752"/>
    <cellStyle name="쉼표 [0] 2 3 3 2 2" xfId="10370"/>
    <cellStyle name="쉼표 [0] 2 3 3 3" xfId="10371"/>
    <cellStyle name="쉼표 [0] 2 3 4" xfId="6473"/>
    <cellStyle name="쉼표 [0] 2 3 4 2" xfId="10372"/>
    <cellStyle name="쉼표 [0] 2 3 5" xfId="10373"/>
    <cellStyle name="쉼표 [0] 2 3 6" xfId="10374"/>
    <cellStyle name="쉼표 [0] 2 30" xfId="10375"/>
    <cellStyle name="쉼표 [0] 2 30 2" xfId="10376"/>
    <cellStyle name="쉼표 [0] 2 31" xfId="10377"/>
    <cellStyle name="쉼표 [0] 2 31 2" xfId="10378"/>
    <cellStyle name="쉼표 [0] 2 32" xfId="10379"/>
    <cellStyle name="쉼표 [0] 2 32 2" xfId="10380"/>
    <cellStyle name="쉼표 [0] 2 33" xfId="10381"/>
    <cellStyle name="쉼표 [0] 2 33 2" xfId="10382"/>
    <cellStyle name="쉼표 [0] 2 34" xfId="10383"/>
    <cellStyle name="쉼표 [0] 2 34 2" xfId="10384"/>
    <cellStyle name="쉼표 [0] 2 35" xfId="10385"/>
    <cellStyle name="쉼표 [0] 2 35 2" xfId="10386"/>
    <cellStyle name="쉼표 [0] 2 36" xfId="10387"/>
    <cellStyle name="쉼표 [0] 2 36 2" xfId="10388"/>
    <cellStyle name="쉼표 [0] 2 37" xfId="10389"/>
    <cellStyle name="쉼표 [0] 2 37 2" xfId="10390"/>
    <cellStyle name="쉼표 [0] 2 38" xfId="10391"/>
    <cellStyle name="쉼표 [0] 2 38 2" xfId="10392"/>
    <cellStyle name="쉼표 [0] 2 39" xfId="10393"/>
    <cellStyle name="쉼표 [0] 2 4" xfId="279"/>
    <cellStyle name="쉼표 [0] 2 4 2" xfId="3409"/>
    <cellStyle name="쉼표 [0] 2 4 2 2" xfId="4749"/>
    <cellStyle name="쉼표 [0] 2 4 2 2 2" xfId="10394"/>
    <cellStyle name="쉼표 [0] 2 4 2 3" xfId="10395"/>
    <cellStyle name="쉼표 [0] 2 4 3" xfId="4748"/>
    <cellStyle name="쉼표 [0] 2 4 3 2" xfId="10396"/>
    <cellStyle name="쉼표 [0] 2 4 4" xfId="4747"/>
    <cellStyle name="쉼표 [0] 2 4 4 2" xfId="10397"/>
    <cellStyle name="쉼표 [0] 2 4 5" xfId="6472"/>
    <cellStyle name="쉼표 [0] 2 40" xfId="10398"/>
    <cellStyle name="쉼표 [0] 2 5" xfId="280"/>
    <cellStyle name="쉼표 [0] 2 5 2" xfId="8827"/>
    <cellStyle name="쉼표 [0] 2 5 2 2" xfId="4746"/>
    <cellStyle name="쉼표 [0] 2 5 2 2 2" xfId="10400"/>
    <cellStyle name="쉼표 [0] 2 5 2 3" xfId="10399"/>
    <cellStyle name="쉼표 [0] 2 5 3" xfId="4745"/>
    <cellStyle name="쉼표 [0] 2 5 3 2" xfId="10401"/>
    <cellStyle name="쉼표 [0] 2 5 4" xfId="4744"/>
    <cellStyle name="쉼표 [0] 2 5 4 2" xfId="10402"/>
    <cellStyle name="쉼표 [0] 2 6" xfId="281"/>
    <cellStyle name="쉼표 [0] 2 6 2" xfId="3411"/>
    <cellStyle name="쉼표 [0] 2 6 2 2" xfId="7088"/>
    <cellStyle name="쉼표 [0] 2 6 3" xfId="3412"/>
    <cellStyle name="쉼표 [0] 2 6 3 2" xfId="7089"/>
    <cellStyle name="쉼표 [0] 2 6 4" xfId="3413"/>
    <cellStyle name="쉼표 [0] 2 6 4 2" xfId="7090"/>
    <cellStyle name="쉼표 [0] 2 6 5" xfId="3410"/>
    <cellStyle name="쉼표 [0] 2 6 5 2" xfId="10002"/>
    <cellStyle name="쉼표 [0] 2 6 6" xfId="4743"/>
    <cellStyle name="쉼표 [0] 2 6_014_교육및문화" xfId="3414"/>
    <cellStyle name="쉼표 [0] 2 7" xfId="3415"/>
    <cellStyle name="쉼표 [0] 2 7 2" xfId="3416"/>
    <cellStyle name="쉼표 [0] 2 7 3" xfId="3417"/>
    <cellStyle name="쉼표 [0] 2 7 4" xfId="4737"/>
    <cellStyle name="쉼표 [0] 2 8" xfId="3418"/>
    <cellStyle name="쉼표 [0] 2 8 2" xfId="4736"/>
    <cellStyle name="쉼표 [0] 2 8 2 2" xfId="10403"/>
    <cellStyle name="쉼표 [0] 2 9" xfId="3419"/>
    <cellStyle name="쉼표 [0] 2 9 2" xfId="10404"/>
    <cellStyle name="쉼표 [0] 2_012_보건및사회보장" xfId="3420"/>
    <cellStyle name="쉼표 [0] 20" xfId="3421"/>
    <cellStyle name="쉼표 [0] 20 2" xfId="7091"/>
    <cellStyle name="쉼표 [0] 20 3" xfId="10003"/>
    <cellStyle name="쉼표 [0] 21" xfId="3422"/>
    <cellStyle name="쉼표 [0] 22" xfId="3423"/>
    <cellStyle name="쉼표 [0] 23" xfId="3424"/>
    <cellStyle name="쉼표 [0] 23 2" xfId="10004"/>
    <cellStyle name="쉼표 [0] 24" xfId="3425"/>
    <cellStyle name="쉼표 [0] 24 2" xfId="10005"/>
    <cellStyle name="쉼표 [0] 25" xfId="3426"/>
    <cellStyle name="쉼표 [0] 25 2" xfId="10006"/>
    <cellStyle name="쉼표 [0] 26" xfId="3427"/>
    <cellStyle name="쉼표 [0] 26 2" xfId="7323"/>
    <cellStyle name="쉼표 [0] 27" xfId="3428"/>
    <cellStyle name="쉼표 [0] 27 2" xfId="10007"/>
    <cellStyle name="쉼표 [0] 28" xfId="3429"/>
    <cellStyle name="쉼표 [0] 28 2" xfId="3430"/>
    <cellStyle name="쉼표 [0] 28 2 2" xfId="10405"/>
    <cellStyle name="쉼표 [0] 28 2 2 2" xfId="10406"/>
    <cellStyle name="쉼표 [0] 28 2 2 3" xfId="10407"/>
    <cellStyle name="쉼표 [0] 28 2 3" xfId="10408"/>
    <cellStyle name="쉼표 [0] 28 2 4" xfId="10409"/>
    <cellStyle name="쉼표 [0] 28 3" xfId="3431"/>
    <cellStyle name="쉼표 [0] 28 3 2" xfId="7092"/>
    <cellStyle name="쉼표 [0] 28 3 3" xfId="4735"/>
    <cellStyle name="쉼표 [0] 28 3 3 2" xfId="10008"/>
    <cellStyle name="쉼표 [0] 29" xfId="3432"/>
    <cellStyle name="쉼표 [0] 29 2" xfId="10009"/>
    <cellStyle name="쉼표 [0] 3" xfId="282"/>
    <cellStyle name="쉼표 [0] 3 2" xfId="283"/>
    <cellStyle name="쉼표 [0] 3 2 2" xfId="3433"/>
    <cellStyle name="쉼표 [0] 3 2 2 2" xfId="7093"/>
    <cellStyle name="쉼표 [0] 3 2 2 2 2" xfId="7324"/>
    <cellStyle name="쉼표 [0] 3 2 2 2 3" xfId="4734"/>
    <cellStyle name="쉼표 [0] 3 2 2 3" xfId="7325"/>
    <cellStyle name="쉼표 [0] 3 2 2 4" xfId="4731"/>
    <cellStyle name="쉼표 [0] 3 2 2 4 2" xfId="10410"/>
    <cellStyle name="쉼표 [0] 3 2 3" xfId="3434"/>
    <cellStyle name="쉼표 [0] 3 2 3 2" xfId="4729"/>
    <cellStyle name="쉼표 [0] 3 2 3 2 2" xfId="10411"/>
    <cellStyle name="쉼표 [0] 3 2 3 3" xfId="4728"/>
    <cellStyle name="쉼표 [0] 3 2 3 4" xfId="4730"/>
    <cellStyle name="쉼표 [0] 3 2 4" xfId="3435"/>
    <cellStyle name="쉼표 [0] 3 2 4 2" xfId="10010"/>
    <cellStyle name="쉼표 [0] 3 2 5" xfId="4727"/>
    <cellStyle name="쉼표 [0] 3 2 6" xfId="4726"/>
    <cellStyle name="쉼표 [0] 3 3" xfId="284"/>
    <cellStyle name="쉼표 [0] 3 3 2" xfId="3436"/>
    <cellStyle name="쉼표 [0] 3 3 2 2" xfId="4721"/>
    <cellStyle name="쉼표 [0] 3 3 2 2 2" xfId="10011"/>
    <cellStyle name="쉼표 [0] 3 3 2 3" xfId="4718"/>
    <cellStyle name="쉼표 [0] 3 3 2 3 2" xfId="10412"/>
    <cellStyle name="쉼표 [0] 3 3 2 4" xfId="4723"/>
    <cellStyle name="쉼표 [0] 3 3 3" xfId="7326"/>
    <cellStyle name="쉼표 [0] 3 3 4" xfId="4717"/>
    <cellStyle name="쉼표 [0] 3 4" xfId="3437"/>
    <cellStyle name="쉼표 [0] 3 4 2" xfId="3438"/>
    <cellStyle name="쉼표 [0] 3 4 2 2" xfId="4714"/>
    <cellStyle name="쉼표 [0] 3 4 2 2 2" xfId="10413"/>
    <cellStyle name="쉼표 [0] 3 4 2 3" xfId="4713"/>
    <cellStyle name="쉼표 [0] 3 4 2 4" xfId="4715"/>
    <cellStyle name="쉼표 [0] 3 4 3" xfId="3439"/>
    <cellStyle name="쉼표 [0] 3 4 3 2" xfId="4711"/>
    <cellStyle name="쉼표 [0] 3 4 3 3" xfId="4710"/>
    <cellStyle name="쉼표 [0] 3 4 3 4" xfId="4712"/>
    <cellStyle name="쉼표 [0] 3 4 4" xfId="4709"/>
    <cellStyle name="쉼표 [0] 3 4 4 2" xfId="10414"/>
    <cellStyle name="쉼표 [0] 3 4 5" xfId="4708"/>
    <cellStyle name="쉼표 [0] 3 4 6" xfId="4716"/>
    <cellStyle name="쉼표 [0] 3 5" xfId="3440"/>
    <cellStyle name="쉼표 [0] 3 5 2" xfId="3441"/>
    <cellStyle name="쉼표 [0] 3 5 2 2" xfId="3442"/>
    <cellStyle name="쉼표 [0] 3 5 2 2 2" xfId="4706"/>
    <cellStyle name="쉼표 [0] 3 5 2 3" xfId="3443"/>
    <cellStyle name="쉼표 [0] 3 5 2 3 2" xfId="4705"/>
    <cellStyle name="쉼표 [0] 3 5 2 4" xfId="3444"/>
    <cellStyle name="쉼표 [0] 3 5 2 4 2" xfId="4704"/>
    <cellStyle name="쉼표 [0] 3 5 2 5" xfId="7094"/>
    <cellStyle name="쉼표 [0] 3 5 2 6" xfId="4707"/>
    <cellStyle name="쉼표 [0] 3 5 3" xfId="3445"/>
    <cellStyle name="쉼표 [0] 3 5 3 2" xfId="4703"/>
    <cellStyle name="쉼표 [0] 3 5 4" xfId="6072"/>
    <cellStyle name="쉼표 [0] 3 5 4 2" xfId="4702"/>
    <cellStyle name="쉼표 [0] 3 5 5" xfId="4701"/>
    <cellStyle name="쉼표 [0] 3 5 5 2" xfId="10012"/>
    <cellStyle name="쉼표 [0] 3 5 6" xfId="6571"/>
    <cellStyle name="쉼표 [0] 3 6" xfId="3446"/>
    <cellStyle name="쉼표 [0] 3 6 2" xfId="4700"/>
    <cellStyle name="쉼표 [0] 3 6 3" xfId="6570"/>
    <cellStyle name="쉼표 [0] 3 7" xfId="10415"/>
    <cellStyle name="쉼표 [0] 3_012_보건및사회보장" xfId="3447"/>
    <cellStyle name="쉼표 [0] 30" xfId="3448"/>
    <cellStyle name="쉼표 [0] 30 2" xfId="10013"/>
    <cellStyle name="쉼표 [0] 31" xfId="3449"/>
    <cellStyle name="쉼표 [0] 31 2" xfId="10014"/>
    <cellStyle name="쉼표 [0] 32" xfId="3450"/>
    <cellStyle name="쉼표 [0] 32 2" xfId="10015"/>
    <cellStyle name="쉼표 [0] 33" xfId="3451"/>
    <cellStyle name="쉼표 [0] 33 2" xfId="10016"/>
    <cellStyle name="쉼표 [0] 34" xfId="3452"/>
    <cellStyle name="쉼표 [0] 34 2" xfId="10017"/>
    <cellStyle name="쉼표 [0] 35" xfId="4116"/>
    <cellStyle name="쉼표 [0] 35 2" xfId="4232"/>
    <cellStyle name="쉼표 [0] 35 2 2" xfId="4511"/>
    <cellStyle name="쉼표 [0] 35 3" xfId="4325"/>
    <cellStyle name="쉼표 [0] 35 3 2" xfId="4604"/>
    <cellStyle name="쉼표 [0] 35 4" xfId="4418"/>
    <cellStyle name="쉼표 [0] 35 5" xfId="6080"/>
    <cellStyle name="쉼표 [0] 36" xfId="3540"/>
    <cellStyle name="쉼표 [0] 36 2" xfId="4197"/>
    <cellStyle name="쉼표 [0] 36 2 2" xfId="4495"/>
    <cellStyle name="쉼표 [0] 36 3" xfId="4309"/>
    <cellStyle name="쉼표 [0] 36 3 2" xfId="4588"/>
    <cellStyle name="쉼표 [0] 36 4" xfId="4402"/>
    <cellStyle name="쉼표 [0] 36 5" xfId="6081"/>
    <cellStyle name="쉼표 [0] 37" xfId="3539"/>
    <cellStyle name="쉼표 [0] 37 2" xfId="4196"/>
    <cellStyle name="쉼표 [0] 37 2 2" xfId="4494"/>
    <cellStyle name="쉼표 [0] 37 3" xfId="4308"/>
    <cellStyle name="쉼표 [0] 37 3 2" xfId="4587"/>
    <cellStyle name="쉼표 [0] 37 4" xfId="4401"/>
    <cellStyle name="쉼표 [0] 37 5" xfId="6082"/>
    <cellStyle name="쉼표 [0] 37 6" xfId="9351"/>
    <cellStyle name="쉼표 [0] 38" xfId="4088"/>
    <cellStyle name="쉼표 [0] 38 2" xfId="4206"/>
    <cellStyle name="쉼표 [0] 38 2 2" xfId="4504"/>
    <cellStyle name="쉼표 [0] 38 3" xfId="4318"/>
    <cellStyle name="쉼표 [0] 38 3 2" xfId="4597"/>
    <cellStyle name="쉼표 [0] 38 4" xfId="4411"/>
    <cellStyle name="쉼표 [0] 38 5" xfId="6083"/>
    <cellStyle name="쉼표 [0] 38 6" xfId="9352"/>
    <cellStyle name="쉼표 [0] 39" xfId="4118"/>
    <cellStyle name="쉼표 [0] 39 2" xfId="4234"/>
    <cellStyle name="쉼표 [0] 39 2 2" xfId="4513"/>
    <cellStyle name="쉼표 [0] 39 3" xfId="4327"/>
    <cellStyle name="쉼표 [0] 39 3 2" xfId="4606"/>
    <cellStyle name="쉼표 [0] 39 4" xfId="4420"/>
    <cellStyle name="쉼표 [0] 39 5" xfId="6834"/>
    <cellStyle name="쉼표 [0] 39 6" xfId="9353"/>
    <cellStyle name="쉼표 [0] 4" xfId="285"/>
    <cellStyle name="쉼표 [0] 4 2" xfId="3453"/>
    <cellStyle name="쉼표 [0] 4 2 2" xfId="3454"/>
    <cellStyle name="쉼표 [0] 4 2 2 2" xfId="7095"/>
    <cellStyle name="쉼표 [0] 4 2 2 2 2" xfId="7327"/>
    <cellStyle name="쉼표 [0] 4 2 2 2 3" xfId="4699"/>
    <cellStyle name="쉼표 [0] 4 2 2 3" xfId="7328"/>
    <cellStyle name="쉼표 [0] 4 2 3" xfId="3455"/>
    <cellStyle name="쉼표 [0] 4 2 3 2" xfId="3456"/>
    <cellStyle name="쉼표 [0] 4 2 3 2 2" xfId="10416"/>
    <cellStyle name="쉼표 [0] 4 2 3 3" xfId="7096"/>
    <cellStyle name="쉼표 [0] 4 2 3 3 2" xfId="4698"/>
    <cellStyle name="쉼표 [0] 4 2 3 3 3" xfId="10417"/>
    <cellStyle name="쉼표 [0] 4 2 4" xfId="6089"/>
    <cellStyle name="쉼표 [0] 4 2 4 2" xfId="4697"/>
    <cellStyle name="쉼표 [0] 4 2 4 2 2" xfId="10419"/>
    <cellStyle name="쉼표 [0] 4 2 4 2 3" xfId="10418"/>
    <cellStyle name="쉼표 [0] 4 2 4 3" xfId="10420"/>
    <cellStyle name="쉼표 [0] 4 2 4 4" xfId="10018"/>
    <cellStyle name="쉼표 [0] 4 2 5" xfId="4696"/>
    <cellStyle name="쉼표 [0] 4 2 5 2" xfId="10422"/>
    <cellStyle name="쉼표 [0] 4 2 5 3" xfId="10421"/>
    <cellStyle name="쉼표 [0] 4 2 6" xfId="10423"/>
    <cellStyle name="쉼표 [0] 4 2 6 2" xfId="10424"/>
    <cellStyle name="쉼표 [0] 4 2 7" xfId="10425"/>
    <cellStyle name="쉼표 [0] 4 2 8" xfId="10426"/>
    <cellStyle name="쉼표 [0] 4 2_010_주택건설" xfId="3457"/>
    <cellStyle name="쉼표 [0] 4 3" xfId="3458"/>
    <cellStyle name="쉼표 [0] 4 3 2" xfId="3459"/>
    <cellStyle name="쉼표 [0] 4 3 2 2" xfId="7097"/>
    <cellStyle name="쉼표 [0] 4 3 2 2 2" xfId="10427"/>
    <cellStyle name="쉼표 [0] 4 3 2 3" xfId="4695"/>
    <cellStyle name="쉼표 [0] 4 3 3" xfId="7329"/>
    <cellStyle name="쉼표 [0] 4 3 4" xfId="10428"/>
    <cellStyle name="쉼표 [0] 4 4" xfId="3460"/>
    <cellStyle name="쉼표 [0] 4 4 2" xfId="7098"/>
    <cellStyle name="쉼표 [0] 4 4 2 2" xfId="4693"/>
    <cellStyle name="쉼표 [0] 4 4 2 2 2" xfId="10429"/>
    <cellStyle name="쉼표 [0] 4 4 2 3" xfId="10019"/>
    <cellStyle name="쉼표 [0] 4 4 3" xfId="7330"/>
    <cellStyle name="쉼표 [0] 4 4 4" xfId="4692"/>
    <cellStyle name="쉼표 [0] 4 4 5" xfId="4691"/>
    <cellStyle name="쉼표 [0] 4 4 6" xfId="4694"/>
    <cellStyle name="쉼표 [0] 4 5" xfId="7331"/>
    <cellStyle name="쉼표 [0] 4 5 2" xfId="10430"/>
    <cellStyle name="쉼표 [0] 4 5 2 2" xfId="10431"/>
    <cellStyle name="쉼표 [0] 4 5 3" xfId="10432"/>
    <cellStyle name="쉼표 [0] 4 6" xfId="6471"/>
    <cellStyle name="쉼표 [0] 4 6 2" xfId="10434"/>
    <cellStyle name="쉼표 [0] 4 6 3" xfId="10433"/>
    <cellStyle name="쉼표 [0] 4 7" xfId="10435"/>
    <cellStyle name="쉼표 [0] 4 7 2" xfId="10436"/>
    <cellStyle name="쉼표 [0] 4 8" xfId="10437"/>
    <cellStyle name="쉼표 [0] 4 9" xfId="10438"/>
    <cellStyle name="쉼표 [0] 40" xfId="4121"/>
    <cellStyle name="쉼표 [0] 40 2" xfId="4237"/>
    <cellStyle name="쉼표 [0] 40 2 2" xfId="4516"/>
    <cellStyle name="쉼표 [0] 40 3" xfId="4330"/>
    <cellStyle name="쉼표 [0] 40 3 2" xfId="4609"/>
    <cellStyle name="쉼표 [0] 40 4" xfId="4423"/>
    <cellStyle name="쉼표 [0] 40 5" xfId="6835"/>
    <cellStyle name="쉼표 [0] 41" xfId="4123"/>
    <cellStyle name="쉼표 [0] 41 2" xfId="4239"/>
    <cellStyle name="쉼표 [0] 41 2 2" xfId="4518"/>
    <cellStyle name="쉼표 [0] 41 3" xfId="4332"/>
    <cellStyle name="쉼표 [0] 41 3 2" xfId="4611"/>
    <cellStyle name="쉼표 [0] 41 4" xfId="4425"/>
    <cellStyle name="쉼표 [0] 41 5" xfId="6836"/>
    <cellStyle name="쉼표 [0] 42" xfId="3461"/>
    <cellStyle name="쉼표 [0] 42 2" xfId="10020"/>
    <cellStyle name="쉼표 [0] 43" xfId="3462"/>
    <cellStyle name="쉼표 [0] 43 2" xfId="10021"/>
    <cellStyle name="쉼표 [0] 44" xfId="3463"/>
    <cellStyle name="쉼표 [0] 44 2" xfId="10022"/>
    <cellStyle name="쉼표 [0] 45" xfId="3464"/>
    <cellStyle name="쉼표 [0] 45 2" xfId="10023"/>
    <cellStyle name="쉼표 [0] 46" xfId="3465"/>
    <cellStyle name="쉼표 [0] 46 2" xfId="10024"/>
    <cellStyle name="쉼표 [0] 47" xfId="3466"/>
    <cellStyle name="쉼표 [0] 47 2" xfId="10025"/>
    <cellStyle name="쉼표 [0] 48" xfId="3467"/>
    <cellStyle name="쉼표 [0] 48 2" xfId="10026"/>
    <cellStyle name="쉼표 [0] 49" xfId="3468"/>
    <cellStyle name="쉼표 [0] 49 2" xfId="10027"/>
    <cellStyle name="쉼표 [0] 5" xfId="286"/>
    <cellStyle name="쉼표 [0] 5 2" xfId="3469"/>
    <cellStyle name="쉼표 [0] 5 2 2" xfId="3470"/>
    <cellStyle name="쉼표 [0] 5 2 2 2" xfId="4690"/>
    <cellStyle name="쉼표 [0] 5 2 2 3" xfId="4689"/>
    <cellStyle name="쉼표 [0] 5 2 3" xfId="6105"/>
    <cellStyle name="쉼표 [0] 5 2 3 2" xfId="4688"/>
    <cellStyle name="쉼표 [0] 5 2 4" xfId="6469"/>
    <cellStyle name="쉼표 [0] 5 2 4 2" xfId="10439"/>
    <cellStyle name="쉼표 [0] 5 3" xfId="3471"/>
    <cellStyle name="쉼표 [0] 5 3 2" xfId="3472"/>
    <cellStyle name="쉼표 [0] 5 3 3" xfId="7099"/>
    <cellStyle name="쉼표 [0] 5 3 3 2" xfId="4687"/>
    <cellStyle name="쉼표 [0] 5 3 4" xfId="7332"/>
    <cellStyle name="쉼표 [0] 5 3 5" xfId="4686"/>
    <cellStyle name="쉼표 [0] 5 3 6" xfId="4685"/>
    <cellStyle name="쉼표 [0] 5 3 7" xfId="6468"/>
    <cellStyle name="쉼표 [0] 5 4" xfId="3473"/>
    <cellStyle name="쉼표 [0] 5 4 2" xfId="7333"/>
    <cellStyle name="쉼표 [0] 5 4 3" xfId="4683"/>
    <cellStyle name="쉼표 [0] 5 4 4" xfId="8839"/>
    <cellStyle name="쉼표 [0] 5 4 5" xfId="4684"/>
    <cellStyle name="쉼표 [0] 5 5" xfId="7334"/>
    <cellStyle name="쉼표 [0] 5 6" xfId="8840"/>
    <cellStyle name="쉼표 [0] 50" xfId="3474"/>
    <cellStyle name="쉼표 [0] 50 2" xfId="10028"/>
    <cellStyle name="쉼표 [0] 51" xfId="3475"/>
    <cellStyle name="쉼표 [0] 51 2" xfId="3476"/>
    <cellStyle name="쉼표 [0] 51 2 2" xfId="10029"/>
    <cellStyle name="쉼표 [0] 51 2 3" xfId="10440"/>
    <cellStyle name="쉼표 [0] 51 3" xfId="10441"/>
    <cellStyle name="쉼표 [0] 51 4" xfId="10442"/>
    <cellStyle name="쉼표 [0] 52" xfId="4125"/>
    <cellStyle name="쉼표 [0] 52 2" xfId="4241"/>
    <cellStyle name="쉼표 [0] 52 2 2" xfId="4520"/>
    <cellStyle name="쉼표 [0] 52 3" xfId="4334"/>
    <cellStyle name="쉼표 [0] 52 3 2" xfId="4613"/>
    <cellStyle name="쉼표 [0] 52 4" xfId="4427"/>
    <cellStyle name="쉼표 [0] 52 5" xfId="6837"/>
    <cellStyle name="쉼표 [0] 53" xfId="3477"/>
    <cellStyle name="쉼표 [0] 53 2" xfId="10030"/>
    <cellStyle name="쉼표 [0] 54" xfId="3478"/>
    <cellStyle name="쉼표 [0] 54 2" xfId="10031"/>
    <cellStyle name="쉼표 [0] 55" xfId="3479"/>
    <cellStyle name="쉼표 [0] 55 2" xfId="10032"/>
    <cellStyle name="쉼표 [0] 56" xfId="3480"/>
    <cellStyle name="쉼표 [0] 56 2" xfId="10033"/>
    <cellStyle name="쉼표 [0] 57" xfId="4120"/>
    <cellStyle name="쉼표 [0] 57 2" xfId="4236"/>
    <cellStyle name="쉼표 [0] 57 2 2" xfId="4515"/>
    <cellStyle name="쉼표 [0] 57 3" xfId="4329"/>
    <cellStyle name="쉼표 [0] 57 3 2" xfId="4608"/>
    <cellStyle name="쉼표 [0] 57 4" xfId="4422"/>
    <cellStyle name="쉼표 [0] 57 5" xfId="6838"/>
    <cellStyle name="쉼표 [0] 58" xfId="3481"/>
    <cellStyle name="쉼표 [0] 58 2" xfId="10034"/>
    <cellStyle name="쉼표 [0] 59" xfId="3482"/>
    <cellStyle name="쉼표 [0] 59 2" xfId="10035"/>
    <cellStyle name="쉼표 [0] 6" xfId="287"/>
    <cellStyle name="쉼표 [0] 6 2" xfId="288"/>
    <cellStyle name="쉼표 [0] 6 2 2" xfId="3484"/>
    <cellStyle name="쉼표 [0] 6 2 2 2" xfId="8843"/>
    <cellStyle name="쉼표 [0] 6 2 2 2 2" xfId="10443"/>
    <cellStyle name="쉼표 [0] 6 2 2 3" xfId="8844"/>
    <cellStyle name="쉼표 [0] 6 2 2 3 2" xfId="10444"/>
    <cellStyle name="쉼표 [0] 6 2 2 4" xfId="8842"/>
    <cellStyle name="쉼표 [0] 6 2 3" xfId="3483"/>
    <cellStyle name="쉼표 [0] 6 2 4" xfId="8841"/>
    <cellStyle name="쉼표 [0] 6 2 4 2" xfId="10445"/>
    <cellStyle name="쉼표 [0] 6 2 5" xfId="10446"/>
    <cellStyle name="쉼표 [0] 6 2 6" xfId="10447"/>
    <cellStyle name="쉼표 [0] 6 3" xfId="289"/>
    <cellStyle name="쉼표 [0] 6 3 2" xfId="3485"/>
    <cellStyle name="쉼표 [0] 6 3 2 2" xfId="7100"/>
    <cellStyle name="쉼표 [0] 6 3 2 2 2" xfId="8847"/>
    <cellStyle name="쉼표 [0] 6 3 2 3" xfId="8848"/>
    <cellStyle name="쉼표 [0] 6 3 2 4" xfId="8846"/>
    <cellStyle name="쉼표 [0] 6 3 3" xfId="8849"/>
    <cellStyle name="쉼표 [0] 6 3 3 2" xfId="10036"/>
    <cellStyle name="쉼표 [0] 6 3 4" xfId="8850"/>
    <cellStyle name="쉼표 [0] 6 3 5" xfId="8845"/>
    <cellStyle name="쉼표 [0] 6 4" xfId="3486"/>
    <cellStyle name="쉼표 [0] 6 4 2" xfId="10448"/>
    <cellStyle name="쉼표 [0] 6 5" xfId="3487"/>
    <cellStyle name="쉼표 [0] 6 6" xfId="3488"/>
    <cellStyle name="쉼표 [0] 6 6 2" xfId="7101"/>
    <cellStyle name="쉼표 [0] 6 6 3" xfId="10037"/>
    <cellStyle name="쉼표 [0] 6 7" xfId="8772"/>
    <cellStyle name="쉼표 [0] 6 7 2" xfId="8851"/>
    <cellStyle name="쉼표 [0] 6_009_유통금융보험및기타서비스" xfId="3489"/>
    <cellStyle name="쉼표 [0] 60" xfId="3490"/>
    <cellStyle name="쉼표 [0] 60 2" xfId="10038"/>
    <cellStyle name="쉼표 [0] 61" xfId="3491"/>
    <cellStyle name="쉼표 [0] 61 2" xfId="10039"/>
    <cellStyle name="쉼표 [0] 62" xfId="3492"/>
    <cellStyle name="쉼표 [0] 62 2" xfId="10040"/>
    <cellStyle name="쉼표 [0] 63" xfId="3493"/>
    <cellStyle name="쉼표 [0] 63 2" xfId="10041"/>
    <cellStyle name="쉼표 [0] 64" xfId="3494"/>
    <cellStyle name="쉼표 [0] 64 2" xfId="10042"/>
    <cellStyle name="쉼표 [0] 65" xfId="3495"/>
    <cellStyle name="쉼표 [0] 65 2" xfId="10043"/>
    <cellStyle name="쉼표 [0] 66" xfId="8788"/>
    <cellStyle name="쉼표 [0] 67" xfId="8789"/>
    <cellStyle name="쉼표 [0] 68" xfId="8790"/>
    <cellStyle name="쉼표 [0] 69" xfId="8791"/>
    <cellStyle name="쉼표 [0] 7" xfId="290"/>
    <cellStyle name="쉼표 [0] 7 2" xfId="291"/>
    <cellStyle name="쉼표 [0] 7 2 2" xfId="7102"/>
    <cellStyle name="쉼표 [0] 7 2 2 2" xfId="8853"/>
    <cellStyle name="쉼표 [0] 7 2 2 3" xfId="10044"/>
    <cellStyle name="쉼표 [0] 7 2 3" xfId="7335"/>
    <cellStyle name="쉼표 [0] 7 2 4" xfId="8852"/>
    <cellStyle name="쉼표 [0] 7 2 5" xfId="5047"/>
    <cellStyle name="쉼표 [0] 7 3" xfId="3497"/>
    <cellStyle name="쉼표 [0] 7 3 2" xfId="7336"/>
    <cellStyle name="쉼표 [0] 7 3 3" xfId="10449"/>
    <cellStyle name="쉼표 [0] 7 4" xfId="3498"/>
    <cellStyle name="쉼표 [0] 7 4 2" xfId="7103"/>
    <cellStyle name="쉼표 [0] 7 4 2 2" xfId="8854"/>
    <cellStyle name="쉼표 [0] 7 4 3" xfId="7104"/>
    <cellStyle name="쉼표 [0] 7 4 3 2" xfId="8855"/>
    <cellStyle name="쉼표 [0] 7 5" xfId="3496"/>
    <cellStyle name="쉼표 [0] 7 5 2" xfId="8856"/>
    <cellStyle name="쉼표 [0] 7 5 3" xfId="10045"/>
    <cellStyle name="쉼표 [0] 7 6" xfId="8857"/>
    <cellStyle name="쉼표 [0] 7 6 2" xfId="10450"/>
    <cellStyle name="쉼표 [0] 7 7" xfId="5045"/>
    <cellStyle name="쉼표 [0] 7_012_보건및사회보장" xfId="3499"/>
    <cellStyle name="쉼표 [0] 70" xfId="8792"/>
    <cellStyle name="쉼표 [0] 71" xfId="8793"/>
    <cellStyle name="쉼표 [0] 72" xfId="8794"/>
    <cellStyle name="쉼표 [0] 73" xfId="9127"/>
    <cellStyle name="쉼표 [0] 75" xfId="3500"/>
    <cellStyle name="쉼표 [0] 75 2" xfId="10451"/>
    <cellStyle name="쉼표 [0] 75 2 2" xfId="10452"/>
    <cellStyle name="쉼표 [0] 75 2 3" xfId="10453"/>
    <cellStyle name="쉼표 [0] 75 3" xfId="10454"/>
    <cellStyle name="쉼표 [0] 75 3 2" xfId="10455"/>
    <cellStyle name="쉼표 [0] 75 4" xfId="10456"/>
    <cellStyle name="쉼표 [0] 75 5" xfId="10457"/>
    <cellStyle name="쉼표 [0] 76" xfId="3501"/>
    <cellStyle name="쉼표 [0] 76 2" xfId="10458"/>
    <cellStyle name="쉼표 [0] 76 2 2" xfId="10459"/>
    <cellStyle name="쉼표 [0] 76 2 3" xfId="10460"/>
    <cellStyle name="쉼표 [0] 76 3" xfId="10461"/>
    <cellStyle name="쉼표 [0] 76 3 2" xfId="10462"/>
    <cellStyle name="쉼표 [0] 76 4" xfId="10463"/>
    <cellStyle name="쉼표 [0] 76 5" xfId="10464"/>
    <cellStyle name="쉼표 [0] 77" xfId="10465"/>
    <cellStyle name="쉼표 [0] 77 2" xfId="10466"/>
    <cellStyle name="쉼표 [0] 78" xfId="3502"/>
    <cellStyle name="쉼표 [0] 78 2" xfId="10467"/>
    <cellStyle name="쉼표 [0] 78 2 2" xfId="10468"/>
    <cellStyle name="쉼표 [0] 78 2 3" xfId="10469"/>
    <cellStyle name="쉼표 [0] 78 3" xfId="10470"/>
    <cellStyle name="쉼표 [0] 78 3 2" xfId="10471"/>
    <cellStyle name="쉼표 [0] 78 4" xfId="10472"/>
    <cellStyle name="쉼표 [0] 78 5" xfId="10473"/>
    <cellStyle name="쉼표 [0] 79" xfId="3503"/>
    <cellStyle name="쉼표 [0] 79 2" xfId="10474"/>
    <cellStyle name="쉼표 [0] 79 2 2" xfId="10475"/>
    <cellStyle name="쉼표 [0] 79 2 3" xfId="10476"/>
    <cellStyle name="쉼표 [0] 79 3" xfId="10477"/>
    <cellStyle name="쉼표 [0] 79 4" xfId="10478"/>
    <cellStyle name="쉼표 [0] 8" xfId="3504"/>
    <cellStyle name="쉼표 [0] 8 2" xfId="3505"/>
    <cellStyle name="쉼표 [0] 8 2 2" xfId="7337"/>
    <cellStyle name="쉼표 [0] 8 3" xfId="3506"/>
    <cellStyle name="쉼표 [0] 8 3 2" xfId="7105"/>
    <cellStyle name="쉼표 [0] 8 3 2 2" xfId="8860"/>
    <cellStyle name="쉼표 [0] 8 3 2 3" xfId="10046"/>
    <cellStyle name="쉼표 [0] 8 3 3" xfId="8861"/>
    <cellStyle name="쉼표 [0] 8 3 4" xfId="8859"/>
    <cellStyle name="쉼표 [0] 8 4" xfId="7338"/>
    <cellStyle name="쉼표 [0] 8 5" xfId="8858"/>
    <cellStyle name="쉼표 [0] 8_010_주택건설" xfId="3507"/>
    <cellStyle name="쉼표 [0] 80" xfId="3508"/>
    <cellStyle name="쉼표 [0] 80 2" xfId="10479"/>
    <cellStyle name="쉼표 [0] 80 2 2" xfId="10480"/>
    <cellStyle name="쉼표 [0] 80 2 3" xfId="10481"/>
    <cellStyle name="쉼표 [0] 80 3" xfId="10482"/>
    <cellStyle name="쉼표 [0] 80 4" xfId="10483"/>
    <cellStyle name="쉼표 [0] 81" xfId="3509"/>
    <cellStyle name="쉼표 [0] 81 2" xfId="10484"/>
    <cellStyle name="쉼표 [0] 81 2 2" xfId="10485"/>
    <cellStyle name="쉼표 [0] 81 2 3" xfId="10486"/>
    <cellStyle name="쉼표 [0] 81 3" xfId="10487"/>
    <cellStyle name="쉼표 [0] 81 4" xfId="10488"/>
    <cellStyle name="쉼표 [0] 82" xfId="3510"/>
    <cellStyle name="쉼표 [0] 82 2" xfId="10489"/>
    <cellStyle name="쉼표 [0] 82 2 2" xfId="10490"/>
    <cellStyle name="쉼표 [0] 82 2 3" xfId="10491"/>
    <cellStyle name="쉼표 [0] 82 3" xfId="10492"/>
    <cellStyle name="쉼표 [0] 82 4" xfId="10493"/>
    <cellStyle name="쉼표 [0] 84" xfId="3511"/>
    <cellStyle name="쉼표 [0] 85" xfId="3512"/>
    <cellStyle name="쉼표 [0] 85 2" xfId="10494"/>
    <cellStyle name="쉼표 [0] 85 2 2" xfId="10495"/>
    <cellStyle name="쉼표 [0] 85 2 3" xfId="10496"/>
    <cellStyle name="쉼표 [0] 85 3" xfId="10497"/>
    <cellStyle name="쉼표 [0] 85 4" xfId="10498"/>
    <cellStyle name="쉼표 [0] 9" xfId="3513"/>
    <cellStyle name="쉼표 [0] 9 2" xfId="3514"/>
    <cellStyle name="쉼표 [0] 9 2 2" xfId="3515"/>
    <cellStyle name="쉼표 [0] 9 2 2 2" xfId="8864"/>
    <cellStyle name="쉼표 [0] 9 2 2 2 2" xfId="10499"/>
    <cellStyle name="쉼표 [0] 9 2 2 3" xfId="8865"/>
    <cellStyle name="쉼표 [0] 9 2 2 3 2" xfId="10500"/>
    <cellStyle name="쉼표 [0] 9 2 2 4" xfId="8863"/>
    <cellStyle name="쉼표 [0] 9 2 3" xfId="10501"/>
    <cellStyle name="쉼표 [0] 9 2 4" xfId="10502"/>
    <cellStyle name="쉼표 [0] 9 3" xfId="3516"/>
    <cellStyle name="쉼표 [0] 9 3 2" xfId="7339"/>
    <cellStyle name="쉼표 [0] 9 3 2 2" xfId="10503"/>
    <cellStyle name="쉼표 [0] 9 3 2 3" xfId="10504"/>
    <cellStyle name="쉼표 [0] 9 3 3" xfId="8866"/>
    <cellStyle name="쉼표 [0] 9 3 4" xfId="10505"/>
    <cellStyle name="쉼표 [0] 9 4" xfId="3517"/>
    <cellStyle name="쉼표 [0] 9 4 2" xfId="7106"/>
    <cellStyle name="쉼표 [0] 9 4 2 2" xfId="8868"/>
    <cellStyle name="쉼표 [0] 9 4 2 2 2" xfId="10506"/>
    <cellStyle name="쉼표 [0] 9 4 2 3" xfId="10507"/>
    <cellStyle name="쉼표 [0] 9 4 3" xfId="8869"/>
    <cellStyle name="쉼표 [0] 9 4 4" xfId="8867"/>
    <cellStyle name="쉼표 [0] 9 4 4 2" xfId="10508"/>
    <cellStyle name="쉼표 [0] 9 5" xfId="8773"/>
    <cellStyle name="쉼표 [0] 9 5 2" xfId="10509"/>
    <cellStyle name="쉼표 [0] 9 5 3" xfId="10510"/>
    <cellStyle name="쉼표 [0] 9 6" xfId="8862"/>
    <cellStyle name="쉼표 [0] 9 6 2" xfId="10512"/>
    <cellStyle name="쉼표 [0] 9 6 3" xfId="10513"/>
    <cellStyle name="쉼표 [0] 9 6 4" xfId="10511"/>
    <cellStyle name="쉼표 [0] 9 7" xfId="10514"/>
    <cellStyle name="쉼표 [0] 9 7 2" xfId="10515"/>
    <cellStyle name="쉼표 [0] 9 8" xfId="10516"/>
    <cellStyle name="쉼표 [0] 9 9" xfId="10517"/>
    <cellStyle name="쉼표 [0] 9_010_주택건설" xfId="3518"/>
    <cellStyle name="스타일 1" xfId="292"/>
    <cellStyle name="스타일 1 2" xfId="3519"/>
    <cellStyle name="스타일 1 2 2" xfId="3520"/>
    <cellStyle name="스타일 1 2 2 2" xfId="8870"/>
    <cellStyle name="스타일 1 2 3" xfId="3521"/>
    <cellStyle name="스타일 1 2 4" xfId="6163"/>
    <cellStyle name="스타일 1 3" xfId="3522"/>
    <cellStyle name="안건회계법인" xfId="8871"/>
    <cellStyle name="연결된 셀" xfId="293" builtinId="24" customBuiltin="1"/>
    <cellStyle name="연결된 셀 2" xfId="294"/>
    <cellStyle name="연결된 셀 2 2" xfId="3523"/>
    <cellStyle name="연결된 셀 2 2 2" xfId="3524"/>
    <cellStyle name="연결된 셀 2 2 2 2" xfId="3525"/>
    <cellStyle name="연결된 셀 2 2 2 2 2" xfId="8828"/>
    <cellStyle name="연결된 셀 2 2 2 3" xfId="3526"/>
    <cellStyle name="연결된 셀 2 2 2 4" xfId="7107"/>
    <cellStyle name="연결된 셀 2 2 3" xfId="3527"/>
    <cellStyle name="연결된 셀 2 2 4" xfId="6171"/>
    <cellStyle name="연결된 셀 2 2 5" xfId="6466"/>
    <cellStyle name="연결된 셀 2 3" xfId="3528"/>
    <cellStyle name="연결된 셀 2 3 2" xfId="7108"/>
    <cellStyle name="연결된 셀 2 3 3" xfId="10047"/>
    <cellStyle name="연결된 셀 2 4" xfId="8872"/>
    <cellStyle name="연결된 셀 3" xfId="295"/>
    <cellStyle name="연결된 셀 3 2" xfId="3530"/>
    <cellStyle name="연결된 셀 3 2 2" xfId="3531"/>
    <cellStyle name="연결된 셀 3 2 3" xfId="6176"/>
    <cellStyle name="연결된 셀 3 3" xfId="3532"/>
    <cellStyle name="연결된 셀 3 3 2" xfId="8873"/>
    <cellStyle name="연결된 셀 3 4" xfId="3529"/>
    <cellStyle name="연결된 셀 3 4 2" xfId="8874"/>
    <cellStyle name="연결된 셀 3 5" xfId="8875"/>
    <cellStyle name="연결된 셀 3 6" xfId="6465"/>
    <cellStyle name="연결된 셀 3_012_보건및사회보장" xfId="3533"/>
    <cellStyle name="연결된 셀 4" xfId="3534"/>
    <cellStyle name="연결된 셀 4 2" xfId="3535"/>
    <cellStyle name="연결된 셀 4 2 2" xfId="8876"/>
    <cellStyle name="연결된 셀 4 3" xfId="6181"/>
    <cellStyle name="연결된 셀 4 3 2" xfId="8877"/>
    <cellStyle name="연결된 셀 4 4" xfId="8878"/>
    <cellStyle name="연결된 셀 4 5" xfId="6464"/>
    <cellStyle name="연결된 셀 5" xfId="3536"/>
    <cellStyle name="연결된 셀 5 2" xfId="3537"/>
    <cellStyle name="연결된 셀 5 3" xfId="3538"/>
    <cellStyle name="연결된 셀 5 4" xfId="6185"/>
    <cellStyle name="연결된 셀 5 5" xfId="6182"/>
    <cellStyle name="연결된 셀 5 6" xfId="6463"/>
    <cellStyle name="연결된 셀 6" xfId="7109"/>
    <cellStyle name="연결된 셀 6 2" xfId="6462"/>
    <cellStyle name="연결된 셀 7" xfId="7110"/>
    <cellStyle name="연결된 셀 7 2" xfId="6461"/>
    <cellStyle name="연결된 셀 8" xfId="7111"/>
    <cellStyle name="요약" xfId="296" builtinId="25" customBuiltin="1"/>
    <cellStyle name="요약 2" xfId="297"/>
    <cellStyle name="요약 2 2" xfId="298"/>
    <cellStyle name="요약 2 2 2" xfId="3541"/>
    <cellStyle name="요약 2 2 2 2" xfId="10518"/>
    <cellStyle name="요약 2 2 2 2 2" xfId="10519"/>
    <cellStyle name="요약 2 2 2 3" xfId="10520"/>
    <cellStyle name="요약 2 2 3" xfId="3542"/>
    <cellStyle name="요약 2 2 3 2" xfId="10521"/>
    <cellStyle name="요약 2 2 4" xfId="8879"/>
    <cellStyle name="요약 2 2 4 2" xfId="10523"/>
    <cellStyle name="요약 2 2 4 3" xfId="10522"/>
    <cellStyle name="요약 2 2 5" xfId="6459"/>
    <cellStyle name="요약 2 2 5 2" xfId="10524"/>
    <cellStyle name="요약 2 2 6" xfId="10525"/>
    <cellStyle name="요약 2 2 7" xfId="10526"/>
    <cellStyle name="요약 2 3" xfId="299"/>
    <cellStyle name="요약 2 3 2" xfId="10527"/>
    <cellStyle name="요약 2 3 2 2" xfId="10528"/>
    <cellStyle name="요약 2 3 3" xfId="10529"/>
    <cellStyle name="요약 2 3 4" xfId="10530"/>
    <cellStyle name="요약 2 3 5" xfId="10531"/>
    <cellStyle name="요약 2 4" xfId="3543"/>
    <cellStyle name="요약 2 4 2" xfId="3544"/>
    <cellStyle name="요약 2 4 3" xfId="3545"/>
    <cellStyle name="요약 2 5" xfId="3546"/>
    <cellStyle name="요약 2 5 2" xfId="8880"/>
    <cellStyle name="요약 2 5 2 2" xfId="10048"/>
    <cellStyle name="요약 2 6" xfId="8881"/>
    <cellStyle name="요약 2 7" xfId="10532"/>
    <cellStyle name="요약 2 8" xfId="10533"/>
    <cellStyle name="요약 3" xfId="300"/>
    <cellStyle name="요약 3 2" xfId="3548"/>
    <cellStyle name="요약 3 2 2" xfId="3549"/>
    <cellStyle name="요약 3 2 3" xfId="6198"/>
    <cellStyle name="요약 3 3" xfId="3550"/>
    <cellStyle name="요약 3 3 2" xfId="8882"/>
    <cellStyle name="요약 3 3 3" xfId="10534"/>
    <cellStyle name="요약 3 4" xfId="3547"/>
    <cellStyle name="요약 3 4 2" xfId="8883"/>
    <cellStyle name="요약 3 4 3" xfId="10535"/>
    <cellStyle name="요약 3 5" xfId="8884"/>
    <cellStyle name="요약 3 5 2" xfId="10536"/>
    <cellStyle name="요약 3 6" xfId="6458"/>
    <cellStyle name="요약 3_012_보건및사회보장" xfId="3551"/>
    <cellStyle name="요약 4" xfId="3552"/>
    <cellStyle name="요약 4 2" xfId="3553"/>
    <cellStyle name="요약 4 2 2" xfId="8885"/>
    <cellStyle name="요약 4 3" xfId="6203"/>
    <cellStyle name="요약 4 3 2" xfId="8886"/>
    <cellStyle name="요약 4 4" xfId="8887"/>
    <cellStyle name="요약 4 5" xfId="6457"/>
    <cellStyle name="요약 5" xfId="3554"/>
    <cellStyle name="요약 5 2" xfId="3555"/>
    <cellStyle name="요약 5 3" xfId="3556"/>
    <cellStyle name="요약 5 4" xfId="6207"/>
    <cellStyle name="요약 5 5" xfId="6204"/>
    <cellStyle name="요약 5 6" xfId="6456"/>
    <cellStyle name="요약 6" xfId="7112"/>
    <cellStyle name="요약 6 2" xfId="6455"/>
    <cellStyle name="요약 7" xfId="7113"/>
    <cellStyle name="요약 7 2" xfId="4680"/>
    <cellStyle name="요약 8" xfId="7114"/>
    <cellStyle name="유1" xfId="10537"/>
    <cellStyle name="일정_K200창정비 (2)" xfId="8888"/>
    <cellStyle name="입력" xfId="301" builtinId="20" customBuiltin="1"/>
    <cellStyle name="입력 2" xfId="302"/>
    <cellStyle name="입력 2 10" xfId="10538"/>
    <cellStyle name="입력 2 2" xfId="303"/>
    <cellStyle name="입력 2 2 2" xfId="3558"/>
    <cellStyle name="입력 2 2 2 2" xfId="3559"/>
    <cellStyle name="입력 2 2 2 2 2" xfId="8889"/>
    <cellStyle name="입력 2 2 2 2 2 2" xfId="10540"/>
    <cellStyle name="입력 2 2 2 2 2 3" xfId="10539"/>
    <cellStyle name="입력 2 2 2 2 3" xfId="10541"/>
    <cellStyle name="입력 2 2 2 3" xfId="3560"/>
    <cellStyle name="입력 2 2 2 3 2" xfId="8890"/>
    <cellStyle name="입력 2 2 2 3 2 2" xfId="10542"/>
    <cellStyle name="입력 2 2 2 4" xfId="6213"/>
    <cellStyle name="입력 2 2 2 4 2" xfId="10543"/>
    <cellStyle name="입력 2 2 2 5" xfId="10544"/>
    <cellStyle name="입력 2 2 3" xfId="3561"/>
    <cellStyle name="입력 2 2 3 2" xfId="3562"/>
    <cellStyle name="입력 2 2 3 2 2" xfId="10545"/>
    <cellStyle name="입력 2 2 3 3" xfId="7115"/>
    <cellStyle name="입력 2 2 3 3 2" xfId="10546"/>
    <cellStyle name="입력 2 2 4" xfId="3563"/>
    <cellStyle name="입력 2 2 4 2" xfId="10547"/>
    <cellStyle name="입력 2 2 5" xfId="8891"/>
    <cellStyle name="입력 2 2 5 2" xfId="10549"/>
    <cellStyle name="입력 2 2 5 3" xfId="10548"/>
    <cellStyle name="입력 2 2 6" xfId="6454"/>
    <cellStyle name="입력 2 2 6 2" xfId="10551"/>
    <cellStyle name="입력 2 2 6 3" xfId="10550"/>
    <cellStyle name="입력 2 2 7" xfId="10552"/>
    <cellStyle name="입력 2 2 8" xfId="10553"/>
    <cellStyle name="입력 2 3" xfId="304"/>
    <cellStyle name="입력 2 3 2" xfId="3564"/>
    <cellStyle name="입력 2 3 2 2" xfId="3565"/>
    <cellStyle name="입력 2 3 2 2 2" xfId="10554"/>
    <cellStyle name="입력 2 3 2 3" xfId="10555"/>
    <cellStyle name="입력 2 3 3" xfId="3566"/>
    <cellStyle name="입력 2 3 3 2" xfId="10556"/>
    <cellStyle name="입력 2 3 4" xfId="10557"/>
    <cellStyle name="입력 2 3 4 2" xfId="10558"/>
    <cellStyle name="입력 2 3 5" xfId="10559"/>
    <cellStyle name="입력 2 3 5 2" xfId="10560"/>
    <cellStyle name="입력 2 3 6" xfId="10561"/>
    <cellStyle name="입력 2 3 7" xfId="10562"/>
    <cellStyle name="입력 2 4" xfId="3567"/>
    <cellStyle name="입력 2 4 2" xfId="3568"/>
    <cellStyle name="입력 2 4 2 2" xfId="10563"/>
    <cellStyle name="입력 2 4 3" xfId="3569"/>
    <cellStyle name="입력 2 4 4" xfId="10049"/>
    <cellStyle name="입력 2 4 5" xfId="5050"/>
    <cellStyle name="입력 2 5" xfId="3570"/>
    <cellStyle name="입력 2 5 2" xfId="8892"/>
    <cellStyle name="입력 2 5 2 2" xfId="10050"/>
    <cellStyle name="입력 2 6" xfId="3571"/>
    <cellStyle name="입력 2 6 2" xfId="10564"/>
    <cellStyle name="입력 2 7" xfId="10565"/>
    <cellStyle name="입력 2 7 2" xfId="10566"/>
    <cellStyle name="입력 2 7 2 2" xfId="10567"/>
    <cellStyle name="입력 2 7 3" xfId="10568"/>
    <cellStyle name="입력 2 8" xfId="10569"/>
    <cellStyle name="입력 2 8 2" xfId="10570"/>
    <cellStyle name="입력 2 9" xfId="10571"/>
    <cellStyle name="입력 3" xfId="305"/>
    <cellStyle name="입력 3 2" xfId="3573"/>
    <cellStyle name="입력 3 2 2" xfId="3574"/>
    <cellStyle name="입력 3 2 2 2" xfId="10572"/>
    <cellStyle name="입력 3 2 3" xfId="3575"/>
    <cellStyle name="입력 3 2 4" xfId="6230"/>
    <cellStyle name="입력 3 2 4 2" xfId="10051"/>
    <cellStyle name="입력 3 2 5" xfId="5051"/>
    <cellStyle name="입력 3 3" xfId="3576"/>
    <cellStyle name="입력 3 3 2" xfId="8893"/>
    <cellStyle name="입력 3 3 2 2" xfId="10573"/>
    <cellStyle name="입력 3 3 3" xfId="10574"/>
    <cellStyle name="입력 3 4" xfId="3577"/>
    <cellStyle name="입력 3 4 2" xfId="8894"/>
    <cellStyle name="입력 3 4 2 2" xfId="10575"/>
    <cellStyle name="입력 3 5" xfId="3572"/>
    <cellStyle name="입력 3 5 2" xfId="10576"/>
    <cellStyle name="입력 3 6" xfId="6453"/>
    <cellStyle name="입력 3_012_보건및사회보장" xfId="3578"/>
    <cellStyle name="입력 4" xfId="3579"/>
    <cellStyle name="입력 4 2" xfId="3580"/>
    <cellStyle name="입력 4 2 2" xfId="8895"/>
    <cellStyle name="입력 4 3" xfId="3581"/>
    <cellStyle name="입력 4 3 2" xfId="8896"/>
    <cellStyle name="입력 4 4" xfId="6237"/>
    <cellStyle name="입력 4 4 2" xfId="10052"/>
    <cellStyle name="입력 4 5" xfId="6452"/>
    <cellStyle name="입력 4 6" xfId="5052"/>
    <cellStyle name="입력 5" xfId="3582"/>
    <cellStyle name="입력 5 2" xfId="3583"/>
    <cellStyle name="입력 5 2 2" xfId="10577"/>
    <cellStyle name="입력 5 3" xfId="3584"/>
    <cellStyle name="입력 5 4" xfId="6241"/>
    <cellStyle name="입력 5 5" xfId="6238"/>
    <cellStyle name="입력 5 6" xfId="6451"/>
    <cellStyle name="입력 6" xfId="7116"/>
    <cellStyle name="입력 6 2" xfId="6450"/>
    <cellStyle name="입력 6 2 2" xfId="10578"/>
    <cellStyle name="입력 7" xfId="7117"/>
    <cellStyle name="입력 7 2" xfId="6449"/>
    <cellStyle name="입력 8" xfId="7118"/>
    <cellStyle name="자리수" xfId="306"/>
    <cellStyle name="자리수 2" xfId="3585"/>
    <cellStyle name="자리수 2 2" xfId="8897"/>
    <cellStyle name="자리수0" xfId="307"/>
    <cellStyle name="자리수0 2" xfId="308"/>
    <cellStyle name="자리수0 2 2" xfId="3586"/>
    <cellStyle name="자리수0 2 3" xfId="8899"/>
    <cellStyle name="자리수0 2 4" xfId="8900"/>
    <cellStyle name="자리수0 2 5" xfId="8898"/>
    <cellStyle name="자리수0 3" xfId="10579"/>
    <cellStyle name="작은제목" xfId="309"/>
    <cellStyle name="작은제목 2" xfId="3587"/>
    <cellStyle name="작은제목 3" xfId="3588"/>
    <cellStyle name="작은제목 3 2" xfId="10053"/>
    <cellStyle name="제목" xfId="310" builtinId="15" customBuiltin="1"/>
    <cellStyle name="제목 1" xfId="311" builtinId="16" customBuiltin="1"/>
    <cellStyle name="제목 1 2" xfId="312"/>
    <cellStyle name="제목 1 2 2" xfId="3589"/>
    <cellStyle name="제목 1 2 2 2" xfId="3590"/>
    <cellStyle name="제목 1 2 2 2 2" xfId="3591"/>
    <cellStyle name="제목 1 2 2 2 2 2" xfId="8829"/>
    <cellStyle name="제목 1 2 2 2 3" xfId="3592"/>
    <cellStyle name="제목 1 2 2 2 4" xfId="7119"/>
    <cellStyle name="제목 1 2 2 3" xfId="3593"/>
    <cellStyle name="제목 1 2 2 4" xfId="6256"/>
    <cellStyle name="제목 1 2 2 5" xfId="6448"/>
    <cellStyle name="제목 1 2 3" xfId="3594"/>
    <cellStyle name="제목 1 2 3 2" xfId="7120"/>
    <cellStyle name="제목 1 2 3 3" xfId="10054"/>
    <cellStyle name="제목 1 2 4" xfId="8901"/>
    <cellStyle name="제목 1 3" xfId="313"/>
    <cellStyle name="제목 1 3 2" xfId="3596"/>
    <cellStyle name="제목 1 3 3" xfId="3597"/>
    <cellStyle name="제목 1 3 4" xfId="3595"/>
    <cellStyle name="제목 1 3 4 2" xfId="8902"/>
    <cellStyle name="제목 1 3 5" xfId="8903"/>
    <cellStyle name="제목 1 3 6" xfId="6447"/>
    <cellStyle name="제목 1 3_012_보건및사회보장" xfId="3598"/>
    <cellStyle name="제목 1 4" xfId="3599"/>
    <cellStyle name="제목 1 4 2" xfId="6446"/>
    <cellStyle name="제목 1 5" xfId="3600"/>
    <cellStyle name="제목 1 5 2" xfId="3601"/>
    <cellStyle name="제목 1 5 3" xfId="3602"/>
    <cellStyle name="제목 1 5 4" xfId="6266"/>
    <cellStyle name="제목 1 5 5" xfId="6263"/>
    <cellStyle name="제목 1 5 6" xfId="6445"/>
    <cellStyle name="제목 1 6" xfId="7121"/>
    <cellStyle name="제목 1 6 2" xfId="6444"/>
    <cellStyle name="제목 1 7" xfId="7122"/>
    <cellStyle name="제목 1 7 2" xfId="6443"/>
    <cellStyle name="제목 1 8" xfId="7123"/>
    <cellStyle name="제목 10" xfId="3603"/>
    <cellStyle name="제목 11" xfId="3604"/>
    <cellStyle name="제목 12" xfId="3605"/>
    <cellStyle name="제목 13" xfId="3606"/>
    <cellStyle name="제목 14" xfId="3607"/>
    <cellStyle name="제목 15" xfId="3608"/>
    <cellStyle name="제목 16" xfId="3609"/>
    <cellStyle name="제목 17" xfId="3610"/>
    <cellStyle name="제목 18" xfId="3611"/>
    <cellStyle name="제목 19" xfId="3612"/>
    <cellStyle name="제목 2" xfId="314" builtinId="17" customBuiltin="1"/>
    <cellStyle name="제목 2 2" xfId="315"/>
    <cellStyle name="제목 2 2 2" xfId="3613"/>
    <cellStyle name="제목 2 2 2 2" xfId="3614"/>
    <cellStyle name="제목 2 2 2 2 2" xfId="3615"/>
    <cellStyle name="제목 2 2 2 2 2 2" xfId="8830"/>
    <cellStyle name="제목 2 2 2 2 3" xfId="3616"/>
    <cellStyle name="제목 2 2 2 2 4" xfId="7124"/>
    <cellStyle name="제목 2 2 2 3" xfId="3617"/>
    <cellStyle name="제목 2 2 2 4" xfId="6283"/>
    <cellStyle name="제목 2 2 2 5" xfId="6442"/>
    <cellStyle name="제목 2 2 3" xfId="3618"/>
    <cellStyle name="제목 2 2 3 2" xfId="7125"/>
    <cellStyle name="제목 2 2 3 3" xfId="10055"/>
    <cellStyle name="제목 2 2 4" xfId="8904"/>
    <cellStyle name="제목 2 3" xfId="316"/>
    <cellStyle name="제목 2 3 2" xfId="3620"/>
    <cellStyle name="제목 2 3 3" xfId="3621"/>
    <cellStyle name="제목 2 3 4" xfId="3619"/>
    <cellStyle name="제목 2 3 4 2" xfId="8905"/>
    <cellStyle name="제목 2 3 5" xfId="8906"/>
    <cellStyle name="제목 2 3 6" xfId="6441"/>
    <cellStyle name="제목 2 3_012_보건및사회보장" xfId="3622"/>
    <cellStyle name="제목 2 4" xfId="3623"/>
    <cellStyle name="제목 2 4 2" xfId="8907"/>
    <cellStyle name="제목 2 4 3" xfId="8908"/>
    <cellStyle name="제목 2 4 4" xfId="6440"/>
    <cellStyle name="제목 2 5" xfId="3624"/>
    <cellStyle name="제목 2 5 2" xfId="3625"/>
    <cellStyle name="제목 2 5 3" xfId="3626"/>
    <cellStyle name="제목 2 5 4" xfId="6293"/>
    <cellStyle name="제목 2 5 5" xfId="6290"/>
    <cellStyle name="제목 2 5 6" xfId="6439"/>
    <cellStyle name="제목 2 6" xfId="7126"/>
    <cellStyle name="제목 2 6 2" xfId="6438"/>
    <cellStyle name="제목 2 7" xfId="7127"/>
    <cellStyle name="제목 2 7 2" xfId="6437"/>
    <cellStyle name="제목 2 8" xfId="7128"/>
    <cellStyle name="제목 20" xfId="4128"/>
    <cellStyle name="제목 21" xfId="4127"/>
    <cellStyle name="제목 22" xfId="7129"/>
    <cellStyle name="제목 3" xfId="317" builtinId="18" customBuiltin="1"/>
    <cellStyle name="제목 3 2" xfId="318"/>
    <cellStyle name="제목 3 2 2" xfId="3627"/>
    <cellStyle name="제목 3 2 2 2" xfId="3628"/>
    <cellStyle name="제목 3 2 2 2 2" xfId="3629"/>
    <cellStyle name="제목 3 2 2 2 2 2" xfId="8831"/>
    <cellStyle name="제목 3 2 2 2 3" xfId="3630"/>
    <cellStyle name="제목 3 2 2 2 4" xfId="7130"/>
    <cellStyle name="제목 3 2 2 3" xfId="3631"/>
    <cellStyle name="제목 3 2 2 3 2" xfId="10056"/>
    <cellStyle name="제목 3 2 2 4" xfId="6302"/>
    <cellStyle name="제목 3 2 2 5" xfId="6436"/>
    <cellStyle name="제목 3 2 3" xfId="3632"/>
    <cellStyle name="제목 3 2 3 2" xfId="7131"/>
    <cellStyle name="제목 3 2 3 3" xfId="10057"/>
    <cellStyle name="제목 3 2 4" xfId="8909"/>
    <cellStyle name="제목 3 3" xfId="319"/>
    <cellStyle name="제목 3 3 2" xfId="3634"/>
    <cellStyle name="제목 3 3 2 2" xfId="10058"/>
    <cellStyle name="제목 3 3 3" xfId="3635"/>
    <cellStyle name="제목 3 3 3 2" xfId="10059"/>
    <cellStyle name="제목 3 3 4" xfId="3633"/>
    <cellStyle name="제목 3 3 4 2" xfId="8910"/>
    <cellStyle name="제목 3 3 5" xfId="8911"/>
    <cellStyle name="제목 3 3 6" xfId="6434"/>
    <cellStyle name="제목 3 3_012_보건및사회보장" xfId="3636"/>
    <cellStyle name="제목 3 4" xfId="3637"/>
    <cellStyle name="제목 3 4 2" xfId="8912"/>
    <cellStyle name="제목 3 4 2 2" xfId="10060"/>
    <cellStyle name="제목 3 4 3" xfId="8913"/>
    <cellStyle name="제목 3 4 4" xfId="6433"/>
    <cellStyle name="제목 3 5" xfId="3638"/>
    <cellStyle name="제목 3 5 2" xfId="3639"/>
    <cellStyle name="제목 3 5 3" xfId="3640"/>
    <cellStyle name="제목 3 5 4" xfId="6312"/>
    <cellStyle name="제목 3 5 5" xfId="6309"/>
    <cellStyle name="제목 3 5 6" xfId="6432"/>
    <cellStyle name="제목 3 6" xfId="7132"/>
    <cellStyle name="제목 3 6 2" xfId="6431"/>
    <cellStyle name="제목 3 7" xfId="7133"/>
    <cellStyle name="제목 3 7 2" xfId="6430"/>
    <cellStyle name="제목 3 8" xfId="7134"/>
    <cellStyle name="제목 4" xfId="320" builtinId="19" customBuiltin="1"/>
    <cellStyle name="제목 4 2" xfId="321"/>
    <cellStyle name="제목 4 2 2" xfId="3641"/>
    <cellStyle name="제목 4 2 2 2" xfId="3642"/>
    <cellStyle name="제목 4 2 2 2 2" xfId="3643"/>
    <cellStyle name="제목 4 2 2 2 2 2" xfId="8832"/>
    <cellStyle name="제목 4 2 2 2 3" xfId="3644"/>
    <cellStyle name="제목 4 2 2 2 4" xfId="7135"/>
    <cellStyle name="제목 4 2 2 3" xfId="3645"/>
    <cellStyle name="제목 4 2 2 4" xfId="6319"/>
    <cellStyle name="제목 4 2 2 5" xfId="6429"/>
    <cellStyle name="제목 4 2 3" xfId="3646"/>
    <cellStyle name="제목 4 2 3 2" xfId="7136"/>
    <cellStyle name="제목 4 2 3 3" xfId="10061"/>
    <cellStyle name="제목 4 2 4" xfId="8914"/>
    <cellStyle name="제목 4 3" xfId="322"/>
    <cellStyle name="제목 4 3 2" xfId="3648"/>
    <cellStyle name="제목 4 3 3" xfId="3649"/>
    <cellStyle name="제목 4 3 4" xfId="3647"/>
    <cellStyle name="제목 4 3 4 2" xfId="8915"/>
    <cellStyle name="제목 4 3 5" xfId="8916"/>
    <cellStyle name="제목 4 3 6" xfId="6426"/>
    <cellStyle name="제목 4 3_012_보건및사회보장" xfId="3650"/>
    <cellStyle name="제목 4 4" xfId="3651"/>
    <cellStyle name="제목 4 4 2" xfId="8917"/>
    <cellStyle name="제목 4 4 3" xfId="8918"/>
    <cellStyle name="제목 4 4 4" xfId="6425"/>
    <cellStyle name="제목 4 5" xfId="3652"/>
    <cellStyle name="제목 4 5 2" xfId="3653"/>
    <cellStyle name="제목 4 5 3" xfId="3654"/>
    <cellStyle name="제목 4 5 4" xfId="6329"/>
    <cellStyle name="제목 4 5 5" xfId="6326"/>
    <cellStyle name="제목 4 5 6" xfId="6424"/>
    <cellStyle name="제목 4 6" xfId="7137"/>
    <cellStyle name="제목 4 6 2" xfId="6423"/>
    <cellStyle name="제목 4 7" xfId="7138"/>
    <cellStyle name="제목 4 7 2" xfId="6422"/>
    <cellStyle name="제목 4 8" xfId="7139"/>
    <cellStyle name="제목 5" xfId="323"/>
    <cellStyle name="제목 5 2" xfId="3655"/>
    <cellStyle name="제목 5 2 2" xfId="3656"/>
    <cellStyle name="제목 5 2 2 2" xfId="3657"/>
    <cellStyle name="제목 5 2 2 2 2" xfId="8833"/>
    <cellStyle name="제목 5 2 2 3" xfId="3658"/>
    <cellStyle name="제목 5 2 2 4" xfId="7140"/>
    <cellStyle name="제목 5 2 3" xfId="3659"/>
    <cellStyle name="제목 5 2 4" xfId="6336"/>
    <cellStyle name="제목 5 2 5" xfId="6421"/>
    <cellStyle name="제목 5 3" xfId="3660"/>
    <cellStyle name="제목 5 3 2" xfId="7141"/>
    <cellStyle name="제목 5 3 3" xfId="10062"/>
    <cellStyle name="제목 6" xfId="3661"/>
    <cellStyle name="제목 6 2" xfId="8919"/>
    <cellStyle name="제목 6 3" xfId="8920"/>
    <cellStyle name="제목 6 4" xfId="6420"/>
    <cellStyle name="제목 7" xfId="3662"/>
    <cellStyle name="제목 7 2" xfId="6340"/>
    <cellStyle name="제목 7 2 2" xfId="8921"/>
    <cellStyle name="제목 7 3" xfId="6339"/>
    <cellStyle name="제목 7 3 2" xfId="8922"/>
    <cellStyle name="제목 7 4" xfId="6419"/>
    <cellStyle name="제목 8" xfId="3663"/>
    <cellStyle name="제목 8 2" xfId="6418"/>
    <cellStyle name="제목 9" xfId="3664"/>
    <cellStyle name="제목 9 2" xfId="6417"/>
    <cellStyle name="좋음" xfId="324" builtinId="26" customBuiltin="1"/>
    <cellStyle name="좋음 2" xfId="325"/>
    <cellStyle name="좋음 2 2" xfId="3665"/>
    <cellStyle name="좋음 2 2 2" xfId="3666"/>
    <cellStyle name="좋음 2 2 2 2" xfId="3667"/>
    <cellStyle name="좋음 2 2 2 2 2" xfId="7142"/>
    <cellStyle name="좋음 2 2 2 3" xfId="3668"/>
    <cellStyle name="좋음 2 2 2 4" xfId="7143"/>
    <cellStyle name="좋음 2 2 3" xfId="3669"/>
    <cellStyle name="좋음 2 2 4" xfId="6349"/>
    <cellStyle name="좋음 2 2 4 2" xfId="10063"/>
    <cellStyle name="좋음 2 2 5" xfId="6416"/>
    <cellStyle name="좋음 2 3" xfId="3670"/>
    <cellStyle name="좋음 2 3 2" xfId="7144"/>
    <cellStyle name="좋음 2 3 3" xfId="10064"/>
    <cellStyle name="좋음 2 4" xfId="8923"/>
    <cellStyle name="좋음 3" xfId="326"/>
    <cellStyle name="좋음 3 2" xfId="3672"/>
    <cellStyle name="좋음 3 2 2" xfId="3673"/>
    <cellStyle name="좋음 3 2 3" xfId="6354"/>
    <cellStyle name="좋음 3 2 3 2" xfId="10065"/>
    <cellStyle name="좋음 3 2 4" xfId="5053"/>
    <cellStyle name="좋음 3 3" xfId="3674"/>
    <cellStyle name="좋음 3 3 2" xfId="8924"/>
    <cellStyle name="좋음 3 4" xfId="3671"/>
    <cellStyle name="좋음 3 4 2" xfId="8925"/>
    <cellStyle name="좋음 3 5" xfId="8926"/>
    <cellStyle name="좋음 3 6" xfId="6415"/>
    <cellStyle name="좋음 3_012_보건및사회보장" xfId="3675"/>
    <cellStyle name="좋음 4" xfId="3676"/>
    <cellStyle name="좋음 4 2" xfId="3677"/>
    <cellStyle name="좋음 4 2 2" xfId="8927"/>
    <cellStyle name="좋음 4 3" xfId="6359"/>
    <cellStyle name="좋음 4 3 2" xfId="8928"/>
    <cellStyle name="좋음 4 3 3" xfId="10066"/>
    <cellStyle name="좋음 4 4" xfId="8929"/>
    <cellStyle name="좋음 4 5" xfId="6414"/>
    <cellStyle name="좋음 4 6" xfId="5054"/>
    <cellStyle name="좋음 5" xfId="3678"/>
    <cellStyle name="좋음 5 2" xfId="3679"/>
    <cellStyle name="좋음 5 3" xfId="3680"/>
    <cellStyle name="좋음 5 4" xfId="6363"/>
    <cellStyle name="좋음 5 5" xfId="6360"/>
    <cellStyle name="좋음 5 6" xfId="6413"/>
    <cellStyle name="좋음 6" xfId="7145"/>
    <cellStyle name="좋음 6 2" xfId="6412"/>
    <cellStyle name="좋음 7" xfId="7146"/>
    <cellStyle name="좋음 7 2" xfId="6411"/>
    <cellStyle name="좋음 8" xfId="7147"/>
    <cellStyle name="지정되지 않음" xfId="8930"/>
    <cellStyle name="출력" xfId="327" builtinId="21" customBuiltin="1"/>
    <cellStyle name="출력 2" xfId="328"/>
    <cellStyle name="출력 2 2" xfId="329"/>
    <cellStyle name="출력 2 2 2" xfId="3681"/>
    <cellStyle name="출력 2 2 2 2" xfId="3682"/>
    <cellStyle name="출력 2 2 2 2 2" xfId="8931"/>
    <cellStyle name="출력 2 2 2 2 2 2" xfId="10580"/>
    <cellStyle name="출력 2 2 2 3" xfId="6368"/>
    <cellStyle name="출력 2 2 2 3 2" xfId="8932"/>
    <cellStyle name="출력 2 2 2 4" xfId="8933"/>
    <cellStyle name="출력 2 2 3" xfId="3683"/>
    <cellStyle name="출력 2 2 3 2" xfId="10581"/>
    <cellStyle name="출력 2 2 4" xfId="3684"/>
    <cellStyle name="출력 2 2 4 2" xfId="10582"/>
    <cellStyle name="출력 2 2 5" xfId="8934"/>
    <cellStyle name="출력 2 2 6" xfId="6410"/>
    <cellStyle name="출력 2 2 6 2" xfId="10583"/>
    <cellStyle name="출력 2 2 7" xfId="10584"/>
    <cellStyle name="출력 2 3" xfId="330"/>
    <cellStyle name="출력 2 3 2" xfId="3685"/>
    <cellStyle name="출력 2 3 2 2" xfId="10585"/>
    <cellStyle name="출력 2 3 3" xfId="10586"/>
    <cellStyle name="출력 2 3 4" xfId="10587"/>
    <cellStyle name="출력 2 3 5" xfId="10588"/>
    <cellStyle name="출력 2 4" xfId="3686"/>
    <cellStyle name="출력 2 4 2" xfId="3687"/>
    <cellStyle name="출력 2 4 3" xfId="3688"/>
    <cellStyle name="출력 2 4 4" xfId="10067"/>
    <cellStyle name="출력 2 4 5" xfId="5055"/>
    <cellStyle name="출력 2 5" xfId="3689"/>
    <cellStyle name="출력 2 5 2" xfId="8935"/>
    <cellStyle name="출력 2 5 2 2" xfId="10068"/>
    <cellStyle name="출력 2 6" xfId="8936"/>
    <cellStyle name="출력 2 7" xfId="10589"/>
    <cellStyle name="출력 2 8" xfId="10590"/>
    <cellStyle name="출력 3" xfId="331"/>
    <cellStyle name="출력 3 2" xfId="3691"/>
    <cellStyle name="출력 3 2 2" xfId="3692"/>
    <cellStyle name="출력 3 2 3" xfId="6380"/>
    <cellStyle name="출력 3 2 3 2" xfId="10069"/>
    <cellStyle name="출력 3 2 4" xfId="5056"/>
    <cellStyle name="출력 3 3" xfId="3693"/>
    <cellStyle name="출력 3 3 2" xfId="8937"/>
    <cellStyle name="출력 3 3 3" xfId="10591"/>
    <cellStyle name="출력 3 4" xfId="3690"/>
    <cellStyle name="출력 3 4 2" xfId="8938"/>
    <cellStyle name="출력 3 4 3" xfId="10592"/>
    <cellStyle name="출력 3 5" xfId="8939"/>
    <cellStyle name="출력 3 5 2" xfId="10593"/>
    <cellStyle name="출력 3 6" xfId="6409"/>
    <cellStyle name="출력 3 6 2" xfId="10594"/>
    <cellStyle name="출력 3_012_보건및사회보장" xfId="3694"/>
    <cellStyle name="출력 4" xfId="3695"/>
    <cellStyle name="출력 4 2" xfId="3696"/>
    <cellStyle name="출력 4 2 2" xfId="8940"/>
    <cellStyle name="출력 4 3" xfId="6385"/>
    <cellStyle name="출력 4 3 2" xfId="8941"/>
    <cellStyle name="출력 4 3 3" xfId="10070"/>
    <cellStyle name="출력 4 4" xfId="8942"/>
    <cellStyle name="출력 4 5" xfId="6408"/>
    <cellStyle name="출력 4 6" xfId="5057"/>
    <cellStyle name="출력 5" xfId="3697"/>
    <cellStyle name="출력 5 2" xfId="3698"/>
    <cellStyle name="출력 5 3" xfId="3699"/>
    <cellStyle name="출력 5 4" xfId="6389"/>
    <cellStyle name="출력 5 5" xfId="6386"/>
    <cellStyle name="출력 5 6" xfId="6407"/>
    <cellStyle name="출력 6" xfId="7148"/>
    <cellStyle name="출력 6 2" xfId="6406"/>
    <cellStyle name="출력 7" xfId="7149"/>
    <cellStyle name="출력 7 2" xfId="6405"/>
    <cellStyle name="출력 8" xfId="7150"/>
    <cellStyle name="콤마 " xfId="8943"/>
    <cellStyle name="콤마 [0]" xfId="332"/>
    <cellStyle name="콤마 [0] 2" xfId="3700"/>
    <cellStyle name="콤마 [0] 2 2" xfId="3701"/>
    <cellStyle name="콤마 [0] 2 2 2" xfId="3702"/>
    <cellStyle name="콤마 [0] 3" xfId="3703"/>
    <cellStyle name="콤마 [0] 3 2" xfId="3704"/>
    <cellStyle name="콤마 [0] 4" xfId="3705"/>
    <cellStyle name="콤마 [0] 4 2" xfId="10071"/>
    <cellStyle name="콤마 [0]_  종  합  " xfId="8944"/>
    <cellStyle name="콤마 [0]_2.주민등록인구" xfId="333"/>
    <cellStyle name="콤마 [0]_해안선및도서" xfId="334"/>
    <cellStyle name="콤마 [2]" xfId="335"/>
    <cellStyle name="콤마 [2] 2" xfId="3706"/>
    <cellStyle name="콤마_  종  합  " xfId="3707"/>
    <cellStyle name="큰제목" xfId="336"/>
    <cellStyle name="큰제목 2" xfId="3708"/>
    <cellStyle name="큰제목 2 2" xfId="3709"/>
    <cellStyle name="큰제목 2 2 2" xfId="8945"/>
    <cellStyle name="큰제목 2 3" xfId="3710"/>
    <cellStyle name="큰제목 2 4" xfId="6396"/>
    <cellStyle name="큰제목 3" xfId="3711"/>
    <cellStyle name="큰제목 4" xfId="3712"/>
    <cellStyle name="큰제목 4 2" xfId="10072"/>
    <cellStyle name="통화 [0] 2" xfId="337"/>
    <cellStyle name="통화 [0] 2 10" xfId="10595"/>
    <cellStyle name="통화 [0] 2 10 2" xfId="10596"/>
    <cellStyle name="통화 [0] 2 11" xfId="10597"/>
    <cellStyle name="통화 [0] 2 11 2" xfId="10598"/>
    <cellStyle name="통화 [0] 2 12" xfId="10599"/>
    <cellStyle name="통화 [0] 2 12 2" xfId="10600"/>
    <cellStyle name="통화 [0] 2 13" xfId="10601"/>
    <cellStyle name="통화 [0] 2 13 2" xfId="10602"/>
    <cellStyle name="통화 [0] 2 14" xfId="10603"/>
    <cellStyle name="통화 [0] 2 14 2" xfId="10604"/>
    <cellStyle name="통화 [0] 2 15" xfId="10605"/>
    <cellStyle name="통화 [0] 2 15 2" xfId="10606"/>
    <cellStyle name="통화 [0] 2 16" xfId="10607"/>
    <cellStyle name="통화 [0] 2 16 2" xfId="10608"/>
    <cellStyle name="통화 [0] 2 17" xfId="10609"/>
    <cellStyle name="통화 [0] 2 17 2" xfId="10610"/>
    <cellStyle name="통화 [0] 2 18" xfId="10611"/>
    <cellStyle name="통화 [0] 2 18 2" xfId="10612"/>
    <cellStyle name="통화 [0] 2 19" xfId="10613"/>
    <cellStyle name="통화 [0] 2 19 2" xfId="10614"/>
    <cellStyle name="통화 [0] 2 2" xfId="3714"/>
    <cellStyle name="통화 [0] 2 2 2" xfId="8834"/>
    <cellStyle name="통화 [0] 2 2 2 2" xfId="10615"/>
    <cellStyle name="통화 [0] 2 2 2 3" xfId="10616"/>
    <cellStyle name="통화 [0] 2 2 3" xfId="8947"/>
    <cellStyle name="통화 [0] 2 2 3 2" xfId="10618"/>
    <cellStyle name="통화 [0] 2 2 3 3" xfId="10617"/>
    <cellStyle name="통화 [0] 2 2 4" xfId="10619"/>
    <cellStyle name="통화 [0] 2 2 5" xfId="10620"/>
    <cellStyle name="통화 [0] 2 20" xfId="10621"/>
    <cellStyle name="통화 [0] 2 20 2" xfId="10622"/>
    <cellStyle name="통화 [0] 2 21" xfId="10623"/>
    <cellStyle name="통화 [0] 2 21 2" xfId="10624"/>
    <cellStyle name="통화 [0] 2 22" xfId="10625"/>
    <cellStyle name="통화 [0] 2 22 2" xfId="10626"/>
    <cellStyle name="통화 [0] 2 23" xfId="10627"/>
    <cellStyle name="통화 [0] 2 23 2" xfId="10628"/>
    <cellStyle name="통화 [0] 2 24" xfId="10629"/>
    <cellStyle name="통화 [0] 2 24 2" xfId="10630"/>
    <cellStyle name="통화 [0] 2 25" xfId="10631"/>
    <cellStyle name="통화 [0] 2 25 2" xfId="10632"/>
    <cellStyle name="통화 [0] 2 26" xfId="10633"/>
    <cellStyle name="통화 [0] 2 26 2" xfId="10634"/>
    <cellStyle name="통화 [0] 2 27" xfId="10635"/>
    <cellStyle name="통화 [0] 2 27 2" xfId="10636"/>
    <cellStyle name="통화 [0] 2 28" xfId="10637"/>
    <cellStyle name="통화 [0] 2 28 2" xfId="10638"/>
    <cellStyle name="통화 [0] 2 29" xfId="10639"/>
    <cellStyle name="통화 [0] 2 29 2" xfId="10640"/>
    <cellStyle name="통화 [0] 2 3" xfId="3715"/>
    <cellStyle name="통화 [0] 2 3 2" xfId="7151"/>
    <cellStyle name="통화 [0] 2 3 2 2" xfId="10642"/>
    <cellStyle name="통화 [0] 2 3 2 3" xfId="10643"/>
    <cellStyle name="통화 [0] 2 3 2 4" xfId="10641"/>
    <cellStyle name="통화 [0] 2 3 3" xfId="10644"/>
    <cellStyle name="통화 [0] 2 3 3 2" xfId="10645"/>
    <cellStyle name="통화 [0] 2 3 4" xfId="10646"/>
    <cellStyle name="통화 [0] 2 3 5" xfId="10647"/>
    <cellStyle name="통화 [0] 2 30" xfId="10648"/>
    <cellStyle name="통화 [0] 2 30 2" xfId="10649"/>
    <cellStyle name="통화 [0] 2 31" xfId="10650"/>
    <cellStyle name="통화 [0] 2 31 2" xfId="10651"/>
    <cellStyle name="통화 [0] 2 32" xfId="10652"/>
    <cellStyle name="통화 [0] 2 32 2" xfId="10653"/>
    <cellStyle name="통화 [0] 2 33" xfId="10654"/>
    <cellStyle name="통화 [0] 2 33 2" xfId="10655"/>
    <cellStyle name="통화 [0] 2 34" xfId="10656"/>
    <cellStyle name="통화 [0] 2 34 2" xfId="10657"/>
    <cellStyle name="통화 [0] 2 35" xfId="10658"/>
    <cellStyle name="통화 [0] 2 35 2" xfId="10659"/>
    <cellStyle name="통화 [0] 2 36" xfId="10660"/>
    <cellStyle name="통화 [0] 2 37" xfId="10661"/>
    <cellStyle name="통화 [0] 2 4" xfId="3716"/>
    <cellStyle name="통화 [0] 2 4 2" xfId="10662"/>
    <cellStyle name="통화 [0] 2 4 2 2" xfId="10663"/>
    <cellStyle name="통화 [0] 2 4 3" xfId="10664"/>
    <cellStyle name="통화 [0] 2 4 4" xfId="10665"/>
    <cellStyle name="통화 [0] 2 5" xfId="3713"/>
    <cellStyle name="통화 [0] 2 5 2" xfId="10666"/>
    <cellStyle name="통화 [0] 2 5 2 2" xfId="10667"/>
    <cellStyle name="통화 [0] 2 5 3" xfId="10668"/>
    <cellStyle name="통화 [0] 2 5 4" xfId="10669"/>
    <cellStyle name="통화 [0] 2 6" xfId="8946"/>
    <cellStyle name="통화 [0] 2 6 2" xfId="10671"/>
    <cellStyle name="통화 [0] 2 6 3" xfId="10670"/>
    <cellStyle name="통화 [0] 2 7" xfId="10672"/>
    <cellStyle name="통화 [0] 2 7 2" xfId="10673"/>
    <cellStyle name="통화 [0] 2 8" xfId="10674"/>
    <cellStyle name="통화 [0] 2 8 2" xfId="10675"/>
    <cellStyle name="통화 [0] 2 9" xfId="10676"/>
    <cellStyle name="통화 [0] 2 9 2" xfId="10677"/>
    <cellStyle name="통화 [0] 2_010_주택건설" xfId="3717"/>
    <cellStyle name="통화 [0] 3" xfId="3718"/>
    <cellStyle name="통화 [0] 3 2" xfId="10678"/>
    <cellStyle name="통화 [0] 3 2 2" xfId="10679"/>
    <cellStyle name="통화 [0] 3 2 3" xfId="10680"/>
    <cellStyle name="통화 [0] 3 3" xfId="10681"/>
    <cellStyle name="통화 [0] 3 4" xfId="10682"/>
    <cellStyle name="통화 [0] 4" xfId="10683"/>
    <cellStyle name="통화 [0] 4 2" xfId="10684"/>
    <cellStyle name="통화 [0] 4 2 2" xfId="10685"/>
    <cellStyle name="통화 [0] 4 2 3" xfId="10686"/>
    <cellStyle name="통화 [0] 4 3" xfId="10687"/>
    <cellStyle name="통화 [0] 4 4" xfId="10688"/>
    <cellStyle name="통화 [0] 5" xfId="10689"/>
    <cellStyle name="통화 [0] 5 2" xfId="10690"/>
    <cellStyle name="통화 [0] 5 2 2" xfId="10691"/>
    <cellStyle name="통화 [0] 5 2 3" xfId="10692"/>
    <cellStyle name="통화 [0] 5 3" xfId="10693"/>
    <cellStyle name="통화 [0] 5 4" xfId="10694"/>
    <cellStyle name="퍼센트" xfId="338"/>
    <cellStyle name="퍼센트 2" xfId="339"/>
    <cellStyle name="퍼센트 2 2" xfId="3719"/>
    <cellStyle name="퍼센트 2 3" xfId="8949"/>
    <cellStyle name="퍼센트 2 4" xfId="8950"/>
    <cellStyle name="퍼센트 2 5" xfId="8948"/>
    <cellStyle name="퍼센트 3" xfId="8951"/>
    <cellStyle name="퍼센트 3 2" xfId="10695"/>
    <cellStyle name="표서식" xfId="8952"/>
    <cellStyle name="표준" xfId="0" builtinId="0"/>
    <cellStyle name="표준 10" xfId="340"/>
    <cellStyle name="표준 10 10 2" xfId="10696"/>
    <cellStyle name="표준 10 2" xfId="3721"/>
    <cellStyle name="표준 10 2 2" xfId="7152"/>
    <cellStyle name="표준 10 2 2 2" xfId="10073"/>
    <cellStyle name="표준 10 2 3" xfId="8953"/>
    <cellStyle name="표준 10 2 4" xfId="5059"/>
    <cellStyle name="표준 10 3" xfId="3722"/>
    <cellStyle name="표준 10 3 2" xfId="8954"/>
    <cellStyle name="표준 10 4" xfId="3723"/>
    <cellStyle name="표준 10 4 2" xfId="8955"/>
    <cellStyle name="표준 10 5" xfId="3724"/>
    <cellStyle name="표준 10 6" xfId="3720"/>
    <cellStyle name="표준 10 6 2" xfId="10074"/>
    <cellStyle name="표준 10 7" xfId="5058"/>
    <cellStyle name="표준 10_010_주택건설" xfId="3725"/>
    <cellStyle name="표준 100" xfId="3726"/>
    <cellStyle name="표준 100 2" xfId="8956"/>
    <cellStyle name="표준 101" xfId="3727"/>
    <cellStyle name="표준 101 2" xfId="8957"/>
    <cellStyle name="표준 102" xfId="3728"/>
    <cellStyle name="표준 102 2" xfId="7340"/>
    <cellStyle name="표준 103" xfId="3729"/>
    <cellStyle name="표준 103 2" xfId="8823"/>
    <cellStyle name="표준 104" xfId="7341"/>
    <cellStyle name="표준 105" xfId="7342"/>
    <cellStyle name="표준 105 2" xfId="7343"/>
    <cellStyle name="표준 105 2 2" xfId="8958"/>
    <cellStyle name="표준 105 3" xfId="7344"/>
    <cellStyle name="표준 105 3 2" xfId="8959"/>
    <cellStyle name="표준 105 4" xfId="8960"/>
    <cellStyle name="표준 106" xfId="7345"/>
    <cellStyle name="표준 106 2" xfId="7346"/>
    <cellStyle name="표준 106 2 2" xfId="8961"/>
    <cellStyle name="표준 106 3" xfId="8962"/>
    <cellStyle name="표준 107" xfId="8795"/>
    <cellStyle name="표준 107 2" xfId="10697"/>
    <cellStyle name="표준 108" xfId="8796"/>
    <cellStyle name="표준 109" xfId="3730"/>
    <cellStyle name="표준 109 2" xfId="3731"/>
    <cellStyle name="표준 109 3" xfId="3732"/>
    <cellStyle name="표준 11" xfId="341"/>
    <cellStyle name="표준 11 2" xfId="3734"/>
    <cellStyle name="표준 11 2 2" xfId="7153"/>
    <cellStyle name="표준 11 2 2 2" xfId="10699"/>
    <cellStyle name="표준 11 2 2 3" xfId="10700"/>
    <cellStyle name="표준 11 2 2 4" xfId="10701"/>
    <cellStyle name="표준 11 2 2 4 2" xfId="10702"/>
    <cellStyle name="표준 11 2 2 5" xfId="10703"/>
    <cellStyle name="표준 11 2 2 6" xfId="10698"/>
    <cellStyle name="표준 11 2 2_3_3관경별 현황" xfId="10704"/>
    <cellStyle name="표준 11 2 3" xfId="8963"/>
    <cellStyle name="표준 11 2 3 2" xfId="10706"/>
    <cellStyle name="표준 11 2 3 3" xfId="10707"/>
    <cellStyle name="표준 11 2 3 4" xfId="10705"/>
    <cellStyle name="표준 11 2 4" xfId="10708"/>
    <cellStyle name="표준 11 2 5" xfId="10709"/>
    <cellStyle name="표준 11 2 5 2" xfId="10710"/>
    <cellStyle name="표준 11 2 6" xfId="10711"/>
    <cellStyle name="표준 11 2 7" xfId="10712"/>
    <cellStyle name="표준 11 2_3_3관경별 현황" xfId="10713"/>
    <cellStyle name="표준 11 3" xfId="3735"/>
    <cellStyle name="표준 11 3 10" xfId="10714"/>
    <cellStyle name="표준 11 3 2" xfId="8964"/>
    <cellStyle name="표준 11 3 2 2" xfId="10716"/>
    <cellStyle name="표준 11 3 2 3" xfId="10715"/>
    <cellStyle name="표준 11 3 2_3_3관경별 현황" xfId="10717"/>
    <cellStyle name="표준 11 3 3" xfId="10718"/>
    <cellStyle name="표준 11 3 4" xfId="10719"/>
    <cellStyle name="표준 11 3 5" xfId="10720"/>
    <cellStyle name="표준 11 3 6" xfId="10721"/>
    <cellStyle name="표준 11 3 7" xfId="10722"/>
    <cellStyle name="표준 11 3 8" xfId="10723"/>
    <cellStyle name="표준 11 3 9" xfId="10724"/>
    <cellStyle name="표준 11 3_3_3관경별 현황" xfId="10725"/>
    <cellStyle name="표준 11 4" xfId="3736"/>
    <cellStyle name="표준 11 4 2" xfId="3737"/>
    <cellStyle name="표준 11 4 3" xfId="3738"/>
    <cellStyle name="표준 11 4 4" xfId="10726"/>
    <cellStyle name="표준 11 4 4 2" xfId="10727"/>
    <cellStyle name="표준 11 4 5" xfId="10728"/>
    <cellStyle name="표준 11 4_3_3관경별 현황" xfId="10729"/>
    <cellStyle name="표준 11 5" xfId="3739"/>
    <cellStyle name="표준 11 6" xfId="3733"/>
    <cellStyle name="표준 11 7" xfId="10730"/>
    <cellStyle name="표준 11 7 2" xfId="10731"/>
    <cellStyle name="표준 11 8" xfId="10732"/>
    <cellStyle name="표준 11_012_보건및사회보장" xfId="3740"/>
    <cellStyle name="표준 110" xfId="3741"/>
    <cellStyle name="표준 110 2" xfId="3742"/>
    <cellStyle name="표준 110 3" xfId="3743"/>
    <cellStyle name="표준 111" xfId="3744"/>
    <cellStyle name="표준 111 2" xfId="3745"/>
    <cellStyle name="표준 111 3" xfId="3746"/>
    <cellStyle name="표준 112" xfId="8797"/>
    <cellStyle name="표준 113" xfId="8798"/>
    <cellStyle name="표준 114" xfId="8799"/>
    <cellStyle name="표준 115" xfId="8800"/>
    <cellStyle name="표준 116" xfId="4679"/>
    <cellStyle name="표준 117" xfId="7347"/>
    <cellStyle name="표준 118" xfId="7348"/>
    <cellStyle name="표준 119" xfId="7349"/>
    <cellStyle name="표준 12" xfId="342"/>
    <cellStyle name="표준 12 2" xfId="3748"/>
    <cellStyle name="표준 12 2 10" xfId="10733"/>
    <cellStyle name="표준 12 2 2" xfId="6428"/>
    <cellStyle name="표준 12 2 2 2" xfId="10734"/>
    <cellStyle name="표준 12 2 2 3" xfId="10075"/>
    <cellStyle name="표준 12 2 2_3_3관경별 현황" xfId="10735"/>
    <cellStyle name="표준 12 2 3" xfId="7154"/>
    <cellStyle name="표준 12 2 3 2" xfId="10736"/>
    <cellStyle name="표준 12 2 4" xfId="6427"/>
    <cellStyle name="표준 12 2 5" xfId="8966"/>
    <cellStyle name="표준 12 2 5 2" xfId="10737"/>
    <cellStyle name="표준 12 2 6" xfId="10738"/>
    <cellStyle name="표준 12 2 7" xfId="10739"/>
    <cellStyle name="표준 12 2 8" xfId="10740"/>
    <cellStyle name="표준 12 2 9" xfId="10741"/>
    <cellStyle name="표준 12 2_3_3관경별 현황" xfId="10742"/>
    <cellStyle name="표준 12 3" xfId="3749"/>
    <cellStyle name="표준 12 3 2" xfId="7155"/>
    <cellStyle name="표준 12 3 2 2" xfId="10743"/>
    <cellStyle name="표준 12 3 3" xfId="8967"/>
    <cellStyle name="표준 12 3 3 2" xfId="10744"/>
    <cellStyle name="표준 12 3_3_3관경별 현황" xfId="10745"/>
    <cellStyle name="표준 12 4" xfId="3747"/>
    <cellStyle name="표준 12 4 2" xfId="4129"/>
    <cellStyle name="표준 12 4 3" xfId="8968"/>
    <cellStyle name="표준 12 5" xfId="8969"/>
    <cellStyle name="표준 12 5 2" xfId="10746"/>
    <cellStyle name="표준 12 6" xfId="8965"/>
    <cellStyle name="표준 12 6 2" xfId="10747"/>
    <cellStyle name="표준 12_3_3관경별 현황" xfId="10748"/>
    <cellStyle name="표준 120" xfId="6810"/>
    <cellStyle name="표준 13" xfId="3750"/>
    <cellStyle name="표준 13 2" xfId="3751"/>
    <cellStyle name="표준 13 2 2" xfId="8971"/>
    <cellStyle name="표준 13 2 2 2" xfId="10750"/>
    <cellStyle name="표준 13 2 2 3" xfId="10749"/>
    <cellStyle name="표준 13 2 2_3_3관경별 현황" xfId="10751"/>
    <cellStyle name="표준 13 2 3" xfId="10752"/>
    <cellStyle name="표준 13 2_3_3관경별 현황" xfId="10753"/>
    <cellStyle name="표준 13 3" xfId="3752"/>
    <cellStyle name="표준 13 3 2" xfId="8972"/>
    <cellStyle name="표준 13 3 2 2" xfId="10754"/>
    <cellStyle name="표준 13 3_3_3관경별 현황" xfId="10755"/>
    <cellStyle name="표준 13 4" xfId="3753"/>
    <cellStyle name="표준 13 5" xfId="4194"/>
    <cellStyle name="표준 13 5 2" xfId="4306"/>
    <cellStyle name="표준 13 5 2 2" xfId="4585"/>
    <cellStyle name="표준 13 5 2 3" xfId="10805"/>
    <cellStyle name="표준 13 5 3" xfId="4399"/>
    <cellStyle name="표준 13 5 3 2" xfId="4678"/>
    <cellStyle name="표준 13 5 4" xfId="4492"/>
    <cellStyle name="표준 13 5 5" xfId="6435"/>
    <cellStyle name="표준 13 6" xfId="8970"/>
    <cellStyle name="표준 13 6 2" xfId="10076"/>
    <cellStyle name="표준 13 7" xfId="5060"/>
    <cellStyle name="표준 13_3_3관경별 현황" xfId="10756"/>
    <cellStyle name="표준 14" xfId="3754"/>
    <cellStyle name="표준 14 2" xfId="3755"/>
    <cellStyle name="표준 14 2 2" xfId="3756"/>
    <cellStyle name="표준 14 2 3" xfId="7156"/>
    <cellStyle name="표준 14 2 3 2" xfId="10077"/>
    <cellStyle name="표준 14 2 4" xfId="7157"/>
    <cellStyle name="표준 14 2 5" xfId="8837"/>
    <cellStyle name="표준 14 3" xfId="3757"/>
    <cellStyle name="표준 14 3 2" xfId="8973"/>
    <cellStyle name="표준 14 4" xfId="8786"/>
    <cellStyle name="표준 15" xfId="3758"/>
    <cellStyle name="표준 15 10" xfId="10757"/>
    <cellStyle name="표준 15 2" xfId="3759"/>
    <cellStyle name="표준 15 2 2" xfId="7158"/>
    <cellStyle name="표준 15 2 3" xfId="8974"/>
    <cellStyle name="표준 15 2 3 2" xfId="10758"/>
    <cellStyle name="표준 15 2 4" xfId="10759"/>
    <cellStyle name="표준 15 2_3_3관경별 현황" xfId="10760"/>
    <cellStyle name="표준 15 3" xfId="3760"/>
    <cellStyle name="표준 15 3 2" xfId="8975"/>
    <cellStyle name="표준 15 3 2 2" xfId="10761"/>
    <cellStyle name="표준 15 3 3" xfId="10762"/>
    <cellStyle name="표준 15 4" xfId="10763"/>
    <cellStyle name="표준 15 5" xfId="10764"/>
    <cellStyle name="표준 15 5 2" xfId="10765"/>
    <cellStyle name="표준 15 6" xfId="10766"/>
    <cellStyle name="표준 15 7" xfId="10767"/>
    <cellStyle name="표준 15 8" xfId="10768"/>
    <cellStyle name="표준 15 9" xfId="10769"/>
    <cellStyle name="표준 15_3_3관경별 현황" xfId="10770"/>
    <cellStyle name="표준 16" xfId="3761"/>
    <cellStyle name="표준 16 2" xfId="3762"/>
    <cellStyle name="표준 16 2 2" xfId="8977"/>
    <cellStyle name="표준 16 2 2 2" xfId="10078"/>
    <cellStyle name="표준 16 2 3" xfId="10771"/>
    <cellStyle name="표준 16 3" xfId="7350"/>
    <cellStyle name="표준 16 4" xfId="8976"/>
    <cellStyle name="표준 168" xfId="3763"/>
    <cellStyle name="표준 169" xfId="3764"/>
    <cellStyle name="표준 17" xfId="3765"/>
    <cellStyle name="표준 17 2" xfId="3766"/>
    <cellStyle name="표준 17 2 2" xfId="8979"/>
    <cellStyle name="표준 17 2 2 2" xfId="10079"/>
    <cellStyle name="표준 17 3" xfId="7351"/>
    <cellStyle name="표준 17 4" xfId="8978"/>
    <cellStyle name="표준 170" xfId="3767"/>
    <cellStyle name="표준 171" xfId="3768"/>
    <cellStyle name="표준 172" xfId="3769"/>
    <cellStyle name="표준 173" xfId="3770"/>
    <cellStyle name="표준 175" xfId="3771"/>
    <cellStyle name="표준 176" xfId="3772"/>
    <cellStyle name="표준 177" xfId="3773"/>
    <cellStyle name="표준 178" xfId="3774"/>
    <cellStyle name="표준 179" xfId="3775"/>
    <cellStyle name="표준 18" xfId="3776"/>
    <cellStyle name="표준 18 2" xfId="3777"/>
    <cellStyle name="표준 18 3" xfId="3778"/>
    <cellStyle name="표준 18 3 2" xfId="7159"/>
    <cellStyle name="표준 18 3 3" xfId="8980"/>
    <cellStyle name="표준 18 3 3 2" xfId="10080"/>
    <cellStyle name="표준 180" xfId="3779"/>
    <cellStyle name="표준 181" xfId="3780"/>
    <cellStyle name="표준 182" xfId="3781"/>
    <cellStyle name="표준 183" xfId="3782"/>
    <cellStyle name="표준 19" xfId="3783"/>
    <cellStyle name="표준 19 2" xfId="3784"/>
    <cellStyle name="표준 19 2 2" xfId="8981"/>
    <cellStyle name="표준 19 2 2 2" xfId="10081"/>
    <cellStyle name="표준 19 2 3" xfId="10772"/>
    <cellStyle name="표준 19 3" xfId="7352"/>
    <cellStyle name="표준 19 4" xfId="6404"/>
    <cellStyle name="표준 2" xfId="343"/>
    <cellStyle name="표준 2 10" xfId="3785"/>
    <cellStyle name="표준 2 10 2" xfId="7353"/>
    <cellStyle name="표준 2 10 3" xfId="8982"/>
    <cellStyle name="표준 2 11" xfId="3786"/>
    <cellStyle name="표준 2 11 2" xfId="3787"/>
    <cellStyle name="표준 2 11 2 2" xfId="3788"/>
    <cellStyle name="표준 2 11 2 3" xfId="3789"/>
    <cellStyle name="표준 2 11 2 4" xfId="8985"/>
    <cellStyle name="표준 2 11 2 5" xfId="8986"/>
    <cellStyle name="표준 2 11 2 6" xfId="8984"/>
    <cellStyle name="표준 2 11 3" xfId="3790"/>
    <cellStyle name="표준 2 11 4" xfId="6460"/>
    <cellStyle name="표준 2 11 4 2" xfId="8987"/>
    <cellStyle name="표준 2 11 5" xfId="8988"/>
    <cellStyle name="표준 2 11 6" xfId="8983"/>
    <cellStyle name="표준 2 12" xfId="3791"/>
    <cellStyle name="표준 2 12 2" xfId="7354"/>
    <cellStyle name="표준 2 12 3" xfId="8989"/>
    <cellStyle name="표준 2 13" xfId="3792"/>
    <cellStyle name="표준 2 13 2" xfId="7160"/>
    <cellStyle name="표준 2 13 2 2" xfId="8991"/>
    <cellStyle name="표준 2 13 2 3" xfId="5129"/>
    <cellStyle name="표준 2 13 3" xfId="8990"/>
    <cellStyle name="표준 2 14" xfId="3793"/>
    <cellStyle name="표준 2 14 2" xfId="7355"/>
    <cellStyle name="표준 2 15" xfId="7161"/>
    <cellStyle name="표준 2 15 2" xfId="7162"/>
    <cellStyle name="표준 2 15 2 2" xfId="8993"/>
    <cellStyle name="표준 2 15 3" xfId="8992"/>
    <cellStyle name="표준 2 16" xfId="7163"/>
    <cellStyle name="표준 2 16 2" xfId="7356"/>
    <cellStyle name="표준 2 17" xfId="7164"/>
    <cellStyle name="표준 2 17 2" xfId="7357"/>
    <cellStyle name="표준 2 18" xfId="7358"/>
    <cellStyle name="표준 2 18 2" xfId="7359"/>
    <cellStyle name="표준 2 19" xfId="7360"/>
    <cellStyle name="표준 2 19 2" xfId="7361"/>
    <cellStyle name="표준 2 2" xfId="344"/>
    <cellStyle name="표준 2 2 10" xfId="6403"/>
    <cellStyle name="표준 2 2 2" xfId="345"/>
    <cellStyle name="표준 2 2 2 10 2" xfId="10773"/>
    <cellStyle name="표준 2 2 2 2" xfId="3795"/>
    <cellStyle name="표준 2 2 2 2 2" xfId="7362"/>
    <cellStyle name="표준 2 2 2 2 3" xfId="8994"/>
    <cellStyle name="표준 2 2 2 3" xfId="3796"/>
    <cellStyle name="표준 2 2 2 3 2" xfId="8996"/>
    <cellStyle name="표준 2 2 2 3 3" xfId="8997"/>
    <cellStyle name="표준 2 2 2 3 4" xfId="8995"/>
    <cellStyle name="표준 2 2 2 4" xfId="8998"/>
    <cellStyle name="표준 2 2 2_8. 인구비정리" xfId="10774"/>
    <cellStyle name="표준 2 2 3" xfId="3797"/>
    <cellStyle name="표준 2 2 3 2" xfId="3798"/>
    <cellStyle name="표준 2 2 3 2 2" xfId="7165"/>
    <cellStyle name="표준 2 2 3 2 3" xfId="8999"/>
    <cellStyle name="표준 2 2 3 3" xfId="3799"/>
    <cellStyle name="표준 2 2 3 3 2" xfId="9001"/>
    <cellStyle name="표준 2 2 3 3 3" xfId="9002"/>
    <cellStyle name="표준 2 2 3 3 4" xfId="9000"/>
    <cellStyle name="표준 2 2 3 4" xfId="3800"/>
    <cellStyle name="표준 2 2 3 5" xfId="6467"/>
    <cellStyle name="표준 2 2 3 6" xfId="7166"/>
    <cellStyle name="표준 2 2 3 6 2" xfId="9003"/>
    <cellStyle name="표준 2 2 3_004_노동" xfId="3801"/>
    <cellStyle name="표준 2 2 4" xfId="3802"/>
    <cellStyle name="표준 2 2 4 2" xfId="3803"/>
    <cellStyle name="표준 2 2 4 3" xfId="6470"/>
    <cellStyle name="표준 2 2 4 4" xfId="9004"/>
    <cellStyle name="표준 2 2 5" xfId="3804"/>
    <cellStyle name="표준 2 2 5 2" xfId="9006"/>
    <cellStyle name="표준 2 2 5 3" xfId="9007"/>
    <cellStyle name="표준 2 2 5 4" xfId="9005"/>
    <cellStyle name="표준 2 2 6" xfId="3805"/>
    <cellStyle name="표준 2 2 6 2" xfId="3806"/>
    <cellStyle name="표준 2 2 6 3" xfId="7167"/>
    <cellStyle name="표준 2 2 7" xfId="3807"/>
    <cellStyle name="표준 2 2 7 2" xfId="7168"/>
    <cellStyle name="표준 2 2 7 2 2" xfId="10082"/>
    <cellStyle name="표준 2 2 8" xfId="3794"/>
    <cellStyle name="표준 2 2 8 2" xfId="7169"/>
    <cellStyle name="표준 2 2 9" xfId="7170"/>
    <cellStyle name="표준 2 2_004_노동" xfId="3808"/>
    <cellStyle name="표준 2 20" xfId="7363"/>
    <cellStyle name="표준 2 20 2" xfId="7364"/>
    <cellStyle name="표준 2 21" xfId="7365"/>
    <cellStyle name="표준 2 21 2" xfId="7366"/>
    <cellStyle name="표준 2 22" xfId="7367"/>
    <cellStyle name="표준 2 22 2" xfId="7368"/>
    <cellStyle name="표준 2 23" xfId="7369"/>
    <cellStyle name="표준 2 23 2" xfId="7370"/>
    <cellStyle name="표준 2 24" xfId="7371"/>
    <cellStyle name="표준 2 24 2" xfId="7372"/>
    <cellStyle name="표준 2 25" xfId="7373"/>
    <cellStyle name="표준 2 25 2" xfId="7374"/>
    <cellStyle name="표준 2 26" xfId="7375"/>
    <cellStyle name="표준 2 26 2" xfId="7376"/>
    <cellStyle name="표준 2 27" xfId="7377"/>
    <cellStyle name="표준 2 27 2" xfId="7378"/>
    <cellStyle name="표준 2 28" xfId="7379"/>
    <cellStyle name="표준 2 28 2" xfId="7380"/>
    <cellStyle name="표준 2 29" xfId="7381"/>
    <cellStyle name="표준 2 29 2" xfId="7382"/>
    <cellStyle name="표준 2 3" xfId="346"/>
    <cellStyle name="표준 2 3 2" xfId="347"/>
    <cellStyle name="표준 2 3 2 2" xfId="348"/>
    <cellStyle name="표준 2 3 2 2 2" xfId="3809"/>
    <cellStyle name="표준 2 3 2 2 3" xfId="9011"/>
    <cellStyle name="표준 2 3 2 2 4" xfId="9012"/>
    <cellStyle name="표준 2 3 2 2 5" xfId="9010"/>
    <cellStyle name="표준 2 3 2 3" xfId="3810"/>
    <cellStyle name="표준 2 3 2 4" xfId="8774"/>
    <cellStyle name="표준 2 3 2 4 2" xfId="9013"/>
    <cellStyle name="표준 2 3 2 5" xfId="9014"/>
    <cellStyle name="표준 2 3 2 6" xfId="9009"/>
    <cellStyle name="표준 2 3 2_009_유통금융보험및기타서비스" xfId="3811"/>
    <cellStyle name="표준 2 3 3" xfId="3812"/>
    <cellStyle name="표준 2 3 3 2" xfId="3813"/>
    <cellStyle name="표준 2 3 3 2 2" xfId="9017"/>
    <cellStyle name="표준 2 3 3 2 3" xfId="9018"/>
    <cellStyle name="표준 2 3 3 2 4" xfId="9016"/>
    <cellStyle name="표준 2 3 3 3" xfId="3814"/>
    <cellStyle name="표준 2 3 3 4" xfId="6479"/>
    <cellStyle name="표준 2 3 3 4 2" xfId="9019"/>
    <cellStyle name="표준 2 3 3 5" xfId="9015"/>
    <cellStyle name="표준 2 3 3_010_주택건설" xfId="3815"/>
    <cellStyle name="표준 2 3 4" xfId="3816"/>
    <cellStyle name="표준 2 3 4 2" xfId="8775"/>
    <cellStyle name="표준 2 3 4 3" xfId="9020"/>
    <cellStyle name="표준 2 3 41" xfId="10775"/>
    <cellStyle name="표준 2 3 5" xfId="3817"/>
    <cellStyle name="표준 2 3 6" xfId="9008"/>
    <cellStyle name="표준 2 3_006_농림수산" xfId="3818"/>
    <cellStyle name="표준 2 30" xfId="7383"/>
    <cellStyle name="표준 2 30 2" xfId="7384"/>
    <cellStyle name="표준 2 31" xfId="7385"/>
    <cellStyle name="표준 2 31 2" xfId="7386"/>
    <cellStyle name="표준 2 32" xfId="7387"/>
    <cellStyle name="표준 2 32 2" xfId="7388"/>
    <cellStyle name="표준 2 33" xfId="7389"/>
    <cellStyle name="표준 2 33 2" xfId="7390"/>
    <cellStyle name="표준 2 34" xfId="7391"/>
    <cellStyle name="표준 2 34 2" xfId="7392"/>
    <cellStyle name="표준 2 35" xfId="7393"/>
    <cellStyle name="표준 2 35 2" xfId="7394"/>
    <cellStyle name="표준 2 36" xfId="7395"/>
    <cellStyle name="표준 2 36 2" xfId="7396"/>
    <cellStyle name="표준 2 37" xfId="7397"/>
    <cellStyle name="표준 2 37 2" xfId="7398"/>
    <cellStyle name="표준 2 38" xfId="7399"/>
    <cellStyle name="표준 2 38 2" xfId="7400"/>
    <cellStyle name="표준 2 39" xfId="7401"/>
    <cellStyle name="표준 2 39 2" xfId="7402"/>
    <cellStyle name="표준 2 4" xfId="349"/>
    <cellStyle name="표준 2 4 10" xfId="3819"/>
    <cellStyle name="표준 2 4 11" xfId="9021"/>
    <cellStyle name="표준 2 4 2" xfId="350"/>
    <cellStyle name="표준 2 4 2 2" xfId="351"/>
    <cellStyle name="표준 2 4 2 2 2" xfId="3820"/>
    <cellStyle name="표준 2 4 2 2 2 2" xfId="7171"/>
    <cellStyle name="표준 2 4 2 2 3" xfId="10083"/>
    <cellStyle name="표준 2 4 2 2 4" xfId="5061"/>
    <cellStyle name="표준 2 4 2 3" xfId="3821"/>
    <cellStyle name="표준 2 4 2 4" xfId="8776"/>
    <cellStyle name="표준 2 4 2 4 2" xfId="9023"/>
    <cellStyle name="표준 2 4 2 5" xfId="9024"/>
    <cellStyle name="표준 2 4 2 6" xfId="9022"/>
    <cellStyle name="표준 2 4 2_009_유통금융보험및기타서비스" xfId="3822"/>
    <cellStyle name="표준 2 4 3" xfId="3823"/>
    <cellStyle name="표준 2 4 3 2" xfId="3824"/>
    <cellStyle name="표준 2 4 3 3" xfId="3825"/>
    <cellStyle name="표준 2 4 3 4" xfId="8777"/>
    <cellStyle name="표준 2 4 3 4 2" xfId="9026"/>
    <cellStyle name="표준 2 4 3 5" xfId="9027"/>
    <cellStyle name="표준 2 4 3 6" xfId="9025"/>
    <cellStyle name="표준 2 4 4" xfId="3826"/>
    <cellStyle name="표준 2 4 4 2" xfId="3827"/>
    <cellStyle name="표준 2 4 4 3" xfId="9028"/>
    <cellStyle name="표준 2 4 5" xfId="3828"/>
    <cellStyle name="표준 2 4 6" xfId="3829"/>
    <cellStyle name="표준 2 4 7" xfId="3830"/>
    <cellStyle name="표준 2 4 8" xfId="3831"/>
    <cellStyle name="표준 2 4 9" xfId="3832"/>
    <cellStyle name="표준 2 4_004_노동" xfId="3833"/>
    <cellStyle name="표준 2 40" xfId="7403"/>
    <cellStyle name="표준 2 40 2" xfId="7404"/>
    <cellStyle name="표준 2 41" xfId="7405"/>
    <cellStyle name="표준 2 41 2" xfId="7406"/>
    <cellStyle name="표준 2 42" xfId="7407"/>
    <cellStyle name="표준 2 42 2" xfId="7408"/>
    <cellStyle name="표준 2 43" xfId="7409"/>
    <cellStyle name="표준 2 43 2" xfId="7410"/>
    <cellStyle name="표준 2 44" xfId="7411"/>
    <cellStyle name="표준 2 44 2" xfId="7412"/>
    <cellStyle name="표준 2 45" xfId="7413"/>
    <cellStyle name="표준 2 45 2" xfId="7414"/>
    <cellStyle name="표준 2 46" xfId="7415"/>
    <cellStyle name="표준 2 46 2" xfId="7416"/>
    <cellStyle name="표준 2 47" xfId="7417"/>
    <cellStyle name="표준 2 47 2" xfId="7418"/>
    <cellStyle name="표준 2 48" xfId="7419"/>
    <cellStyle name="표준 2 48 2" xfId="7420"/>
    <cellStyle name="표준 2 49" xfId="7421"/>
    <cellStyle name="표준 2 49 2" xfId="7422"/>
    <cellStyle name="표준 2 5" xfId="352"/>
    <cellStyle name="표준 2 5 2" xfId="3834"/>
    <cellStyle name="표준 2 5 2 2" xfId="3835"/>
    <cellStyle name="표준 2 5 2 3" xfId="7172"/>
    <cellStyle name="표준 2 5 2 3 2" xfId="9031"/>
    <cellStyle name="표준 2 5 2 3 3" xfId="10112"/>
    <cellStyle name="표준 2 5 2 4" xfId="9032"/>
    <cellStyle name="표준 2 5 2 5" xfId="9030"/>
    <cellStyle name="표준 2 5 3" xfId="3836"/>
    <cellStyle name="표준 2 5 3 2" xfId="9034"/>
    <cellStyle name="표준 2 5 3 3" xfId="9035"/>
    <cellStyle name="표준 2 5 3 4" xfId="9033"/>
    <cellStyle name="표준 2 5 4" xfId="8778"/>
    <cellStyle name="표준 2 5 4 2" xfId="9036"/>
    <cellStyle name="표준 2 5 5" xfId="9037"/>
    <cellStyle name="표준 2 5 6" xfId="9029"/>
    <cellStyle name="표준 2 5_006_농림수산" xfId="3837"/>
    <cellStyle name="표준 2 50" xfId="7423"/>
    <cellStyle name="표준 2 50 2" xfId="7424"/>
    <cellStyle name="표준 2 51" xfId="7425"/>
    <cellStyle name="표준 2 51 2" xfId="7426"/>
    <cellStyle name="표준 2 52" xfId="7427"/>
    <cellStyle name="표준 2 52 2" xfId="7428"/>
    <cellStyle name="표준 2 53" xfId="7429"/>
    <cellStyle name="표준 2 53 2" xfId="7430"/>
    <cellStyle name="표준 2 54" xfId="7431"/>
    <cellStyle name="표준 2 54 2" xfId="7432"/>
    <cellStyle name="표준 2 55" xfId="7433"/>
    <cellStyle name="표준 2 55 2" xfId="7434"/>
    <cellStyle name="표준 2 56" xfId="7435"/>
    <cellStyle name="표준 2 56 2" xfId="7436"/>
    <cellStyle name="표준 2 57" xfId="7437"/>
    <cellStyle name="표준 2 57 2" xfId="7438"/>
    <cellStyle name="표준 2 58" xfId="7439"/>
    <cellStyle name="표준 2 58 2" xfId="7440"/>
    <cellStyle name="표준 2 59" xfId="7441"/>
    <cellStyle name="표준 2 59 2" xfId="7442"/>
    <cellStyle name="표준 2 6" xfId="3838"/>
    <cellStyle name="표준 2 6 2" xfId="3839"/>
    <cellStyle name="표준 2 6 2 2" xfId="3840"/>
    <cellStyle name="표준 2 6 2 3" xfId="8779"/>
    <cellStyle name="표준 2 6 3" xfId="3841"/>
    <cellStyle name="표준 2 6 3 2" xfId="3842"/>
    <cellStyle name="표준 2 6 3 2 2" xfId="9040"/>
    <cellStyle name="표준 2 6 3 3" xfId="7173"/>
    <cellStyle name="표준 2 6 3 3 2" xfId="9041"/>
    <cellStyle name="표준 2 6 3 4" xfId="9039"/>
    <cellStyle name="표준 2 6 4" xfId="6503"/>
    <cellStyle name="표준 2 6 4 2" xfId="9042"/>
    <cellStyle name="표준 2 6 5" xfId="9043"/>
    <cellStyle name="표준 2 6 6" xfId="9038"/>
    <cellStyle name="표준 2 6_004_노동" xfId="3843"/>
    <cellStyle name="표준 2 60" xfId="7443"/>
    <cellStyle name="표준 2 60 2" xfId="7444"/>
    <cellStyle name="표준 2 61" xfId="7445"/>
    <cellStyle name="표준 2 61 2" xfId="7446"/>
    <cellStyle name="표준 2 62" xfId="7447"/>
    <cellStyle name="표준 2 62 2" xfId="7448"/>
    <cellStyle name="표준 2 63" xfId="7449"/>
    <cellStyle name="표준 2 63 2" xfId="7450"/>
    <cellStyle name="표준 2 64" xfId="7451"/>
    <cellStyle name="표준 2 64 2" xfId="7452"/>
    <cellStyle name="표준 2 65" xfId="7453"/>
    <cellStyle name="표준 2 65 2" xfId="7454"/>
    <cellStyle name="표준 2 66" xfId="7455"/>
    <cellStyle name="표준 2 66 2" xfId="7456"/>
    <cellStyle name="표준 2 67" xfId="7457"/>
    <cellStyle name="표준 2 67 2" xfId="7458"/>
    <cellStyle name="표준 2 68" xfId="7459"/>
    <cellStyle name="표준 2 7" xfId="3844"/>
    <cellStyle name="표준 2 7 2" xfId="3845"/>
    <cellStyle name="표준 2 7 2 2" xfId="9046"/>
    <cellStyle name="표준 2 7 2 3" xfId="9047"/>
    <cellStyle name="표준 2 7 2 4" xfId="9045"/>
    <cellStyle name="표준 2 7 3" xfId="8780"/>
    <cellStyle name="표준 2 7 3 2" xfId="9048"/>
    <cellStyle name="표준 2 7 4" xfId="9049"/>
    <cellStyle name="표준 2 7 5" xfId="9044"/>
    <cellStyle name="표준 2 8" xfId="3846"/>
    <cellStyle name="표준 2 8 2" xfId="7460"/>
    <cellStyle name="표준 2 8 3" xfId="9050"/>
    <cellStyle name="표준 2 9" xfId="3847"/>
    <cellStyle name="표준 2 9 2" xfId="7461"/>
    <cellStyle name="표준 2 9 3" xfId="9051"/>
    <cellStyle name="표준 2_(붙임2) 시정통계 활용도 의견조사표" xfId="3848"/>
    <cellStyle name="표준 20" xfId="3849"/>
    <cellStyle name="표준 20 2" xfId="7462"/>
    <cellStyle name="표준 20 2 2" xfId="7463"/>
    <cellStyle name="표준 20 3" xfId="7464"/>
    <cellStyle name="표준 20 4" xfId="7465"/>
    <cellStyle name="표준 20 5" xfId="7466"/>
    <cellStyle name="표준 20 6" xfId="7467"/>
    <cellStyle name="표준 20 6 2" xfId="7468"/>
    <cellStyle name="표준 20 6 2 2" xfId="9052"/>
    <cellStyle name="표준 20 6 3" xfId="9053"/>
    <cellStyle name="표준 21" xfId="3850"/>
    <cellStyle name="표준 21 2" xfId="7469"/>
    <cellStyle name="표준 21 2 2" xfId="7470"/>
    <cellStyle name="표준 21 3" xfId="7471"/>
    <cellStyle name="표준 21 4" xfId="7472"/>
    <cellStyle name="표준 21 5" xfId="7473"/>
    <cellStyle name="표준 21 6" xfId="7474"/>
    <cellStyle name="표준 22" xfId="3851"/>
    <cellStyle name="표준 22 10" xfId="7475"/>
    <cellStyle name="표준 22 11" xfId="7476"/>
    <cellStyle name="표준 22 12" xfId="7477"/>
    <cellStyle name="표준 22 13" xfId="7478"/>
    <cellStyle name="표준 22 14" xfId="7479"/>
    <cellStyle name="표준 22 15" xfId="7480"/>
    <cellStyle name="표준 22 16" xfId="7481"/>
    <cellStyle name="표준 22 17" xfId="7482"/>
    <cellStyle name="표준 22 18" xfId="7483"/>
    <cellStyle name="표준 22 19" xfId="7484"/>
    <cellStyle name="표준 22 2" xfId="3852"/>
    <cellStyle name="표준 22 2 2" xfId="7485"/>
    <cellStyle name="표준 22 20" xfId="7486"/>
    <cellStyle name="표준 22 21" xfId="7487"/>
    <cellStyle name="표준 22 22" xfId="7488"/>
    <cellStyle name="표준 22 23" xfId="7489"/>
    <cellStyle name="표준 22 24" xfId="7490"/>
    <cellStyle name="표준 22 25" xfId="7491"/>
    <cellStyle name="표준 22 26" xfId="7492"/>
    <cellStyle name="표준 22 27" xfId="7493"/>
    <cellStyle name="표준 22 28" xfId="7494"/>
    <cellStyle name="표준 22 29" xfId="7495"/>
    <cellStyle name="표준 22 3" xfId="3853"/>
    <cellStyle name="표준 22 3 2" xfId="7496"/>
    <cellStyle name="표준 22 3 3" xfId="9054"/>
    <cellStyle name="표준 22 30" xfId="7497"/>
    <cellStyle name="표준 22 31" xfId="7498"/>
    <cellStyle name="표준 22 32" xfId="7499"/>
    <cellStyle name="표준 22 33" xfId="7500"/>
    <cellStyle name="표준 22 34" xfId="7501"/>
    <cellStyle name="표준 22 35" xfId="7502"/>
    <cellStyle name="표준 22 36" xfId="7503"/>
    <cellStyle name="표준 22 37" xfId="7504"/>
    <cellStyle name="표준 22 38" xfId="7505"/>
    <cellStyle name="표준 22 39" xfId="7506"/>
    <cellStyle name="표준 22 4" xfId="7507"/>
    <cellStyle name="표준 22 4 2" xfId="7508"/>
    <cellStyle name="표준 22 40" xfId="7509"/>
    <cellStyle name="표준 22 41" xfId="7510"/>
    <cellStyle name="표준 22 42" xfId="7511"/>
    <cellStyle name="표준 22 43" xfId="7512"/>
    <cellStyle name="표준 22 44" xfId="7513"/>
    <cellStyle name="표준 22 45" xfId="7514"/>
    <cellStyle name="표준 22 46" xfId="7515"/>
    <cellStyle name="표준 22 47" xfId="7516"/>
    <cellStyle name="표준 22 48" xfId="7517"/>
    <cellStyle name="표준 22 5" xfId="7518"/>
    <cellStyle name="표준 22 5 2" xfId="7519"/>
    <cellStyle name="표준 22 6" xfId="7520"/>
    <cellStyle name="표준 22 7" xfId="7521"/>
    <cellStyle name="표준 22 8" xfId="7522"/>
    <cellStyle name="표준 22 9" xfId="7523"/>
    <cellStyle name="표준 23" xfId="3854"/>
    <cellStyle name="표준 23 10" xfId="7524"/>
    <cellStyle name="표준 23 11" xfId="7525"/>
    <cellStyle name="표준 23 12" xfId="7526"/>
    <cellStyle name="표준 23 13" xfId="7527"/>
    <cellStyle name="표준 23 14" xfId="7528"/>
    <cellStyle name="표준 23 15" xfId="7529"/>
    <cellStyle name="표준 23 16" xfId="7530"/>
    <cellStyle name="표준 23 17" xfId="7531"/>
    <cellStyle name="표준 23 18" xfId="7532"/>
    <cellStyle name="표준 23 19" xfId="7533"/>
    <cellStyle name="표준 23 2" xfId="7534"/>
    <cellStyle name="표준 23 20" xfId="7535"/>
    <cellStyle name="표준 23 21" xfId="7536"/>
    <cellStyle name="표준 23 22" xfId="7537"/>
    <cellStyle name="표준 23 23" xfId="7538"/>
    <cellStyle name="표준 23 24" xfId="7539"/>
    <cellStyle name="표준 23 25" xfId="7540"/>
    <cellStyle name="표준 23 26" xfId="7541"/>
    <cellStyle name="표준 23 27" xfId="7542"/>
    <cellStyle name="표준 23 28" xfId="7543"/>
    <cellStyle name="표준 23 29" xfId="7544"/>
    <cellStyle name="표준 23 3" xfId="7545"/>
    <cellStyle name="표준 23 30" xfId="7546"/>
    <cellStyle name="표준 23 31" xfId="7547"/>
    <cellStyle name="표준 23 32" xfId="7548"/>
    <cellStyle name="표준 23 33" xfId="7549"/>
    <cellStyle name="표준 23 34" xfId="7550"/>
    <cellStyle name="표준 23 35" xfId="7551"/>
    <cellStyle name="표준 23 36" xfId="7552"/>
    <cellStyle name="표준 23 37" xfId="7553"/>
    <cellStyle name="표준 23 38" xfId="7554"/>
    <cellStyle name="표준 23 39" xfId="7555"/>
    <cellStyle name="표준 23 4" xfId="7556"/>
    <cellStyle name="표준 23 40" xfId="7557"/>
    <cellStyle name="표준 23 41" xfId="7558"/>
    <cellStyle name="표준 23 42" xfId="7559"/>
    <cellStyle name="표준 23 43" xfId="7560"/>
    <cellStyle name="표준 23 44" xfId="7561"/>
    <cellStyle name="표준 23 45" xfId="7562"/>
    <cellStyle name="표준 23 46" xfId="7563"/>
    <cellStyle name="표준 23 47" xfId="7564"/>
    <cellStyle name="표준 23 48" xfId="7565"/>
    <cellStyle name="표준 23 5" xfId="7566"/>
    <cellStyle name="표준 23 6" xfId="7567"/>
    <cellStyle name="표준 23 7" xfId="7568"/>
    <cellStyle name="표준 23 8" xfId="7569"/>
    <cellStyle name="표준 23 9" xfId="7570"/>
    <cellStyle name="표준 24" xfId="3855"/>
    <cellStyle name="표준 24 10" xfId="7571"/>
    <cellStyle name="표준 24 11" xfId="7572"/>
    <cellStyle name="표준 24 12" xfId="7573"/>
    <cellStyle name="표준 24 13" xfId="7574"/>
    <cellStyle name="표준 24 14" xfId="7575"/>
    <cellStyle name="표준 24 15" xfId="7576"/>
    <cellStyle name="표준 24 16" xfId="7577"/>
    <cellStyle name="표준 24 17" xfId="7578"/>
    <cellStyle name="표준 24 18" xfId="7579"/>
    <cellStyle name="표준 24 19" xfId="7580"/>
    <cellStyle name="표준 24 2" xfId="7581"/>
    <cellStyle name="표준 24 20" xfId="7582"/>
    <cellStyle name="표준 24 21" xfId="7583"/>
    <cellStyle name="표준 24 22" xfId="7584"/>
    <cellStyle name="표준 24 23" xfId="7585"/>
    <cellStyle name="표준 24 24" xfId="7586"/>
    <cellStyle name="표준 24 25" xfId="7587"/>
    <cellStyle name="표준 24 26" xfId="7588"/>
    <cellStyle name="표준 24 27" xfId="7589"/>
    <cellStyle name="표준 24 28" xfId="7590"/>
    <cellStyle name="표준 24 29" xfId="7591"/>
    <cellStyle name="표준 24 3" xfId="7592"/>
    <cellStyle name="표준 24 30" xfId="7593"/>
    <cellStyle name="표준 24 31" xfId="7594"/>
    <cellStyle name="표준 24 32" xfId="7595"/>
    <cellStyle name="표준 24 33" xfId="7596"/>
    <cellStyle name="표준 24 34" xfId="7597"/>
    <cellStyle name="표준 24 35" xfId="7598"/>
    <cellStyle name="표준 24 36" xfId="7599"/>
    <cellStyle name="표준 24 37" xfId="7600"/>
    <cellStyle name="표준 24 38" xfId="7601"/>
    <cellStyle name="표준 24 39" xfId="7602"/>
    <cellStyle name="표준 24 4" xfId="7603"/>
    <cellStyle name="표준 24 40" xfId="7604"/>
    <cellStyle name="표준 24 41" xfId="7605"/>
    <cellStyle name="표준 24 42" xfId="7606"/>
    <cellStyle name="표준 24 43" xfId="7607"/>
    <cellStyle name="표준 24 44" xfId="7608"/>
    <cellStyle name="표준 24 45" xfId="7609"/>
    <cellStyle name="표준 24 46" xfId="7610"/>
    <cellStyle name="표준 24 47" xfId="7611"/>
    <cellStyle name="표준 24 48" xfId="7612"/>
    <cellStyle name="표준 24 5" xfId="7613"/>
    <cellStyle name="표준 24 6" xfId="7614"/>
    <cellStyle name="표준 24 7" xfId="7615"/>
    <cellStyle name="표준 24 8" xfId="7616"/>
    <cellStyle name="표준 24 9" xfId="7617"/>
    <cellStyle name="표준 25" xfId="3856"/>
    <cellStyle name="표준 25 10" xfId="7618"/>
    <cellStyle name="표준 25 11" xfId="7619"/>
    <cellStyle name="표준 25 12" xfId="7620"/>
    <cellStyle name="표준 25 13" xfId="7621"/>
    <cellStyle name="표준 25 14" xfId="7622"/>
    <cellStyle name="표준 25 15" xfId="7623"/>
    <cellStyle name="표준 25 16" xfId="7624"/>
    <cellStyle name="표준 25 17" xfId="7625"/>
    <cellStyle name="표준 25 18" xfId="7626"/>
    <cellStyle name="표준 25 19" xfId="7627"/>
    <cellStyle name="표준 25 2" xfId="7628"/>
    <cellStyle name="표준 25 20" xfId="7629"/>
    <cellStyle name="표준 25 21" xfId="7630"/>
    <cellStyle name="표준 25 22" xfId="7631"/>
    <cellStyle name="표준 25 23" xfId="7632"/>
    <cellStyle name="표준 25 24" xfId="7633"/>
    <cellStyle name="표준 25 25" xfId="7634"/>
    <cellStyle name="표준 25 26" xfId="7635"/>
    <cellStyle name="표준 25 27" xfId="7636"/>
    <cellStyle name="표준 25 28" xfId="7637"/>
    <cellStyle name="표준 25 29" xfId="7638"/>
    <cellStyle name="표준 25 3" xfId="7639"/>
    <cellStyle name="표준 25 30" xfId="7640"/>
    <cellStyle name="표준 25 31" xfId="7641"/>
    <cellStyle name="표준 25 32" xfId="7642"/>
    <cellStyle name="표준 25 33" xfId="7643"/>
    <cellStyle name="표준 25 34" xfId="7644"/>
    <cellStyle name="표준 25 35" xfId="7645"/>
    <cellStyle name="표준 25 36" xfId="7646"/>
    <cellStyle name="표준 25 37" xfId="7647"/>
    <cellStyle name="표준 25 38" xfId="7648"/>
    <cellStyle name="표준 25 39" xfId="7649"/>
    <cellStyle name="표준 25 4" xfId="7650"/>
    <cellStyle name="표준 25 40" xfId="7651"/>
    <cellStyle name="표준 25 41" xfId="7652"/>
    <cellStyle name="표준 25 42" xfId="7653"/>
    <cellStyle name="표준 25 43" xfId="7654"/>
    <cellStyle name="표준 25 44" xfId="7655"/>
    <cellStyle name="표준 25 45" xfId="7656"/>
    <cellStyle name="표준 25 46" xfId="7657"/>
    <cellStyle name="표준 25 47" xfId="7658"/>
    <cellStyle name="표준 25 48" xfId="7659"/>
    <cellStyle name="표준 25 5" xfId="7660"/>
    <cellStyle name="표준 25 6" xfId="7661"/>
    <cellStyle name="표준 25 7" xfId="7662"/>
    <cellStyle name="표준 25 8" xfId="7663"/>
    <cellStyle name="표준 25 9" xfId="7664"/>
    <cellStyle name="표준 256" xfId="7665"/>
    <cellStyle name="표준 257" xfId="7666"/>
    <cellStyle name="표준 258" xfId="7667"/>
    <cellStyle name="표준 259" xfId="7668"/>
    <cellStyle name="표준 26" xfId="3857"/>
    <cellStyle name="표준 26 10" xfId="7669"/>
    <cellStyle name="표준 26 11" xfId="7670"/>
    <cellStyle name="표준 26 12" xfId="7671"/>
    <cellStyle name="표준 26 13" xfId="7672"/>
    <cellStyle name="표준 26 14" xfId="7673"/>
    <cellStyle name="표준 26 15" xfId="7674"/>
    <cellStyle name="표준 26 16" xfId="7675"/>
    <cellStyle name="표준 26 17" xfId="7676"/>
    <cellStyle name="표준 26 18" xfId="7677"/>
    <cellStyle name="표준 26 19" xfId="7678"/>
    <cellStyle name="표준 26 2" xfId="3858"/>
    <cellStyle name="표준 26 2 2" xfId="9055"/>
    <cellStyle name="표준 26 2 2 2" xfId="10084"/>
    <cellStyle name="표준 26 20" xfId="7679"/>
    <cellStyle name="표준 26 21" xfId="7680"/>
    <cellStyle name="표준 26 22" xfId="7681"/>
    <cellStyle name="표준 26 23" xfId="7682"/>
    <cellStyle name="표준 26 24" xfId="7683"/>
    <cellStyle name="표준 26 25" xfId="7684"/>
    <cellStyle name="표준 26 26" xfId="7685"/>
    <cellStyle name="표준 26 27" xfId="7686"/>
    <cellStyle name="표준 26 28" xfId="7687"/>
    <cellStyle name="표준 26 29" xfId="7688"/>
    <cellStyle name="표준 26 3" xfId="7689"/>
    <cellStyle name="표준 26 30" xfId="7690"/>
    <cellStyle name="표준 26 31" xfId="7691"/>
    <cellStyle name="표준 26 32" xfId="7692"/>
    <cellStyle name="표준 26 33" xfId="7693"/>
    <cellStyle name="표준 26 34" xfId="7694"/>
    <cellStyle name="표준 26 35" xfId="7695"/>
    <cellStyle name="표준 26 36" xfId="7696"/>
    <cellStyle name="표준 26 37" xfId="7697"/>
    <cellStyle name="표준 26 38" xfId="7698"/>
    <cellStyle name="표준 26 39" xfId="7699"/>
    <cellStyle name="표준 26 4" xfId="7700"/>
    <cellStyle name="표준 26 40" xfId="7701"/>
    <cellStyle name="표준 26 41" xfId="7702"/>
    <cellStyle name="표준 26 42" xfId="7703"/>
    <cellStyle name="표준 26 43" xfId="7704"/>
    <cellStyle name="표준 26 44" xfId="7705"/>
    <cellStyle name="표준 26 45" xfId="7706"/>
    <cellStyle name="표준 26 46" xfId="7707"/>
    <cellStyle name="표준 26 47" xfId="7708"/>
    <cellStyle name="표준 26 48" xfId="7709"/>
    <cellStyle name="표준 26 5" xfId="7710"/>
    <cellStyle name="표준 26 6" xfId="7711"/>
    <cellStyle name="표준 26 7" xfId="7712"/>
    <cellStyle name="표준 26 8" xfId="7713"/>
    <cellStyle name="표준 26 9" xfId="7714"/>
    <cellStyle name="표준 260" xfId="7715"/>
    <cellStyle name="표준 261" xfId="7716"/>
    <cellStyle name="표준 262" xfId="7717"/>
    <cellStyle name="표준 263" xfId="7718"/>
    <cellStyle name="표준 264" xfId="7719"/>
    <cellStyle name="표준 265" xfId="7720"/>
    <cellStyle name="표준 266" xfId="7721"/>
    <cellStyle name="표준 267" xfId="7722"/>
    <cellStyle name="표준 268" xfId="7723"/>
    <cellStyle name="표준 269" xfId="7724"/>
    <cellStyle name="표준 27" xfId="3859"/>
    <cellStyle name="표준 27 10" xfId="7725"/>
    <cellStyle name="표준 27 11" xfId="7726"/>
    <cellStyle name="표준 27 12" xfId="7727"/>
    <cellStyle name="표준 27 13" xfId="7728"/>
    <cellStyle name="표준 27 14" xfId="7729"/>
    <cellStyle name="표준 27 15" xfId="7730"/>
    <cellStyle name="표준 27 16" xfId="7731"/>
    <cellStyle name="표준 27 17" xfId="7732"/>
    <cellStyle name="표준 27 18" xfId="7733"/>
    <cellStyle name="표준 27 19" xfId="7734"/>
    <cellStyle name="표준 27 2" xfId="3860"/>
    <cellStyle name="표준 27 2 2" xfId="9056"/>
    <cellStyle name="표준 27 2 2 2" xfId="10085"/>
    <cellStyle name="표준 27 20" xfId="7735"/>
    <cellStyle name="표준 27 21" xfId="7736"/>
    <cellStyle name="표준 27 22" xfId="7737"/>
    <cellStyle name="표준 27 23" xfId="7738"/>
    <cellStyle name="표준 27 24" xfId="7739"/>
    <cellStyle name="표준 27 25" xfId="7740"/>
    <cellStyle name="표준 27 26" xfId="7741"/>
    <cellStyle name="표준 27 27" xfId="7742"/>
    <cellStyle name="표준 27 28" xfId="7743"/>
    <cellStyle name="표준 27 29" xfId="7744"/>
    <cellStyle name="표준 27 3" xfId="7745"/>
    <cellStyle name="표준 27 30" xfId="7746"/>
    <cellStyle name="표준 27 31" xfId="7747"/>
    <cellStyle name="표준 27 32" xfId="7748"/>
    <cellStyle name="표준 27 33" xfId="7749"/>
    <cellStyle name="표준 27 34" xfId="7750"/>
    <cellStyle name="표준 27 35" xfId="7751"/>
    <cellStyle name="표준 27 36" xfId="7752"/>
    <cellStyle name="표준 27 37" xfId="7753"/>
    <cellStyle name="표준 27 38" xfId="7754"/>
    <cellStyle name="표준 27 39" xfId="7755"/>
    <cellStyle name="표준 27 4" xfId="7756"/>
    <cellStyle name="표준 27 40" xfId="7757"/>
    <cellStyle name="표준 27 41" xfId="7758"/>
    <cellStyle name="표준 27 42" xfId="7759"/>
    <cellStyle name="표준 27 43" xfId="7760"/>
    <cellStyle name="표준 27 44" xfId="7761"/>
    <cellStyle name="표준 27 45" xfId="7762"/>
    <cellStyle name="표준 27 46" xfId="7763"/>
    <cellStyle name="표준 27 47" xfId="7764"/>
    <cellStyle name="표준 27 48" xfId="7765"/>
    <cellStyle name="표준 27 5" xfId="7766"/>
    <cellStyle name="표준 27 6" xfId="7767"/>
    <cellStyle name="표준 27 7" xfId="7768"/>
    <cellStyle name="표준 27 8" xfId="7769"/>
    <cellStyle name="표준 27 9" xfId="7770"/>
    <cellStyle name="표준 270" xfId="7771"/>
    <cellStyle name="표준 271" xfId="7772"/>
    <cellStyle name="표준 272" xfId="7773"/>
    <cellStyle name="표준 273" xfId="7774"/>
    <cellStyle name="표준 274" xfId="7775"/>
    <cellStyle name="표준 275" xfId="7776"/>
    <cellStyle name="표준 276" xfId="7777"/>
    <cellStyle name="표준 277" xfId="7778"/>
    <cellStyle name="표준 278" xfId="7779"/>
    <cellStyle name="표준 279" xfId="7780"/>
    <cellStyle name="표준 28" xfId="3861"/>
    <cellStyle name="표준 28 10" xfId="7781"/>
    <cellStyle name="표준 28 11" xfId="7782"/>
    <cellStyle name="표준 28 12" xfId="7783"/>
    <cellStyle name="표준 28 13" xfId="7784"/>
    <cellStyle name="표준 28 14" xfId="7785"/>
    <cellStyle name="표준 28 15" xfId="7786"/>
    <cellStyle name="표준 28 16" xfId="7787"/>
    <cellStyle name="표준 28 17" xfId="7788"/>
    <cellStyle name="표준 28 18" xfId="7789"/>
    <cellStyle name="표준 28 19" xfId="7790"/>
    <cellStyle name="표준 28 2" xfId="7791"/>
    <cellStyle name="표준 28 20" xfId="7792"/>
    <cellStyle name="표준 28 21" xfId="7793"/>
    <cellStyle name="표준 28 22" xfId="7794"/>
    <cellStyle name="표준 28 23" xfId="7795"/>
    <cellStyle name="표준 28 24" xfId="7796"/>
    <cellStyle name="표준 28 25" xfId="7797"/>
    <cellStyle name="표준 28 26" xfId="7798"/>
    <cellStyle name="표준 28 27" xfId="7799"/>
    <cellStyle name="표준 28 28" xfId="7800"/>
    <cellStyle name="표준 28 29" xfId="7801"/>
    <cellStyle name="표준 28 3" xfId="7802"/>
    <cellStyle name="표준 28 30" xfId="7803"/>
    <cellStyle name="표준 28 31" xfId="7804"/>
    <cellStyle name="표준 28 32" xfId="7805"/>
    <cellStyle name="표준 28 33" xfId="7806"/>
    <cellStyle name="표준 28 34" xfId="7807"/>
    <cellStyle name="표준 28 35" xfId="7808"/>
    <cellStyle name="표준 28 36" xfId="7809"/>
    <cellStyle name="표준 28 37" xfId="7810"/>
    <cellStyle name="표준 28 38" xfId="7811"/>
    <cellStyle name="표준 28 39" xfId="7812"/>
    <cellStyle name="표준 28 4" xfId="7813"/>
    <cellStyle name="표준 28 40" xfId="7814"/>
    <cellStyle name="표준 28 41" xfId="7815"/>
    <cellStyle name="표준 28 42" xfId="7816"/>
    <cellStyle name="표준 28 43" xfId="7817"/>
    <cellStyle name="표준 28 44" xfId="7818"/>
    <cellStyle name="표준 28 45" xfId="7819"/>
    <cellStyle name="표준 28 46" xfId="7820"/>
    <cellStyle name="표준 28 47" xfId="7821"/>
    <cellStyle name="표준 28 48" xfId="7822"/>
    <cellStyle name="표준 28 5" xfId="7823"/>
    <cellStyle name="표준 28 6" xfId="7824"/>
    <cellStyle name="표준 28 7" xfId="7825"/>
    <cellStyle name="표준 28 8" xfId="7826"/>
    <cellStyle name="표준 28 9" xfId="7827"/>
    <cellStyle name="표준 280" xfId="7828"/>
    <cellStyle name="표준 281" xfId="7829"/>
    <cellStyle name="표준 282" xfId="7830"/>
    <cellStyle name="표준 283" xfId="7831"/>
    <cellStyle name="표준 284" xfId="7832"/>
    <cellStyle name="표준 285" xfId="7833"/>
    <cellStyle name="표준 286" xfId="7834"/>
    <cellStyle name="표준 287" xfId="7835"/>
    <cellStyle name="표준 288" xfId="7836"/>
    <cellStyle name="표준 289" xfId="7837"/>
    <cellStyle name="표준 29" xfId="3862"/>
    <cellStyle name="표준 29 10" xfId="7838"/>
    <cellStyle name="표준 29 11" xfId="7839"/>
    <cellStyle name="표준 29 12" xfId="7840"/>
    <cellStyle name="표준 29 13" xfId="7841"/>
    <cellStyle name="표준 29 14" xfId="7842"/>
    <cellStyle name="표준 29 15" xfId="7843"/>
    <cellStyle name="표준 29 16" xfId="7844"/>
    <cellStyle name="표준 29 17" xfId="7845"/>
    <cellStyle name="표준 29 18" xfId="7846"/>
    <cellStyle name="표준 29 19" xfId="7847"/>
    <cellStyle name="표준 29 2" xfId="7848"/>
    <cellStyle name="표준 29 20" xfId="7849"/>
    <cellStyle name="표준 29 21" xfId="7850"/>
    <cellStyle name="표준 29 22" xfId="7851"/>
    <cellStyle name="표준 29 23" xfId="7852"/>
    <cellStyle name="표준 29 24" xfId="7853"/>
    <cellStyle name="표준 29 25" xfId="7854"/>
    <cellStyle name="표준 29 26" xfId="7855"/>
    <cellStyle name="표준 29 27" xfId="7856"/>
    <cellStyle name="표준 29 28" xfId="7857"/>
    <cellStyle name="표준 29 29" xfId="7858"/>
    <cellStyle name="표준 29 3" xfId="7859"/>
    <cellStyle name="표준 29 30" xfId="7860"/>
    <cellStyle name="표준 29 31" xfId="7861"/>
    <cellStyle name="표준 29 32" xfId="7862"/>
    <cellStyle name="표준 29 33" xfId="7863"/>
    <cellStyle name="표준 29 34" xfId="7864"/>
    <cellStyle name="표준 29 35" xfId="7865"/>
    <cellStyle name="표준 29 36" xfId="7866"/>
    <cellStyle name="표준 29 37" xfId="7867"/>
    <cellStyle name="표준 29 38" xfId="7868"/>
    <cellStyle name="표준 29 39" xfId="7869"/>
    <cellStyle name="표준 29 4" xfId="7870"/>
    <cellStyle name="표준 29 40" xfId="7871"/>
    <cellStyle name="표준 29 41" xfId="7872"/>
    <cellStyle name="표준 29 42" xfId="7873"/>
    <cellStyle name="표준 29 43" xfId="7874"/>
    <cellStyle name="표준 29 44" xfId="7875"/>
    <cellStyle name="표준 29 45" xfId="7876"/>
    <cellStyle name="표준 29 46" xfId="7877"/>
    <cellStyle name="표준 29 47" xfId="7878"/>
    <cellStyle name="표준 29 48" xfId="7879"/>
    <cellStyle name="표준 29 5" xfId="7880"/>
    <cellStyle name="표준 29 6" xfId="7881"/>
    <cellStyle name="표준 29 7" xfId="7882"/>
    <cellStyle name="표준 29 8" xfId="7883"/>
    <cellStyle name="표준 29 9" xfId="7884"/>
    <cellStyle name="표준 290" xfId="7885"/>
    <cellStyle name="표준 291" xfId="7886"/>
    <cellStyle name="표준 292" xfId="7887"/>
    <cellStyle name="표준 293" xfId="7888"/>
    <cellStyle name="표준 294" xfId="7889"/>
    <cellStyle name="표준 295" xfId="7890"/>
    <cellStyle name="표준 296" xfId="7891"/>
    <cellStyle name="표준 297" xfId="7892"/>
    <cellStyle name="표준 298" xfId="7893"/>
    <cellStyle name="표준 299" xfId="7894"/>
    <cellStyle name="표준 3" xfId="353"/>
    <cellStyle name="표준 3 10" xfId="3863"/>
    <cellStyle name="표준 3 10 2" xfId="10086"/>
    <cellStyle name="표준 3 11" xfId="3864"/>
    <cellStyle name="표준 3 12" xfId="4130"/>
    <cellStyle name="표준 3 2" xfId="354"/>
    <cellStyle name="표준 3 2 2" xfId="355"/>
    <cellStyle name="표준 3 2 2 2" xfId="3865"/>
    <cellStyle name="표준 3 2 2 2 2" xfId="7174"/>
    <cellStyle name="표준 3 2 2 3" xfId="9058"/>
    <cellStyle name="표준 3 2 2 4" xfId="9059"/>
    <cellStyle name="표준 3 2 2 5" xfId="9057"/>
    <cellStyle name="표준 3 2 3" xfId="3866"/>
    <cellStyle name="표준 3 2 3 2" xfId="3867"/>
    <cellStyle name="표준 3 2 3 2 2" xfId="7175"/>
    <cellStyle name="표준 3 2 4" xfId="3868"/>
    <cellStyle name="표준 3 2 4 2" xfId="7176"/>
    <cellStyle name="표준 3 2 4 3" xfId="9060"/>
    <cellStyle name="표준 3 2 4 3 2" xfId="10087"/>
    <cellStyle name="표준 3 2 5" xfId="3869"/>
    <cellStyle name="표준 3 2 6" xfId="9061"/>
    <cellStyle name="표준 3 2 7" xfId="6402"/>
    <cellStyle name="표준 3 2_6.농림수산 37  수정(산림녹지과)" xfId="3870"/>
    <cellStyle name="표준 3 3" xfId="356"/>
    <cellStyle name="표준 3 3 2" xfId="357"/>
    <cellStyle name="표준 3 3 2 2" xfId="358"/>
    <cellStyle name="표준 3 3 2 2 2" xfId="3871"/>
    <cellStyle name="표준 3 3 2 2 2 2" xfId="7177"/>
    <cellStyle name="표준 3 3 2 2 3" xfId="10088"/>
    <cellStyle name="표준 3 3 2 2 4" xfId="5062"/>
    <cellStyle name="표준 3 3 2 3" xfId="3872"/>
    <cellStyle name="표준 3 3 2 3 2" xfId="3873"/>
    <cellStyle name="표준 3 3 2 3 3" xfId="6527"/>
    <cellStyle name="표준 3 3 2 4" xfId="3874"/>
    <cellStyle name="표준 3 3 2 5" xfId="8781"/>
    <cellStyle name="표준 3 3 2 5 2" xfId="9063"/>
    <cellStyle name="표준 3 3 2 6" xfId="9064"/>
    <cellStyle name="표준 3 3 2 7" xfId="9062"/>
    <cellStyle name="표준 3 3 2_004_노동" xfId="3875"/>
    <cellStyle name="표준 3 3 3" xfId="3876"/>
    <cellStyle name="표준 3 3 3 2" xfId="3877"/>
    <cellStyle name="표준 3 3 3 2 2" xfId="7178"/>
    <cellStyle name="표준 3 3 3 2 2 2" xfId="10089"/>
    <cellStyle name="표준 3 3 3 2 3" xfId="9066"/>
    <cellStyle name="표준 3 3 3 3" xfId="3878"/>
    <cellStyle name="표준 3 3 3 4" xfId="7179"/>
    <cellStyle name="표준 3 3 3 4 2" xfId="10090"/>
    <cellStyle name="표준 3 3 3 5" xfId="9065"/>
    <cellStyle name="표준 3 3 3 6" xfId="5063"/>
    <cellStyle name="표준 3 3 3_010_주택건설" xfId="3879"/>
    <cellStyle name="표준 3 3 4" xfId="3880"/>
    <cellStyle name="표준 3 3 4 2" xfId="7180"/>
    <cellStyle name="표준 3 3 4 3" xfId="9067"/>
    <cellStyle name="표준 3 3 5" xfId="3881"/>
    <cellStyle name="표준 3 3 5 2" xfId="9068"/>
    <cellStyle name="표준 3 3 6" xfId="9069"/>
    <cellStyle name="표준 3 3 7" xfId="9070"/>
    <cellStyle name="표준 3 3_006_농림수산" xfId="3882"/>
    <cellStyle name="표준 3 4" xfId="359"/>
    <cellStyle name="표준 3 4 2" xfId="3884"/>
    <cellStyle name="표준 3 4 2 2" xfId="3885"/>
    <cellStyle name="표준 3 4 2 2 2" xfId="3886"/>
    <cellStyle name="표준 3 4 2 2 3" xfId="9071"/>
    <cellStyle name="표준 3 4 2 3" xfId="6537"/>
    <cellStyle name="표준 3 4 3" xfId="3887"/>
    <cellStyle name="표준 3 4 3 2" xfId="3888"/>
    <cellStyle name="표준 3 4 3 3" xfId="3889"/>
    <cellStyle name="표준 3 4 3 4" xfId="9072"/>
    <cellStyle name="표준 3 4 4" xfId="3890"/>
    <cellStyle name="표준 3 4 5" xfId="3883"/>
    <cellStyle name="표준 3 4 5 2" xfId="9073"/>
    <cellStyle name="표준 3 4_006_농림수산" xfId="3891"/>
    <cellStyle name="표준 3 5" xfId="360"/>
    <cellStyle name="표준 3 5 2" xfId="3893"/>
    <cellStyle name="표준 3 5 2 2" xfId="3894"/>
    <cellStyle name="표준 3 5 2 2 2" xfId="7181"/>
    <cellStyle name="표준 3 5 2 3" xfId="6545"/>
    <cellStyle name="표준 3 5 2 3 2" xfId="10091"/>
    <cellStyle name="표준 3 5 2 4" xfId="6543"/>
    <cellStyle name="표준 3 5 2 5" xfId="9074"/>
    <cellStyle name="표준 3 5 3" xfId="3892"/>
    <cellStyle name="표준 3 6" xfId="3895"/>
    <cellStyle name="표준 3 6 10" xfId="10776"/>
    <cellStyle name="표준 3 6 11" xfId="10777"/>
    <cellStyle name="표준 3 6 12" xfId="10778"/>
    <cellStyle name="표준 3 6 13" xfId="10779"/>
    <cellStyle name="표준 3 6 2" xfId="3896"/>
    <cellStyle name="표준 3 6 2 2" xfId="3897"/>
    <cellStyle name="표준 3 6 2 3" xfId="3898"/>
    <cellStyle name="표준 3 6 2_3_3관경별 현황" xfId="10780"/>
    <cellStyle name="표준 3 6 3" xfId="3899"/>
    <cellStyle name="표준 3 6 4" xfId="9075"/>
    <cellStyle name="표준 3 6 4 2" xfId="10781"/>
    <cellStyle name="표준 3 6 5" xfId="10782"/>
    <cellStyle name="표준 3 6 6" xfId="10783"/>
    <cellStyle name="표준 3 6 7" xfId="10784"/>
    <cellStyle name="표준 3 6 8" xfId="10785"/>
    <cellStyle name="표준 3 6 9" xfId="10786"/>
    <cellStyle name="표준 3 6_3_3관경별 현황" xfId="10787"/>
    <cellStyle name="표준 3 7" xfId="3900"/>
    <cellStyle name="표준 3 7 2" xfId="9076"/>
    <cellStyle name="표준 3 7 2 2" xfId="10788"/>
    <cellStyle name="표준 3 7_3_3관경별 현황" xfId="10789"/>
    <cellStyle name="표준 3 8" xfId="3901"/>
    <cellStyle name="표준 3 8 2" xfId="9077"/>
    <cellStyle name="표준 3 9" xfId="3902"/>
    <cellStyle name="표준 3_(2007)사업장지정폐기물(최종)" xfId="10790"/>
    <cellStyle name="표준 30" xfId="3903"/>
    <cellStyle name="표준 30 10" xfId="7895"/>
    <cellStyle name="표준 30 11" xfId="7896"/>
    <cellStyle name="표준 30 12" xfId="7897"/>
    <cellStyle name="표준 30 13" xfId="7898"/>
    <cellStyle name="표준 30 14" xfId="7899"/>
    <cellStyle name="표준 30 15" xfId="7900"/>
    <cellStyle name="표준 30 16" xfId="7901"/>
    <cellStyle name="표준 30 17" xfId="7902"/>
    <cellStyle name="표준 30 18" xfId="7903"/>
    <cellStyle name="표준 30 19" xfId="7904"/>
    <cellStyle name="표준 30 2" xfId="7905"/>
    <cellStyle name="표준 30 20" xfId="7906"/>
    <cellStyle name="표준 30 21" xfId="7907"/>
    <cellStyle name="표준 30 22" xfId="7908"/>
    <cellStyle name="표준 30 23" xfId="7909"/>
    <cellStyle name="표준 30 24" xfId="7910"/>
    <cellStyle name="표준 30 25" xfId="7911"/>
    <cellStyle name="표준 30 26" xfId="7912"/>
    <cellStyle name="표준 30 27" xfId="7913"/>
    <cellStyle name="표준 30 28" xfId="7914"/>
    <cellStyle name="표준 30 29" xfId="7915"/>
    <cellStyle name="표준 30 3" xfId="7916"/>
    <cellStyle name="표준 30 30" xfId="7917"/>
    <cellStyle name="표준 30 31" xfId="7918"/>
    <cellStyle name="표준 30 32" xfId="7919"/>
    <cellStyle name="표준 30 33" xfId="7920"/>
    <cellStyle name="표준 30 34" xfId="7921"/>
    <cellStyle name="표준 30 35" xfId="7922"/>
    <cellStyle name="표준 30 36" xfId="7923"/>
    <cellStyle name="표준 30 37" xfId="7924"/>
    <cellStyle name="표준 30 38" xfId="7925"/>
    <cellStyle name="표준 30 39" xfId="7926"/>
    <cellStyle name="표준 30 4" xfId="7927"/>
    <cellStyle name="표준 30 40" xfId="7928"/>
    <cellStyle name="표준 30 41" xfId="7929"/>
    <cellStyle name="표준 30 42" xfId="7930"/>
    <cellStyle name="표준 30 43" xfId="7931"/>
    <cellStyle name="표준 30 44" xfId="7932"/>
    <cellStyle name="표준 30 45" xfId="7933"/>
    <cellStyle name="표준 30 46" xfId="7934"/>
    <cellStyle name="표준 30 47" xfId="7935"/>
    <cellStyle name="표준 30 48" xfId="7936"/>
    <cellStyle name="표준 30 5" xfId="7937"/>
    <cellStyle name="표준 30 6" xfId="7938"/>
    <cellStyle name="표준 30 7" xfId="7939"/>
    <cellStyle name="표준 30 8" xfId="7940"/>
    <cellStyle name="표준 30 9" xfId="7941"/>
    <cellStyle name="표준 300" xfId="7942"/>
    <cellStyle name="표준 301" xfId="7943"/>
    <cellStyle name="표준 302" xfId="7944"/>
    <cellStyle name="표준 303" xfId="7945"/>
    <cellStyle name="표준 304" xfId="7946"/>
    <cellStyle name="표준 305" xfId="7947"/>
    <cellStyle name="표준 306" xfId="7948"/>
    <cellStyle name="표준 307" xfId="7949"/>
    <cellStyle name="표준 308" xfId="7950"/>
    <cellStyle name="표준 309" xfId="7951"/>
    <cellStyle name="표준 31" xfId="3904"/>
    <cellStyle name="표준 31 10" xfId="7952"/>
    <cellStyle name="표준 31 11" xfId="7953"/>
    <cellStyle name="표준 31 12" xfId="7954"/>
    <cellStyle name="표준 31 13" xfId="7955"/>
    <cellStyle name="표준 31 14" xfId="7956"/>
    <cellStyle name="표준 31 15" xfId="7957"/>
    <cellStyle name="표준 31 16" xfId="7958"/>
    <cellStyle name="표준 31 17" xfId="7959"/>
    <cellStyle name="표준 31 18" xfId="7960"/>
    <cellStyle name="표준 31 19" xfId="7961"/>
    <cellStyle name="표준 31 2" xfId="7962"/>
    <cellStyle name="표준 31 20" xfId="7963"/>
    <cellStyle name="표준 31 21" xfId="7964"/>
    <cellStyle name="표준 31 22" xfId="7965"/>
    <cellStyle name="표준 31 23" xfId="7966"/>
    <cellStyle name="표준 31 24" xfId="7967"/>
    <cellStyle name="표준 31 25" xfId="7968"/>
    <cellStyle name="표준 31 26" xfId="7969"/>
    <cellStyle name="표준 31 27" xfId="7970"/>
    <cellStyle name="표준 31 28" xfId="7971"/>
    <cellStyle name="표준 31 29" xfId="7972"/>
    <cellStyle name="표준 31 3" xfId="7973"/>
    <cellStyle name="표준 31 30" xfId="7974"/>
    <cellStyle name="표준 31 31" xfId="7975"/>
    <cellStyle name="표준 31 32" xfId="7976"/>
    <cellStyle name="표준 31 33" xfId="7977"/>
    <cellStyle name="표준 31 34" xfId="7978"/>
    <cellStyle name="표준 31 35" xfId="7979"/>
    <cellStyle name="표준 31 36" xfId="7980"/>
    <cellStyle name="표준 31 37" xfId="7981"/>
    <cellStyle name="표준 31 38" xfId="7982"/>
    <cellStyle name="표준 31 39" xfId="7983"/>
    <cellStyle name="표준 31 4" xfId="7984"/>
    <cellStyle name="표준 31 40" xfId="7985"/>
    <cellStyle name="표준 31 41" xfId="7986"/>
    <cellStyle name="표준 31 42" xfId="7987"/>
    <cellStyle name="표준 31 43" xfId="7988"/>
    <cellStyle name="표준 31 44" xfId="7989"/>
    <cellStyle name="표준 31 45" xfId="7990"/>
    <cellStyle name="표준 31 46" xfId="7991"/>
    <cellStyle name="표준 31 47" xfId="7992"/>
    <cellStyle name="표준 31 48" xfId="7993"/>
    <cellStyle name="표준 31 5" xfId="7994"/>
    <cellStyle name="표준 31 6" xfId="7995"/>
    <cellStyle name="표준 31 7" xfId="7996"/>
    <cellStyle name="표준 31 8" xfId="7997"/>
    <cellStyle name="표준 31 9" xfId="7998"/>
    <cellStyle name="표준 310" xfId="7999"/>
    <cellStyle name="표준 311" xfId="8000"/>
    <cellStyle name="표준 312" xfId="8001"/>
    <cellStyle name="표준 313" xfId="8002"/>
    <cellStyle name="표준 314" xfId="8003"/>
    <cellStyle name="표준 315" xfId="8004"/>
    <cellStyle name="표준 316" xfId="8005"/>
    <cellStyle name="표준 317" xfId="8006"/>
    <cellStyle name="표준 318" xfId="8007"/>
    <cellStyle name="표준 319" xfId="8008"/>
    <cellStyle name="표준 32" xfId="3905"/>
    <cellStyle name="표준 32 10" xfId="8009"/>
    <cellStyle name="표준 32 11" xfId="8010"/>
    <cellStyle name="표준 32 12" xfId="8011"/>
    <cellStyle name="표준 32 13" xfId="8012"/>
    <cellStyle name="표준 32 14" xfId="8013"/>
    <cellStyle name="표준 32 15" xfId="8014"/>
    <cellStyle name="표준 32 16" xfId="8015"/>
    <cellStyle name="표준 32 17" xfId="8016"/>
    <cellStyle name="표준 32 18" xfId="8017"/>
    <cellStyle name="표준 32 19" xfId="8018"/>
    <cellStyle name="표준 32 2" xfId="8019"/>
    <cellStyle name="표준 32 20" xfId="8020"/>
    <cellStyle name="표준 32 21" xfId="8021"/>
    <cellStyle name="표준 32 22" xfId="8022"/>
    <cellStyle name="표준 32 23" xfId="8023"/>
    <cellStyle name="표준 32 24" xfId="8024"/>
    <cellStyle name="표준 32 25" xfId="8025"/>
    <cellStyle name="표준 32 26" xfId="8026"/>
    <cellStyle name="표준 32 27" xfId="8027"/>
    <cellStyle name="표준 32 28" xfId="8028"/>
    <cellStyle name="표준 32 29" xfId="8029"/>
    <cellStyle name="표준 32 3" xfId="8030"/>
    <cellStyle name="표준 32 30" xfId="8031"/>
    <cellStyle name="표준 32 31" xfId="8032"/>
    <cellStyle name="표준 32 32" xfId="8033"/>
    <cellStyle name="표준 32 33" xfId="8034"/>
    <cellStyle name="표준 32 34" xfId="8035"/>
    <cellStyle name="표준 32 35" xfId="8036"/>
    <cellStyle name="표준 32 36" xfId="8037"/>
    <cellStyle name="표준 32 37" xfId="8038"/>
    <cellStyle name="표준 32 38" xfId="8039"/>
    <cellStyle name="표준 32 39" xfId="8040"/>
    <cellStyle name="표준 32 4" xfId="8041"/>
    <cellStyle name="표준 32 40" xfId="8042"/>
    <cellStyle name="표준 32 41" xfId="8043"/>
    <cellStyle name="표준 32 42" xfId="8044"/>
    <cellStyle name="표준 32 43" xfId="8045"/>
    <cellStyle name="표준 32 44" xfId="8046"/>
    <cellStyle name="표준 32 45" xfId="8047"/>
    <cellStyle name="표준 32 46" xfId="8048"/>
    <cellStyle name="표준 32 47" xfId="8049"/>
    <cellStyle name="표준 32 48" xfId="8050"/>
    <cellStyle name="표준 32 5" xfId="8051"/>
    <cellStyle name="표준 32 6" xfId="8052"/>
    <cellStyle name="표준 32 7" xfId="8053"/>
    <cellStyle name="표준 32 8" xfId="8054"/>
    <cellStyle name="표준 32 9" xfId="8055"/>
    <cellStyle name="표준 320" xfId="8056"/>
    <cellStyle name="표준 321" xfId="8057"/>
    <cellStyle name="표준 322" xfId="8058"/>
    <cellStyle name="표준 323" xfId="8059"/>
    <cellStyle name="표준 324" xfId="8060"/>
    <cellStyle name="표준 325" xfId="8061"/>
    <cellStyle name="표준 326" xfId="8062"/>
    <cellStyle name="표준 327" xfId="8063"/>
    <cellStyle name="표준 328" xfId="8064"/>
    <cellStyle name="표준 329" xfId="8065"/>
    <cellStyle name="표준 33" xfId="3906"/>
    <cellStyle name="표준 33 10" xfId="8066"/>
    <cellStyle name="표준 33 11" xfId="8067"/>
    <cellStyle name="표준 33 12" xfId="8068"/>
    <cellStyle name="표준 33 13" xfId="8069"/>
    <cellStyle name="표준 33 14" xfId="8070"/>
    <cellStyle name="표준 33 15" xfId="8071"/>
    <cellStyle name="표준 33 16" xfId="8072"/>
    <cellStyle name="표준 33 17" xfId="8073"/>
    <cellStyle name="표준 33 18" xfId="8074"/>
    <cellStyle name="표준 33 19" xfId="8075"/>
    <cellStyle name="표준 33 2" xfId="8076"/>
    <cellStyle name="표준 33 20" xfId="8077"/>
    <cellStyle name="표준 33 21" xfId="8078"/>
    <cellStyle name="표준 33 22" xfId="8079"/>
    <cellStyle name="표준 33 23" xfId="8080"/>
    <cellStyle name="표준 33 24" xfId="8081"/>
    <cellStyle name="표준 33 25" xfId="8082"/>
    <cellStyle name="표준 33 26" xfId="8083"/>
    <cellStyle name="표준 33 27" xfId="8084"/>
    <cellStyle name="표준 33 28" xfId="8085"/>
    <cellStyle name="표준 33 29" xfId="8086"/>
    <cellStyle name="표준 33 3" xfId="8087"/>
    <cellStyle name="표준 33 30" xfId="8088"/>
    <cellStyle name="표준 33 31" xfId="8089"/>
    <cellStyle name="표준 33 32" xfId="8090"/>
    <cellStyle name="표준 33 33" xfId="8091"/>
    <cellStyle name="표준 33 34" xfId="8092"/>
    <cellStyle name="표준 33 35" xfId="8093"/>
    <cellStyle name="표준 33 36" xfId="8094"/>
    <cellStyle name="표준 33 37" xfId="8095"/>
    <cellStyle name="표준 33 38" xfId="8096"/>
    <cellStyle name="표준 33 39" xfId="8097"/>
    <cellStyle name="표준 33 4" xfId="8098"/>
    <cellStyle name="표준 33 40" xfId="8099"/>
    <cellStyle name="표준 33 41" xfId="8100"/>
    <cellStyle name="표준 33 42" xfId="8101"/>
    <cellStyle name="표준 33 43" xfId="8102"/>
    <cellStyle name="표준 33 44" xfId="8103"/>
    <cellStyle name="표준 33 45" xfId="8104"/>
    <cellStyle name="표준 33 46" xfId="8105"/>
    <cellStyle name="표준 33 47" xfId="8106"/>
    <cellStyle name="표준 33 48" xfId="8107"/>
    <cellStyle name="표준 33 5" xfId="8108"/>
    <cellStyle name="표준 33 6" xfId="8109"/>
    <cellStyle name="표준 33 7" xfId="8110"/>
    <cellStyle name="표준 33 8" xfId="8111"/>
    <cellStyle name="표준 33 9" xfId="8112"/>
    <cellStyle name="표준 330" xfId="8113"/>
    <cellStyle name="표준 331" xfId="8114"/>
    <cellStyle name="표준 332" xfId="8115"/>
    <cellStyle name="표준 333" xfId="8116"/>
    <cellStyle name="표준 334" xfId="8117"/>
    <cellStyle name="표준 335" xfId="8118"/>
    <cellStyle name="표준 336" xfId="8119"/>
    <cellStyle name="표준 337" xfId="8120"/>
    <cellStyle name="표준 338" xfId="8121"/>
    <cellStyle name="표준 339" xfId="8122"/>
    <cellStyle name="표준 34" xfId="3907"/>
    <cellStyle name="표준 34 10" xfId="8123"/>
    <cellStyle name="표준 34 11" xfId="8124"/>
    <cellStyle name="표준 34 12" xfId="8125"/>
    <cellStyle name="표준 34 13" xfId="8126"/>
    <cellStyle name="표준 34 14" xfId="8127"/>
    <cellStyle name="표준 34 15" xfId="8128"/>
    <cellStyle name="표준 34 16" xfId="8129"/>
    <cellStyle name="표준 34 17" xfId="8130"/>
    <cellStyle name="표준 34 18" xfId="8131"/>
    <cellStyle name="표준 34 19" xfId="8132"/>
    <cellStyle name="표준 34 2" xfId="8133"/>
    <cellStyle name="표준 34 20" xfId="8134"/>
    <cellStyle name="표준 34 21" xfId="8135"/>
    <cellStyle name="표준 34 22" xfId="8136"/>
    <cellStyle name="표준 34 23" xfId="8137"/>
    <cellStyle name="표준 34 24" xfId="8138"/>
    <cellStyle name="표준 34 25" xfId="8139"/>
    <cellStyle name="표준 34 26" xfId="8140"/>
    <cellStyle name="표준 34 27" xfId="8141"/>
    <cellStyle name="표준 34 28" xfId="8142"/>
    <cellStyle name="표준 34 29" xfId="8143"/>
    <cellStyle name="표준 34 3" xfId="8144"/>
    <cellStyle name="표준 34 30" xfId="8145"/>
    <cellStyle name="표준 34 31" xfId="8146"/>
    <cellStyle name="표준 34 32" xfId="8147"/>
    <cellStyle name="표준 34 33" xfId="8148"/>
    <cellStyle name="표준 34 34" xfId="8149"/>
    <cellStyle name="표준 34 35" xfId="8150"/>
    <cellStyle name="표준 34 36" xfId="8151"/>
    <cellStyle name="표준 34 37" xfId="8152"/>
    <cellStyle name="표준 34 38" xfId="8153"/>
    <cellStyle name="표준 34 39" xfId="8154"/>
    <cellStyle name="표준 34 4" xfId="8155"/>
    <cellStyle name="표준 34 40" xfId="8156"/>
    <cellStyle name="표준 34 41" xfId="8157"/>
    <cellStyle name="표준 34 42" xfId="8158"/>
    <cellStyle name="표준 34 43" xfId="8159"/>
    <cellStyle name="표준 34 44" xfId="8160"/>
    <cellStyle name="표준 34 45" xfId="8161"/>
    <cellStyle name="표준 34 46" xfId="8162"/>
    <cellStyle name="표준 34 47" xfId="8163"/>
    <cellStyle name="표준 34 48" xfId="8164"/>
    <cellStyle name="표준 34 5" xfId="8165"/>
    <cellStyle name="표준 34 6" xfId="8166"/>
    <cellStyle name="표준 34 7" xfId="8167"/>
    <cellStyle name="표준 34 8" xfId="8168"/>
    <cellStyle name="표준 34 9" xfId="8169"/>
    <cellStyle name="표준 340" xfId="8170"/>
    <cellStyle name="표준 341" xfId="8171"/>
    <cellStyle name="표준 342" xfId="8172"/>
    <cellStyle name="표준 343" xfId="8173"/>
    <cellStyle name="표준 344" xfId="8174"/>
    <cellStyle name="표준 345" xfId="8175"/>
    <cellStyle name="표준 346" xfId="8176"/>
    <cellStyle name="표준 347" xfId="8177"/>
    <cellStyle name="표준 348" xfId="8178"/>
    <cellStyle name="표준 349" xfId="8179"/>
    <cellStyle name="표준 35" xfId="3908"/>
    <cellStyle name="표준 35 10" xfId="8180"/>
    <cellStyle name="표준 35 11" xfId="8181"/>
    <cellStyle name="표준 35 12" xfId="8182"/>
    <cellStyle name="표준 35 13" xfId="8183"/>
    <cellStyle name="표준 35 14" xfId="8184"/>
    <cellStyle name="표준 35 15" xfId="8185"/>
    <cellStyle name="표준 35 16" xfId="8186"/>
    <cellStyle name="표준 35 17" xfId="8187"/>
    <cellStyle name="표준 35 18" xfId="8188"/>
    <cellStyle name="표준 35 19" xfId="8189"/>
    <cellStyle name="표준 35 2" xfId="8190"/>
    <cellStyle name="표준 35 20" xfId="8191"/>
    <cellStyle name="표준 35 21" xfId="8192"/>
    <cellStyle name="표준 35 22" xfId="8193"/>
    <cellStyle name="표준 35 23" xfId="8194"/>
    <cellStyle name="표준 35 24" xfId="8195"/>
    <cellStyle name="표준 35 25" xfId="8196"/>
    <cellStyle name="표준 35 26" xfId="8197"/>
    <cellStyle name="표준 35 27" xfId="8198"/>
    <cellStyle name="표준 35 28" xfId="8199"/>
    <cellStyle name="표준 35 29" xfId="8200"/>
    <cellStyle name="표준 35 3" xfId="8201"/>
    <cellStyle name="표준 35 30" xfId="8202"/>
    <cellStyle name="표준 35 31" xfId="8203"/>
    <cellStyle name="표준 35 32" xfId="8204"/>
    <cellStyle name="표준 35 33" xfId="8205"/>
    <cellStyle name="표준 35 34" xfId="8206"/>
    <cellStyle name="표준 35 35" xfId="8207"/>
    <cellStyle name="표준 35 36" xfId="8208"/>
    <cellStyle name="표준 35 37" xfId="8209"/>
    <cellStyle name="표준 35 38" xfId="8210"/>
    <cellStyle name="표준 35 39" xfId="8211"/>
    <cellStyle name="표준 35 4" xfId="8212"/>
    <cellStyle name="표준 35 40" xfId="8213"/>
    <cellStyle name="표준 35 41" xfId="8214"/>
    <cellStyle name="표준 35 42" xfId="8215"/>
    <cellStyle name="표준 35 43" xfId="8216"/>
    <cellStyle name="표준 35 44" xfId="8217"/>
    <cellStyle name="표준 35 45" xfId="8218"/>
    <cellStyle name="표준 35 46" xfId="8219"/>
    <cellStyle name="표준 35 47" xfId="8220"/>
    <cellStyle name="표준 35 48" xfId="8221"/>
    <cellStyle name="표준 35 5" xfId="8222"/>
    <cellStyle name="표준 35 6" xfId="8223"/>
    <cellStyle name="표준 35 7" xfId="8224"/>
    <cellStyle name="표준 35 8" xfId="8225"/>
    <cellStyle name="표준 35 9" xfId="8226"/>
    <cellStyle name="표준 350" xfId="8227"/>
    <cellStyle name="표준 351" xfId="8228"/>
    <cellStyle name="표준 352" xfId="8229"/>
    <cellStyle name="표준 353" xfId="8230"/>
    <cellStyle name="표준 354" xfId="8231"/>
    <cellStyle name="표준 36" xfId="3909"/>
    <cellStyle name="표준 36 10" xfId="8232"/>
    <cellStyle name="표준 36 11" xfId="8233"/>
    <cellStyle name="표준 36 12" xfId="8234"/>
    <cellStyle name="표준 36 13" xfId="8235"/>
    <cellStyle name="표준 36 14" xfId="8236"/>
    <cellStyle name="표준 36 15" xfId="8237"/>
    <cellStyle name="표준 36 16" xfId="8238"/>
    <cellStyle name="표준 36 17" xfId="8239"/>
    <cellStyle name="표준 36 18" xfId="8240"/>
    <cellStyle name="표준 36 19" xfId="8241"/>
    <cellStyle name="표준 36 2" xfId="8242"/>
    <cellStyle name="표준 36 20" xfId="8243"/>
    <cellStyle name="표준 36 21" xfId="8244"/>
    <cellStyle name="표준 36 22" xfId="8245"/>
    <cellStyle name="표준 36 23" xfId="8246"/>
    <cellStyle name="표준 36 24" xfId="8247"/>
    <cellStyle name="표준 36 25" xfId="8248"/>
    <cellStyle name="표준 36 26" xfId="8249"/>
    <cellStyle name="표준 36 27" xfId="8250"/>
    <cellStyle name="표준 36 28" xfId="8251"/>
    <cellStyle name="표준 36 29" xfId="8252"/>
    <cellStyle name="표준 36 3" xfId="8253"/>
    <cellStyle name="표준 36 30" xfId="8254"/>
    <cellStyle name="표준 36 31" xfId="8255"/>
    <cellStyle name="표준 36 32" xfId="8256"/>
    <cellStyle name="표준 36 33" xfId="8257"/>
    <cellStyle name="표준 36 34" xfId="8258"/>
    <cellStyle name="표준 36 35" xfId="8259"/>
    <cellStyle name="표준 36 36" xfId="8260"/>
    <cellStyle name="표준 36 37" xfId="8261"/>
    <cellStyle name="표준 36 38" xfId="8262"/>
    <cellStyle name="표준 36 39" xfId="8263"/>
    <cellStyle name="표준 36 4" xfId="8264"/>
    <cellStyle name="표준 36 40" xfId="8265"/>
    <cellStyle name="표준 36 41" xfId="8266"/>
    <cellStyle name="표준 36 42" xfId="8267"/>
    <cellStyle name="표준 36 43" xfId="8268"/>
    <cellStyle name="표준 36 44" xfId="8269"/>
    <cellStyle name="표준 36 45" xfId="8270"/>
    <cellStyle name="표준 36 46" xfId="8271"/>
    <cellStyle name="표준 36 47" xfId="8272"/>
    <cellStyle name="표준 36 48" xfId="8273"/>
    <cellStyle name="표준 36 5" xfId="8274"/>
    <cellStyle name="표준 36 6" xfId="8275"/>
    <cellStyle name="표준 36 7" xfId="8276"/>
    <cellStyle name="표준 36 8" xfId="8277"/>
    <cellStyle name="표준 36 9" xfId="8278"/>
    <cellStyle name="표준 37" xfId="3910"/>
    <cellStyle name="표준 37 10" xfId="8279"/>
    <cellStyle name="표준 37 11" xfId="8280"/>
    <cellStyle name="표준 37 12" xfId="8281"/>
    <cellStyle name="표준 37 13" xfId="8282"/>
    <cellStyle name="표준 37 14" xfId="8283"/>
    <cellStyle name="표준 37 15" xfId="8284"/>
    <cellStyle name="표준 37 16" xfId="8285"/>
    <cellStyle name="표준 37 17" xfId="8286"/>
    <cellStyle name="표준 37 18" xfId="8287"/>
    <cellStyle name="표준 37 19" xfId="8288"/>
    <cellStyle name="표준 37 2" xfId="8289"/>
    <cellStyle name="표준 37 20" xfId="8290"/>
    <cellStyle name="표준 37 21" xfId="8291"/>
    <cellStyle name="표준 37 22" xfId="8292"/>
    <cellStyle name="표준 37 23" xfId="8293"/>
    <cellStyle name="표준 37 24" xfId="8294"/>
    <cellStyle name="표준 37 25" xfId="8295"/>
    <cellStyle name="표준 37 26" xfId="8296"/>
    <cellStyle name="표준 37 27" xfId="8297"/>
    <cellStyle name="표준 37 28" xfId="8298"/>
    <cellStyle name="표준 37 29" xfId="8299"/>
    <cellStyle name="표준 37 3" xfId="8300"/>
    <cellStyle name="표준 37 30" xfId="8301"/>
    <cellStyle name="표준 37 31" xfId="8302"/>
    <cellStyle name="표준 37 32" xfId="8303"/>
    <cellStyle name="표준 37 33" xfId="8304"/>
    <cellStyle name="표준 37 34" xfId="8305"/>
    <cellStyle name="표준 37 35" xfId="8306"/>
    <cellStyle name="표준 37 36" xfId="8307"/>
    <cellStyle name="표준 37 37" xfId="8308"/>
    <cellStyle name="표준 37 38" xfId="8309"/>
    <cellStyle name="표준 37 39" xfId="8310"/>
    <cellStyle name="표준 37 4" xfId="8311"/>
    <cellStyle name="표준 37 40" xfId="8312"/>
    <cellStyle name="표준 37 41" xfId="8313"/>
    <cellStyle name="표준 37 42" xfId="8314"/>
    <cellStyle name="표준 37 43" xfId="8315"/>
    <cellStyle name="표준 37 44" xfId="8316"/>
    <cellStyle name="표준 37 45" xfId="8317"/>
    <cellStyle name="표준 37 46" xfId="8318"/>
    <cellStyle name="표준 37 47" xfId="8319"/>
    <cellStyle name="표준 37 48" xfId="8320"/>
    <cellStyle name="표준 37 5" xfId="8321"/>
    <cellStyle name="표준 37 6" xfId="8322"/>
    <cellStyle name="표준 37 7" xfId="8323"/>
    <cellStyle name="표준 37 8" xfId="8324"/>
    <cellStyle name="표준 37 9" xfId="8325"/>
    <cellStyle name="표준 38" xfId="3911"/>
    <cellStyle name="표준 38 10" xfId="8326"/>
    <cellStyle name="표준 38 11" xfId="8327"/>
    <cellStyle name="표준 38 12" xfId="8328"/>
    <cellStyle name="표준 38 13" xfId="8329"/>
    <cellStyle name="표준 38 14" xfId="8330"/>
    <cellStyle name="표준 38 15" xfId="8331"/>
    <cellStyle name="표준 38 16" xfId="8332"/>
    <cellStyle name="표준 38 17" xfId="8333"/>
    <cellStyle name="표준 38 18" xfId="8334"/>
    <cellStyle name="표준 38 19" xfId="8335"/>
    <cellStyle name="표준 38 2" xfId="8336"/>
    <cellStyle name="표준 38 2 2" xfId="8337"/>
    <cellStyle name="표준 38 20" xfId="8338"/>
    <cellStyle name="표준 38 21" xfId="8339"/>
    <cellStyle name="표준 38 22" xfId="8340"/>
    <cellStyle name="표준 38 23" xfId="8341"/>
    <cellStyle name="표준 38 24" xfId="8342"/>
    <cellStyle name="표준 38 25" xfId="8343"/>
    <cellStyle name="표준 38 26" xfId="8344"/>
    <cellStyle name="표준 38 27" xfId="8345"/>
    <cellStyle name="표준 38 28" xfId="8346"/>
    <cellStyle name="표준 38 29" xfId="8347"/>
    <cellStyle name="표준 38 3" xfId="8348"/>
    <cellStyle name="표준 38 3 2" xfId="8349"/>
    <cellStyle name="표준 38 30" xfId="8350"/>
    <cellStyle name="표준 38 31" xfId="8351"/>
    <cellStyle name="표준 38 32" xfId="8352"/>
    <cellStyle name="표준 38 33" xfId="8353"/>
    <cellStyle name="표준 38 34" xfId="8354"/>
    <cellStyle name="표준 38 35" xfId="8355"/>
    <cellStyle name="표준 38 36" xfId="8356"/>
    <cellStyle name="표준 38 37" xfId="8357"/>
    <cellStyle name="표준 38 38" xfId="8358"/>
    <cellStyle name="표준 38 39" xfId="8359"/>
    <cellStyle name="표준 38 4" xfId="8360"/>
    <cellStyle name="표준 38 4 2" xfId="8361"/>
    <cellStyle name="표준 38 40" xfId="8362"/>
    <cellStyle name="표준 38 41" xfId="8363"/>
    <cellStyle name="표준 38 42" xfId="8364"/>
    <cellStyle name="표준 38 43" xfId="8365"/>
    <cellStyle name="표준 38 44" xfId="8366"/>
    <cellStyle name="표준 38 45" xfId="8367"/>
    <cellStyle name="표준 38 46" xfId="8368"/>
    <cellStyle name="표준 38 47" xfId="8369"/>
    <cellStyle name="표준 38 48" xfId="8370"/>
    <cellStyle name="표준 38 5" xfId="8371"/>
    <cellStyle name="표준 38 6" xfId="8372"/>
    <cellStyle name="표준 38 7" xfId="8373"/>
    <cellStyle name="표준 38 8" xfId="8374"/>
    <cellStyle name="표준 38 9" xfId="8375"/>
    <cellStyle name="표준 39" xfId="3912"/>
    <cellStyle name="표준 39 10" xfId="8376"/>
    <cellStyle name="표준 39 11" xfId="8377"/>
    <cellStyle name="표준 39 12" xfId="8378"/>
    <cellStyle name="표준 39 13" xfId="8379"/>
    <cellStyle name="표준 39 14" xfId="8380"/>
    <cellStyle name="표준 39 15" xfId="8381"/>
    <cellStyle name="표준 39 16" xfId="8382"/>
    <cellStyle name="표준 39 17" xfId="8383"/>
    <cellStyle name="표준 39 18" xfId="8384"/>
    <cellStyle name="표준 39 19" xfId="8385"/>
    <cellStyle name="표준 39 2" xfId="8386"/>
    <cellStyle name="표준 39 2 2" xfId="8387"/>
    <cellStyle name="표준 39 20" xfId="8388"/>
    <cellStyle name="표준 39 21" xfId="8389"/>
    <cellStyle name="표준 39 22" xfId="8390"/>
    <cellStyle name="표준 39 23" xfId="8391"/>
    <cellStyle name="표준 39 24" xfId="8392"/>
    <cellStyle name="표준 39 25" xfId="8393"/>
    <cellStyle name="표준 39 26" xfId="8394"/>
    <cellStyle name="표준 39 27" xfId="8395"/>
    <cellStyle name="표준 39 28" xfId="8396"/>
    <cellStyle name="표준 39 29" xfId="8397"/>
    <cellStyle name="표준 39 3" xfId="8398"/>
    <cellStyle name="표준 39 3 2" xfId="8399"/>
    <cellStyle name="표준 39 30" xfId="8400"/>
    <cellStyle name="표준 39 31" xfId="8401"/>
    <cellStyle name="표준 39 32" xfId="8402"/>
    <cellStyle name="표준 39 33" xfId="8403"/>
    <cellStyle name="표준 39 34" xfId="8404"/>
    <cellStyle name="표준 39 35" xfId="8405"/>
    <cellStyle name="표준 39 36" xfId="8406"/>
    <cellStyle name="표준 39 37" xfId="8407"/>
    <cellStyle name="표준 39 38" xfId="8408"/>
    <cellStyle name="표준 39 39" xfId="8409"/>
    <cellStyle name="표준 39 4" xfId="8410"/>
    <cellStyle name="표준 39 4 2" xfId="8411"/>
    <cellStyle name="표준 39 40" xfId="8412"/>
    <cellStyle name="표준 39 41" xfId="8413"/>
    <cellStyle name="표준 39 42" xfId="8414"/>
    <cellStyle name="표준 39 43" xfId="8415"/>
    <cellStyle name="표준 39 44" xfId="8416"/>
    <cellStyle name="표준 39 45" xfId="8417"/>
    <cellStyle name="표준 39 46" xfId="8418"/>
    <cellStyle name="표준 39 47" xfId="8419"/>
    <cellStyle name="표준 39 48" xfId="8420"/>
    <cellStyle name="표준 39 5" xfId="8421"/>
    <cellStyle name="표준 39 6" xfId="8422"/>
    <cellStyle name="표준 39 7" xfId="8423"/>
    <cellStyle name="표준 39 8" xfId="8424"/>
    <cellStyle name="표준 39 9" xfId="8425"/>
    <cellStyle name="표준 4" xfId="361"/>
    <cellStyle name="표준 4 10" xfId="3913"/>
    <cellStyle name="표준 4 10 2" xfId="10092"/>
    <cellStyle name="표준 4 11" xfId="3914"/>
    <cellStyle name="표준 4 11 2" xfId="5064"/>
    <cellStyle name="표준 4 12" xfId="9078"/>
    <cellStyle name="표준 4 12 2" xfId="10093"/>
    <cellStyle name="표준 4 13" xfId="6401"/>
    <cellStyle name="표준 4 2" xfId="362"/>
    <cellStyle name="표준 4 2 2" xfId="363"/>
    <cellStyle name="표준 4 2 2 2" xfId="7182"/>
    <cellStyle name="표준 4 2 3" xfId="3915"/>
    <cellStyle name="표준 4 2 3 2" xfId="3916"/>
    <cellStyle name="표준 4 2 3 2 2" xfId="7183"/>
    <cellStyle name="표준 4 2 3 3" xfId="6564"/>
    <cellStyle name="표준 4 2 3_012_보건및사회보장" xfId="3917"/>
    <cellStyle name="표준 4 2 4" xfId="3918"/>
    <cellStyle name="표준 4 2 4 2" xfId="3919"/>
    <cellStyle name="표준 4 2 4 3" xfId="9079"/>
    <cellStyle name="표준 4 2 5" xfId="7184"/>
    <cellStyle name="표준 4 2 5 2" xfId="9080"/>
    <cellStyle name="표준 4 2 6" xfId="9081"/>
    <cellStyle name="표준 4 2 7" xfId="9082"/>
    <cellStyle name="표준 4 2 8" xfId="6400"/>
    <cellStyle name="표준 4 2_009_유통금융보험및기타서비스" xfId="3920"/>
    <cellStyle name="표준 4 3" xfId="364"/>
    <cellStyle name="표준 4 3 2" xfId="3921"/>
    <cellStyle name="표준 4 3 3" xfId="3922"/>
    <cellStyle name="표준 4 3 3 2" xfId="9083"/>
    <cellStyle name="표준 4 3 4" xfId="3923"/>
    <cellStyle name="표준 4 3 5" xfId="9084"/>
    <cellStyle name="표준 4 3 6" xfId="6399"/>
    <cellStyle name="표준 4 3_004_노동" xfId="3924"/>
    <cellStyle name="표준 4 4" xfId="365"/>
    <cellStyle name="표준 4 4 2" xfId="3925"/>
    <cellStyle name="표준 4 4 3" xfId="3926"/>
    <cellStyle name="표준 4 4 3 2" xfId="3927"/>
    <cellStyle name="표준 4 4 4" xfId="3928"/>
    <cellStyle name="표준 4 4 5" xfId="8782"/>
    <cellStyle name="표준 4 4 5 2" xfId="9085"/>
    <cellStyle name="표준 4 4 6" xfId="9086"/>
    <cellStyle name="표준 4 4 7" xfId="6398"/>
    <cellStyle name="표준 4 4_004_노동" xfId="3929"/>
    <cellStyle name="표준 4 5" xfId="366"/>
    <cellStyle name="표준 4 5 2" xfId="3931"/>
    <cellStyle name="표준 4 5 2 2" xfId="3932"/>
    <cellStyle name="표준 4 5 2 2 2" xfId="3933"/>
    <cellStyle name="표준 4 5 2 2 3" xfId="3934"/>
    <cellStyle name="표준 4 5 2 2 4" xfId="7185"/>
    <cellStyle name="표준 4 5 2 3" xfId="3935"/>
    <cellStyle name="표준 4 5 2 4" xfId="3936"/>
    <cellStyle name="표준 4 5 2 5" xfId="6572"/>
    <cellStyle name="표준 4 5 2 5 2" xfId="10094"/>
    <cellStyle name="표준 4 5 2 6" xfId="6569"/>
    <cellStyle name="표준 4 5 3" xfId="3937"/>
    <cellStyle name="표준 4 5 3 2" xfId="7186"/>
    <cellStyle name="표준 4 5 4" xfId="3930"/>
    <cellStyle name="표준 4 6" xfId="367"/>
    <cellStyle name="표준 4 6 2" xfId="3938"/>
    <cellStyle name="표준 4 6 2 2" xfId="3939"/>
    <cellStyle name="표준 4 6 2 3" xfId="3940"/>
    <cellStyle name="표준 4 6 2 4" xfId="10095"/>
    <cellStyle name="표준 4 6 3" xfId="3941"/>
    <cellStyle name="표준 4 6 4" xfId="3942"/>
    <cellStyle name="표준 4 6 5" xfId="8787"/>
    <cellStyle name="표준 4 7" xfId="3943"/>
    <cellStyle name="표준 4 7 2" xfId="3944"/>
    <cellStyle name="표준 4 8" xfId="3945"/>
    <cellStyle name="표준 4 8 2" xfId="3946"/>
    <cellStyle name="표준 4 9" xfId="3947"/>
    <cellStyle name="표준 4 9 2" xfId="7187"/>
    <cellStyle name="표준 4 9 2 2" xfId="10096"/>
    <cellStyle name="표준 4_004_노동" xfId="3948"/>
    <cellStyle name="표준 40" xfId="3949"/>
    <cellStyle name="표준 40 10" xfId="8426"/>
    <cellStyle name="표준 40 11" xfId="8427"/>
    <cellStyle name="표준 40 12" xfId="8428"/>
    <cellStyle name="표준 40 13" xfId="8429"/>
    <cellStyle name="표준 40 14" xfId="8430"/>
    <cellStyle name="표준 40 15" xfId="8431"/>
    <cellStyle name="표준 40 16" xfId="8432"/>
    <cellStyle name="표준 40 17" xfId="8433"/>
    <cellStyle name="표준 40 18" xfId="8434"/>
    <cellStyle name="표준 40 19" xfId="8435"/>
    <cellStyle name="표준 40 2" xfId="3950"/>
    <cellStyle name="표준 40 2 2" xfId="8436"/>
    <cellStyle name="표준 40 2 2 2" xfId="10097"/>
    <cellStyle name="표준 40 2 3" xfId="9087"/>
    <cellStyle name="표준 40 20" xfId="8437"/>
    <cellStyle name="표준 40 21" xfId="8438"/>
    <cellStyle name="표준 40 22" xfId="8439"/>
    <cellStyle name="표준 40 23" xfId="8440"/>
    <cellStyle name="표준 40 24" xfId="8441"/>
    <cellStyle name="표준 40 25" xfId="8442"/>
    <cellStyle name="표준 40 26" xfId="8443"/>
    <cellStyle name="표준 40 27" xfId="8444"/>
    <cellStyle name="표준 40 28" xfId="8445"/>
    <cellStyle name="표준 40 29" xfId="8446"/>
    <cellStyle name="표준 40 3" xfId="8447"/>
    <cellStyle name="표준 40 3 2" xfId="8448"/>
    <cellStyle name="표준 40 30" xfId="8449"/>
    <cellStyle name="표준 40 31" xfId="8450"/>
    <cellStyle name="표준 40 32" xfId="8451"/>
    <cellStyle name="표준 40 33" xfId="8452"/>
    <cellStyle name="표준 40 34" xfId="8453"/>
    <cellStyle name="표준 40 35" xfId="8454"/>
    <cellStyle name="표준 40 36" xfId="8455"/>
    <cellStyle name="표준 40 37" xfId="8456"/>
    <cellStyle name="표준 40 38" xfId="8457"/>
    <cellStyle name="표준 40 39" xfId="8458"/>
    <cellStyle name="표준 40 4" xfId="8459"/>
    <cellStyle name="표준 40 4 2" xfId="8460"/>
    <cellStyle name="표준 40 40" xfId="8461"/>
    <cellStyle name="표준 40 41" xfId="8462"/>
    <cellStyle name="표준 40 42" xfId="8463"/>
    <cellStyle name="표준 40 43" xfId="8464"/>
    <cellStyle name="표준 40 44" xfId="8465"/>
    <cellStyle name="표준 40 45" xfId="8466"/>
    <cellStyle name="표준 40 46" xfId="8467"/>
    <cellStyle name="표준 40 47" xfId="8468"/>
    <cellStyle name="표준 40 48" xfId="8469"/>
    <cellStyle name="표준 40 5" xfId="8470"/>
    <cellStyle name="표준 40 6" xfId="8471"/>
    <cellStyle name="표준 40 7" xfId="8472"/>
    <cellStyle name="표준 40 8" xfId="8473"/>
    <cellStyle name="표준 40 9" xfId="8474"/>
    <cellStyle name="표준 41" xfId="3951"/>
    <cellStyle name="표준 41 10" xfId="8475"/>
    <cellStyle name="표준 41 11" xfId="8476"/>
    <cellStyle name="표준 41 12" xfId="8477"/>
    <cellStyle name="표준 41 13" xfId="8478"/>
    <cellStyle name="표준 41 14" xfId="8479"/>
    <cellStyle name="표준 41 15" xfId="8480"/>
    <cellStyle name="표준 41 16" xfId="8481"/>
    <cellStyle name="표준 41 17" xfId="8482"/>
    <cellStyle name="표준 41 18" xfId="8483"/>
    <cellStyle name="표준 41 19" xfId="8484"/>
    <cellStyle name="표준 41 2" xfId="3952"/>
    <cellStyle name="표준 41 2 2" xfId="8485"/>
    <cellStyle name="표준 41 2 2 2" xfId="10098"/>
    <cellStyle name="표준 41 2 3" xfId="9102"/>
    <cellStyle name="표준 41 20" xfId="8486"/>
    <cellStyle name="표준 41 21" xfId="8487"/>
    <cellStyle name="표준 41 22" xfId="8488"/>
    <cellStyle name="표준 41 23" xfId="8489"/>
    <cellStyle name="표준 41 24" xfId="8490"/>
    <cellStyle name="표준 41 25" xfId="8491"/>
    <cellStyle name="표준 41 26" xfId="8492"/>
    <cellStyle name="표준 41 27" xfId="8493"/>
    <cellStyle name="표준 41 28" xfId="8494"/>
    <cellStyle name="표준 41 29" xfId="8495"/>
    <cellStyle name="표준 41 3" xfId="8496"/>
    <cellStyle name="표준 41 3 2" xfId="8497"/>
    <cellStyle name="표준 41 30" xfId="8498"/>
    <cellStyle name="표준 41 31" xfId="8499"/>
    <cellStyle name="표준 41 32" xfId="8500"/>
    <cellStyle name="표준 41 33" xfId="8501"/>
    <cellStyle name="표준 41 34" xfId="8502"/>
    <cellStyle name="표준 41 35" xfId="8503"/>
    <cellStyle name="표준 41 36" xfId="8504"/>
    <cellStyle name="표준 41 37" xfId="8505"/>
    <cellStyle name="표준 41 38" xfId="8506"/>
    <cellStyle name="표준 41 39" xfId="8507"/>
    <cellStyle name="표준 41 4" xfId="8508"/>
    <cellStyle name="표준 41 4 2" xfId="8509"/>
    <cellStyle name="표준 41 40" xfId="8510"/>
    <cellStyle name="표준 41 41" xfId="8511"/>
    <cellStyle name="표준 41 42" xfId="8512"/>
    <cellStyle name="표준 41 43" xfId="8513"/>
    <cellStyle name="표준 41 44" xfId="8514"/>
    <cellStyle name="표준 41 45" xfId="8515"/>
    <cellStyle name="표준 41 46" xfId="8516"/>
    <cellStyle name="표준 41 47" xfId="8517"/>
    <cellStyle name="표준 41 48" xfId="8518"/>
    <cellStyle name="표준 41 5" xfId="8519"/>
    <cellStyle name="표준 41 6" xfId="8520"/>
    <cellStyle name="표준 41 7" xfId="8521"/>
    <cellStyle name="표준 41 8" xfId="8522"/>
    <cellStyle name="표준 41 9" xfId="8523"/>
    <cellStyle name="표준 42" xfId="3953"/>
    <cellStyle name="표준 42 10" xfId="8524"/>
    <cellStyle name="표준 42 11" xfId="8525"/>
    <cellStyle name="표준 42 12" xfId="8526"/>
    <cellStyle name="표준 42 13" xfId="8527"/>
    <cellStyle name="표준 42 14" xfId="8528"/>
    <cellStyle name="표준 42 15" xfId="8529"/>
    <cellStyle name="표준 42 16" xfId="8530"/>
    <cellStyle name="표준 42 17" xfId="8531"/>
    <cellStyle name="표준 42 18" xfId="8532"/>
    <cellStyle name="표준 42 19" xfId="8533"/>
    <cellStyle name="표준 42 2" xfId="3954"/>
    <cellStyle name="표준 42 2 2" xfId="8534"/>
    <cellStyle name="표준 42 20" xfId="8535"/>
    <cellStyle name="표준 42 21" xfId="8536"/>
    <cellStyle name="표준 42 22" xfId="8537"/>
    <cellStyle name="표준 42 23" xfId="8538"/>
    <cellStyle name="표준 42 24" xfId="8539"/>
    <cellStyle name="표준 42 25" xfId="8540"/>
    <cellStyle name="표준 42 26" xfId="8541"/>
    <cellStyle name="표준 42 27" xfId="8542"/>
    <cellStyle name="표준 42 28" xfId="8543"/>
    <cellStyle name="표준 42 29" xfId="8544"/>
    <cellStyle name="표준 42 3" xfId="3955"/>
    <cellStyle name="표준 42 3 2" xfId="8545"/>
    <cellStyle name="표준 42 3 3" xfId="9113"/>
    <cellStyle name="표준 42 30" xfId="8546"/>
    <cellStyle name="표준 42 31" xfId="8547"/>
    <cellStyle name="표준 42 32" xfId="8548"/>
    <cellStyle name="표준 42 33" xfId="8549"/>
    <cellStyle name="표준 42 34" xfId="8550"/>
    <cellStyle name="표준 42 35" xfId="8551"/>
    <cellStyle name="표준 42 36" xfId="8552"/>
    <cellStyle name="표준 42 37" xfId="8553"/>
    <cellStyle name="표준 42 38" xfId="8554"/>
    <cellStyle name="표준 42 39" xfId="8555"/>
    <cellStyle name="표준 42 4" xfId="8556"/>
    <cellStyle name="표준 42 4 2" xfId="8557"/>
    <cellStyle name="표준 42 40" xfId="8558"/>
    <cellStyle name="표준 42 41" xfId="8559"/>
    <cellStyle name="표준 42 42" xfId="8560"/>
    <cellStyle name="표준 42 43" xfId="8561"/>
    <cellStyle name="표준 42 44" xfId="8562"/>
    <cellStyle name="표준 42 45" xfId="8563"/>
    <cellStyle name="표준 42 46" xfId="8564"/>
    <cellStyle name="표준 42 47" xfId="8565"/>
    <cellStyle name="표준 42 48" xfId="8566"/>
    <cellStyle name="표준 42 5" xfId="8567"/>
    <cellStyle name="표준 42 6" xfId="8568"/>
    <cellStyle name="표준 42 7" xfId="8569"/>
    <cellStyle name="표준 42 8" xfId="8570"/>
    <cellStyle name="표준 42 9" xfId="8571"/>
    <cellStyle name="표준 43" xfId="3956"/>
    <cellStyle name="표준 43 10" xfId="8572"/>
    <cellStyle name="표준 43 11" xfId="8573"/>
    <cellStyle name="표준 43 12" xfId="8574"/>
    <cellStyle name="표준 43 13" xfId="8575"/>
    <cellStyle name="표준 43 14" xfId="8576"/>
    <cellStyle name="표준 43 15" xfId="8577"/>
    <cellStyle name="표준 43 16" xfId="8578"/>
    <cellStyle name="표준 43 17" xfId="8579"/>
    <cellStyle name="표준 43 18" xfId="8580"/>
    <cellStyle name="표준 43 19" xfId="8581"/>
    <cellStyle name="표준 43 2" xfId="3957"/>
    <cellStyle name="표준 43 2 2" xfId="9114"/>
    <cellStyle name="표준 43 20" xfId="8582"/>
    <cellStyle name="표준 43 21" xfId="8583"/>
    <cellStyle name="표준 43 22" xfId="8584"/>
    <cellStyle name="표준 43 23" xfId="8585"/>
    <cellStyle name="표준 43 24" xfId="8586"/>
    <cellStyle name="표준 43 25" xfId="8587"/>
    <cellStyle name="표준 43 26" xfId="8588"/>
    <cellStyle name="표준 43 27" xfId="8589"/>
    <cellStyle name="표준 43 28" xfId="8590"/>
    <cellStyle name="표준 43 29" xfId="8591"/>
    <cellStyle name="표준 43 3" xfId="6591"/>
    <cellStyle name="표준 43 3 2" xfId="9115"/>
    <cellStyle name="표준 43 30" xfId="8592"/>
    <cellStyle name="표준 43 31" xfId="8593"/>
    <cellStyle name="표준 43 32" xfId="8594"/>
    <cellStyle name="표준 43 33" xfId="8595"/>
    <cellStyle name="표준 43 34" xfId="8596"/>
    <cellStyle name="표준 43 35" xfId="8597"/>
    <cellStyle name="표준 43 36" xfId="8598"/>
    <cellStyle name="표준 43 37" xfId="8599"/>
    <cellStyle name="표준 43 38" xfId="8600"/>
    <cellStyle name="표준 43 39" xfId="8601"/>
    <cellStyle name="표준 43 4" xfId="8602"/>
    <cellStyle name="표준 43 40" xfId="8603"/>
    <cellStyle name="표준 43 41" xfId="8604"/>
    <cellStyle name="표준 43 42" xfId="8605"/>
    <cellStyle name="표준 43 43" xfId="8606"/>
    <cellStyle name="표준 43 44" xfId="8607"/>
    <cellStyle name="표준 43 45" xfId="8608"/>
    <cellStyle name="표준 43 46" xfId="8609"/>
    <cellStyle name="표준 43 47" xfId="8610"/>
    <cellStyle name="표준 43 48" xfId="8611"/>
    <cellStyle name="표준 43 49" xfId="8612"/>
    <cellStyle name="표준 43 5" xfId="8613"/>
    <cellStyle name="표준 43 50" xfId="8614"/>
    <cellStyle name="표준 43 6" xfId="8615"/>
    <cellStyle name="표준 43 7" xfId="8616"/>
    <cellStyle name="표준 43 7 2" xfId="8617"/>
    <cellStyle name="표준 43 7 3" xfId="8618"/>
    <cellStyle name="표준 43 7 4" xfId="8619"/>
    <cellStyle name="표준 43 7 5" xfId="8620"/>
    <cellStyle name="표준 43 7 6" xfId="8621"/>
    <cellStyle name="표준 43 7 7" xfId="8622"/>
    <cellStyle name="표준 43 7 8" xfId="8623"/>
    <cellStyle name="표준 43 8" xfId="8624"/>
    <cellStyle name="표준 43 9" xfId="8625"/>
    <cellStyle name="표준 44" xfId="3958"/>
    <cellStyle name="표준 44 2" xfId="8626"/>
    <cellStyle name="표준 44 3" xfId="8627"/>
    <cellStyle name="표준 44 4" xfId="8628"/>
    <cellStyle name="표준 44 5" xfId="8629"/>
    <cellStyle name="표준 44 6" xfId="9116"/>
    <cellStyle name="표준 45" xfId="3959"/>
    <cellStyle name="표준 45 2" xfId="8630"/>
    <cellStyle name="표준 45 3" xfId="8631"/>
    <cellStyle name="표준 45 4" xfId="8632"/>
    <cellStyle name="표준 45 5" xfId="8633"/>
    <cellStyle name="표준 45 6" xfId="9117"/>
    <cellStyle name="표준 46" xfId="3960"/>
    <cellStyle name="표준 46 2" xfId="8634"/>
    <cellStyle name="표준 46 3" xfId="8635"/>
    <cellStyle name="표준 46 4" xfId="8636"/>
    <cellStyle name="표준 46 5" xfId="8637"/>
    <cellStyle name="표준 46 6" xfId="9118"/>
    <cellStyle name="표준 47" xfId="3961"/>
    <cellStyle name="표준 47 2" xfId="8638"/>
    <cellStyle name="표준 47 3" xfId="8639"/>
    <cellStyle name="표준 47 4" xfId="8640"/>
    <cellStyle name="표준 47 5" xfId="8641"/>
    <cellStyle name="표준 47 6" xfId="9119"/>
    <cellStyle name="표준 48" xfId="3962"/>
    <cellStyle name="표준 48 2" xfId="8642"/>
    <cellStyle name="표준 48 3" xfId="8643"/>
    <cellStyle name="표준 48 4" xfId="8644"/>
    <cellStyle name="표준 48 5" xfId="8645"/>
    <cellStyle name="표준 48 6" xfId="9120"/>
    <cellStyle name="표준 49" xfId="3963"/>
    <cellStyle name="표준 49 2" xfId="8646"/>
    <cellStyle name="표준 49 3" xfId="8647"/>
    <cellStyle name="표준 49 4" xfId="8648"/>
    <cellStyle name="표준 49 5" xfId="8649"/>
    <cellStyle name="표준 49 6" xfId="9121"/>
    <cellStyle name="표준 5" xfId="368"/>
    <cellStyle name="표준 5 10" xfId="3965"/>
    <cellStyle name="표준 5 11" xfId="3966"/>
    <cellStyle name="표준 5 12" xfId="3964"/>
    <cellStyle name="표준 5 13" xfId="6397"/>
    <cellStyle name="표준 5 2" xfId="369"/>
    <cellStyle name="표준 5 2 2" xfId="370"/>
    <cellStyle name="표준 5 2 2 2" xfId="3967"/>
    <cellStyle name="표준 5 2 2 3" xfId="3968"/>
    <cellStyle name="표준 5 2 2 4" xfId="9123"/>
    <cellStyle name="표준 5 2 2 5" xfId="9124"/>
    <cellStyle name="표준 5 2 2 6" xfId="9122"/>
    <cellStyle name="표준 5 2 2_012_보건및사회보장" xfId="3969"/>
    <cellStyle name="표준 5 2 3" xfId="3970"/>
    <cellStyle name="표준 5 2 3 2" xfId="3971"/>
    <cellStyle name="표준 5 2 3 3" xfId="6608"/>
    <cellStyle name="표준 5 2 3 3 2" xfId="10099"/>
    <cellStyle name="표준 5 2 3 4" xfId="6606"/>
    <cellStyle name="표준 5 2 4" xfId="3972"/>
    <cellStyle name="표준 5 2 5" xfId="8783"/>
    <cellStyle name="표준 5 2 6" xfId="6395"/>
    <cellStyle name="표준 5 2_004_노동" xfId="3973"/>
    <cellStyle name="표준 5 3" xfId="3974"/>
    <cellStyle name="표준 5 3 2" xfId="3975"/>
    <cellStyle name="표준 5 3 2 2" xfId="7188"/>
    <cellStyle name="표준 5 3 2 2 2" xfId="7189"/>
    <cellStyle name="표준 5 3 2 2_3_3관경별 현황" xfId="10791"/>
    <cellStyle name="표준 5 3 2 3" xfId="10792"/>
    <cellStyle name="표준 5 3 2_3_3관경별 현황" xfId="10793"/>
    <cellStyle name="표준 5 3 3" xfId="3976"/>
    <cellStyle name="표준 5 3 3 2" xfId="10794"/>
    <cellStyle name="표준 5 3 3_3_3관경별 현황" xfId="10795"/>
    <cellStyle name="표준 5 3 4" xfId="3977"/>
    <cellStyle name="표준 5 3 4 2" xfId="7190"/>
    <cellStyle name="표준 5 3 5" xfId="3978"/>
    <cellStyle name="표준 5 3 6" xfId="6616"/>
    <cellStyle name="표준 5 3 6 2" xfId="9125"/>
    <cellStyle name="표준 5 3 7" xfId="9126"/>
    <cellStyle name="표준 5 3 8" xfId="6394"/>
    <cellStyle name="표준 5 3_010_주택건설" xfId="3979"/>
    <cellStyle name="표준 5 4" xfId="3980"/>
    <cellStyle name="표준 5 4 2" xfId="3981"/>
    <cellStyle name="표준 5 4 2 2" xfId="10796"/>
    <cellStyle name="표준 5 4 2_3_3관경별 현황" xfId="10797"/>
    <cellStyle name="표준 5 4 3" xfId="3982"/>
    <cellStyle name="표준 5 4 4" xfId="8784"/>
    <cellStyle name="표준 5 4_3_3관경별 현황" xfId="10798"/>
    <cellStyle name="표준 5 5" xfId="3983"/>
    <cellStyle name="표준 5 5 2" xfId="10799"/>
    <cellStyle name="표준 5 5_3_3관경별 현황" xfId="10800"/>
    <cellStyle name="표준 5 6" xfId="3984"/>
    <cellStyle name="표준 5 6 2" xfId="7191"/>
    <cellStyle name="표준 5 6 2 2" xfId="10100"/>
    <cellStyle name="표준 5 7" xfId="3985"/>
    <cellStyle name="표준 5 8" xfId="3986"/>
    <cellStyle name="표준 5 8 2" xfId="7192"/>
    <cellStyle name="표준 5 8 3" xfId="10101"/>
    <cellStyle name="표준 5 9" xfId="3987"/>
    <cellStyle name="표준 5_004_노동" xfId="3988"/>
    <cellStyle name="표준 50" xfId="3989"/>
    <cellStyle name="표준 50 2" xfId="3990"/>
    <cellStyle name="표준 50 2 2" xfId="9129"/>
    <cellStyle name="표준 50 2 2 2" xfId="10102"/>
    <cellStyle name="표준 50 3" xfId="8650"/>
    <cellStyle name="표준 50 4" xfId="8651"/>
    <cellStyle name="표준 50 5" xfId="8652"/>
    <cellStyle name="표준 50 6" xfId="9128"/>
    <cellStyle name="표준 51" xfId="3991"/>
    <cellStyle name="표준 51 2" xfId="8653"/>
    <cellStyle name="표준 51 3" xfId="8654"/>
    <cellStyle name="표준 51 4" xfId="8655"/>
    <cellStyle name="표준 51 5" xfId="8656"/>
    <cellStyle name="표준 51 6" xfId="9130"/>
    <cellStyle name="표준 52" xfId="3992"/>
    <cellStyle name="표준 52 2" xfId="3993"/>
    <cellStyle name="표준 52 2 2" xfId="9132"/>
    <cellStyle name="표준 52 3" xfId="8657"/>
    <cellStyle name="표준 52 4" xfId="8658"/>
    <cellStyle name="표준 52 5" xfId="8659"/>
    <cellStyle name="표준 52 6" xfId="9131"/>
    <cellStyle name="표준 53" xfId="3994"/>
    <cellStyle name="표준 53 2" xfId="3995"/>
    <cellStyle name="표준 53 2 2" xfId="9134"/>
    <cellStyle name="표준 53 3" xfId="6634"/>
    <cellStyle name="표준 53 3 2" xfId="9135"/>
    <cellStyle name="표준 53 4" xfId="8660"/>
    <cellStyle name="표준 53 5" xfId="8661"/>
    <cellStyle name="표준 53 6" xfId="8836"/>
    <cellStyle name="표준 53 7" xfId="6632"/>
    <cellStyle name="표준 53 8" xfId="9133"/>
    <cellStyle name="표준 54" xfId="3996"/>
    <cellStyle name="표준 54 2" xfId="8662"/>
    <cellStyle name="표준 54 3" xfId="8663"/>
    <cellStyle name="표준 54 4" xfId="8664"/>
    <cellStyle name="표준 54 5" xfId="8665"/>
    <cellStyle name="표준 54 6" xfId="9136"/>
    <cellStyle name="표준 55" xfId="3997"/>
    <cellStyle name="표준 55 2" xfId="8666"/>
    <cellStyle name="표준 55 3" xfId="8667"/>
    <cellStyle name="표준 55 4" xfId="8668"/>
    <cellStyle name="표준 55 5" xfId="8669"/>
    <cellStyle name="표준 55 6" xfId="9137"/>
    <cellStyle name="표준 56" xfId="3998"/>
    <cellStyle name="표준 56 2" xfId="8670"/>
    <cellStyle name="표준 56 3" xfId="8671"/>
    <cellStyle name="표준 56 4" xfId="8672"/>
    <cellStyle name="표준 56 5" xfId="8673"/>
    <cellStyle name="표준 56 6" xfId="9138"/>
    <cellStyle name="표준 57" xfId="3999"/>
    <cellStyle name="표준 57 2" xfId="8674"/>
    <cellStyle name="표준 57 3" xfId="8675"/>
    <cellStyle name="표준 57 4" xfId="8676"/>
    <cellStyle name="표준 58" xfId="4000"/>
    <cellStyle name="표준 58 2" xfId="6640"/>
    <cellStyle name="표준 58 2 2" xfId="9140"/>
    <cellStyle name="표준 58 3" xfId="6641"/>
    <cellStyle name="표준 58 3 2" xfId="9141"/>
    <cellStyle name="표준 58 4" xfId="8677"/>
    <cellStyle name="표준 58 5" xfId="8678"/>
    <cellStyle name="표준 58 6" xfId="6639"/>
    <cellStyle name="표준 58 7" xfId="9139"/>
    <cellStyle name="표준 59" xfId="4001"/>
    <cellStyle name="표준 59 2" xfId="8679"/>
    <cellStyle name="표준 59 3" xfId="8680"/>
    <cellStyle name="표준 59 4" xfId="8681"/>
    <cellStyle name="표준 59 5" xfId="8682"/>
    <cellStyle name="표준 59 6" xfId="9142"/>
    <cellStyle name="표준 6" xfId="371"/>
    <cellStyle name="표준 6 10" xfId="4002"/>
    <cellStyle name="표준 6 11" xfId="4003"/>
    <cellStyle name="표준 6 12" xfId="9143"/>
    <cellStyle name="표준 6 2" xfId="4004"/>
    <cellStyle name="표준 6 2 2" xfId="4005"/>
    <cellStyle name="표준 6 2 2 2" xfId="9144"/>
    <cellStyle name="표준 6 2 3" xfId="4006"/>
    <cellStyle name="표준 6 2 4" xfId="8785"/>
    <cellStyle name="표준 6 2 5" xfId="6393"/>
    <cellStyle name="표준 6 2_010_주택건설" xfId="4007"/>
    <cellStyle name="표준 6 3" xfId="4008"/>
    <cellStyle name="표준 6 3 2" xfId="4009"/>
    <cellStyle name="표준 6 3 2 2" xfId="4010"/>
    <cellStyle name="표준 6 3 2 3" xfId="6653"/>
    <cellStyle name="표준 6 3 2 3 2" xfId="9146"/>
    <cellStyle name="표준 6 3 2 4" xfId="9147"/>
    <cellStyle name="표준 6 3 2 5" xfId="9145"/>
    <cellStyle name="표준 6 3 3" xfId="4011"/>
    <cellStyle name="표준 6 3 4" xfId="4012"/>
    <cellStyle name="표준 6 3 5" xfId="6656"/>
    <cellStyle name="표준 6 3 5 2" xfId="9148"/>
    <cellStyle name="표준 6 3 6" xfId="9149"/>
    <cellStyle name="표준 6 3 7" xfId="6392"/>
    <cellStyle name="표준 6 3_004_노동" xfId="4013"/>
    <cellStyle name="표준 6 4" xfId="4014"/>
    <cellStyle name="표준 6 4 10" xfId="9150"/>
    <cellStyle name="표준 6 4 2" xfId="4015"/>
    <cellStyle name="표준 6 4 2 2" xfId="7193"/>
    <cellStyle name="표준 6 4 2 2 2" xfId="8683"/>
    <cellStyle name="표준 6 4 2 2 2 2" xfId="8684"/>
    <cellStyle name="표준 6 4 2 2 2 2 2" xfId="9151"/>
    <cellStyle name="표준 6 4 2 2 2 3" xfId="9152"/>
    <cellStyle name="표준 6 4 2 2 3" xfId="8685"/>
    <cellStyle name="표준 6 4 2 2 3 2" xfId="9153"/>
    <cellStyle name="표준 6 4 2 2 4" xfId="9154"/>
    <cellStyle name="표준 6 4 2 3" xfId="8686"/>
    <cellStyle name="표준 6 4 2 4" xfId="8687"/>
    <cellStyle name="표준 6 4 2 4 2" xfId="8688"/>
    <cellStyle name="표준 6 4 2 4 2 2" xfId="9155"/>
    <cellStyle name="표준 6 4 2 4 3" xfId="9156"/>
    <cellStyle name="표준 6 4 2 5" xfId="8689"/>
    <cellStyle name="표준 6 4 2 5 2" xfId="8690"/>
    <cellStyle name="표준 6 4 2 5 2 2" xfId="9157"/>
    <cellStyle name="표준 6 4 2 5 3" xfId="9158"/>
    <cellStyle name="표준 6 4 2 6" xfId="9159"/>
    <cellStyle name="표준 6 4 3" xfId="4016"/>
    <cellStyle name="표준 6 4 3 2" xfId="9161"/>
    <cellStyle name="표준 6 4 3 3" xfId="9162"/>
    <cellStyle name="표준 6 4 3 4" xfId="9160"/>
    <cellStyle name="표준 6 4 4" xfId="6661"/>
    <cellStyle name="표준 6 4 4 2" xfId="8691"/>
    <cellStyle name="표준 6 4 4 3" xfId="8692"/>
    <cellStyle name="표준 6 4 4 3 2" xfId="8693"/>
    <cellStyle name="표준 6 4 4 3 2 2" xfId="9163"/>
    <cellStyle name="표준 6 4 4 3 3" xfId="9164"/>
    <cellStyle name="표준 6 4 4 4" xfId="8694"/>
    <cellStyle name="표준 6 4 4 4 2" xfId="8695"/>
    <cellStyle name="표준 6 4 4 4 2 2" xfId="9165"/>
    <cellStyle name="표준 6 4 4 4 3" xfId="9166"/>
    <cellStyle name="표준 6 4 5" xfId="8696"/>
    <cellStyle name="표준 6 4 5 2" xfId="8697"/>
    <cellStyle name="표준 6 4 5 2 2" xfId="9167"/>
    <cellStyle name="표준 6 4 5 3" xfId="9168"/>
    <cellStyle name="표준 6 4 6" xfId="8698"/>
    <cellStyle name="표준 6 4 6 2" xfId="8699"/>
    <cellStyle name="표준 6 4 6 2 2" xfId="9169"/>
    <cellStyle name="표준 6 4 6 3" xfId="9170"/>
    <cellStyle name="표준 6 4 7" xfId="8700"/>
    <cellStyle name="표준 6 4 8" xfId="9171"/>
    <cellStyle name="표준 6 4 9" xfId="9172"/>
    <cellStyle name="표준 6 5" xfId="4017"/>
    <cellStyle name="표준 6 5 2" xfId="4018"/>
    <cellStyle name="표준 6 5 2 2" xfId="8701"/>
    <cellStyle name="표준 6 5 2 2 2" xfId="8702"/>
    <cellStyle name="표준 6 5 2 2 2 2" xfId="9174"/>
    <cellStyle name="표준 6 5 2 2 3" xfId="9175"/>
    <cellStyle name="표준 6 5 2 3" xfId="8703"/>
    <cellStyle name="표준 6 5 2 3 2" xfId="9176"/>
    <cellStyle name="표준 6 5 2 4" xfId="9177"/>
    <cellStyle name="표준 6 5 3" xfId="4019"/>
    <cellStyle name="표준 6 5 3 2" xfId="9179"/>
    <cellStyle name="표준 6 5 3 3" xfId="9180"/>
    <cellStyle name="표준 6 5 3 4" xfId="9178"/>
    <cellStyle name="표준 6 5 4" xfId="6665"/>
    <cellStyle name="표준 6 5 4 2" xfId="8704"/>
    <cellStyle name="표준 6 5 4 2 2" xfId="9181"/>
    <cellStyle name="표준 6 5 4 3" xfId="9182"/>
    <cellStyle name="표준 6 5 5" xfId="8705"/>
    <cellStyle name="표준 6 5 5 2" xfId="8706"/>
    <cellStyle name="표준 6 5 5 2 2" xfId="9183"/>
    <cellStyle name="표준 6 5 5 3" xfId="9184"/>
    <cellStyle name="표준 6 5 6" xfId="9185"/>
    <cellStyle name="표준 6 5 7" xfId="9186"/>
    <cellStyle name="표준 6 5 8" xfId="9173"/>
    <cellStyle name="표준 6 6" xfId="4020"/>
    <cellStyle name="표준 6 6 2" xfId="8707"/>
    <cellStyle name="표준 6 6 3" xfId="8708"/>
    <cellStyle name="표준 6 6 3 2" xfId="8709"/>
    <cellStyle name="표준 6 6 3 2 2" xfId="9187"/>
    <cellStyle name="표준 6 6 3 3" xfId="9188"/>
    <cellStyle name="표준 6 6 4" xfId="8710"/>
    <cellStyle name="표준 6 6 4 2" xfId="8711"/>
    <cellStyle name="표준 6 6 4 2 2" xfId="9189"/>
    <cellStyle name="표준 6 6 4 3" xfId="9190"/>
    <cellStyle name="표준 6 6 5" xfId="9191"/>
    <cellStyle name="표준 6 7" xfId="4021"/>
    <cellStyle name="표준 6 7 2" xfId="4022"/>
    <cellStyle name="표준 6 7 2 2" xfId="9194"/>
    <cellStyle name="표준 6 7 2 2 2" xfId="10103"/>
    <cellStyle name="표준 6 7 2 3" xfId="9195"/>
    <cellStyle name="표준 6 7 2 4" xfId="9193"/>
    <cellStyle name="표준 6 7 3" xfId="7194"/>
    <cellStyle name="표준 6 7 3 2" xfId="9196"/>
    <cellStyle name="표준 6 7 3 3" xfId="10104"/>
    <cellStyle name="표준 6 7 4" xfId="9197"/>
    <cellStyle name="표준 6 7 5" xfId="9192"/>
    <cellStyle name="표준 6 8" xfId="4023"/>
    <cellStyle name="표준 6 8 2" xfId="8712"/>
    <cellStyle name="표준 6 8 2 2" xfId="9198"/>
    <cellStyle name="표준 6 8 3" xfId="9199"/>
    <cellStyle name="표준 6 9" xfId="4024"/>
    <cellStyle name="표준 6_004_노동" xfId="4025"/>
    <cellStyle name="표준 60" xfId="4026"/>
    <cellStyle name="표준 60 2" xfId="8713"/>
    <cellStyle name="표준 60 3" xfId="8714"/>
    <cellStyle name="표준 60 4" xfId="8715"/>
    <cellStyle name="표준 61" xfId="4027"/>
    <cellStyle name="표준 61 10" xfId="4131"/>
    <cellStyle name="표준 61 10 2" xfId="4243"/>
    <cellStyle name="표준 61 10 2 2" xfId="4522"/>
    <cellStyle name="표준 61 10 3" xfId="4336"/>
    <cellStyle name="표준 61 10 3 2" xfId="4615"/>
    <cellStyle name="표준 61 10 4" xfId="4429"/>
    <cellStyle name="표준 61 10 5" xfId="6674"/>
    <cellStyle name="표준 61 11" xfId="4135"/>
    <cellStyle name="표준 61 11 2" xfId="4247"/>
    <cellStyle name="표준 61 11 2 2" xfId="4526"/>
    <cellStyle name="표준 61 11 3" xfId="4340"/>
    <cellStyle name="표준 61 11 3 2" xfId="4619"/>
    <cellStyle name="표준 61 11 4" xfId="4433"/>
    <cellStyle name="표준 61 11 5" xfId="6675"/>
    <cellStyle name="표준 61 12" xfId="4199"/>
    <cellStyle name="표준 61 12 2" xfId="4497"/>
    <cellStyle name="표준 61 12 3" xfId="8801"/>
    <cellStyle name="표준 61 13" xfId="4311"/>
    <cellStyle name="표준 61 13 2" xfId="4590"/>
    <cellStyle name="표준 61 14" xfId="4404"/>
    <cellStyle name="표준 61 15" xfId="6673"/>
    <cellStyle name="표준 61 16" xfId="9200"/>
    <cellStyle name="표준 61 2" xfId="4028"/>
    <cellStyle name="표준 61 2 2" xfId="9201"/>
    <cellStyle name="표준 61 3" xfId="4183"/>
    <cellStyle name="표준 61 3 2" xfId="4295"/>
    <cellStyle name="표준 61 3 2 2" xfId="4574"/>
    <cellStyle name="표준 61 3 2 3" xfId="8802"/>
    <cellStyle name="표준 61 3 3" xfId="4388"/>
    <cellStyle name="표준 61 3 3 2" xfId="4667"/>
    <cellStyle name="표준 61 3 4" xfId="4481"/>
    <cellStyle name="표준 61 3 5" xfId="6677"/>
    <cellStyle name="표준 61 3 6" xfId="9202"/>
    <cellStyle name="표준 61 4" xfId="4158"/>
    <cellStyle name="표준 61 4 2" xfId="4270"/>
    <cellStyle name="표준 61 4 2 2" xfId="4549"/>
    <cellStyle name="표준 61 4 2 3" xfId="8803"/>
    <cellStyle name="표준 61 4 3" xfId="4363"/>
    <cellStyle name="표준 61 4 3 2" xfId="4642"/>
    <cellStyle name="표준 61 4 4" xfId="4456"/>
    <cellStyle name="표준 61 4 5" xfId="6678"/>
    <cellStyle name="표준 61 4 6" xfId="9203"/>
    <cellStyle name="표준 61 5" xfId="4144"/>
    <cellStyle name="표준 61 5 2" xfId="4256"/>
    <cellStyle name="표준 61 5 2 2" xfId="4535"/>
    <cellStyle name="표준 61 5 3" xfId="4349"/>
    <cellStyle name="표준 61 5 3 2" xfId="4628"/>
    <cellStyle name="표준 61 5 4" xfId="4442"/>
    <cellStyle name="표준 61 5 5" xfId="6679"/>
    <cellStyle name="표준 61 6" xfId="4181"/>
    <cellStyle name="표준 61 6 2" xfId="4293"/>
    <cellStyle name="표준 61 6 2 2" xfId="4572"/>
    <cellStyle name="표준 61 6 3" xfId="4386"/>
    <cellStyle name="표준 61 6 3 2" xfId="4665"/>
    <cellStyle name="표준 61 6 4" xfId="4479"/>
    <cellStyle name="표준 61 6 5" xfId="6680"/>
    <cellStyle name="표준 61 7" xfId="4175"/>
    <cellStyle name="표준 61 7 2" xfId="4287"/>
    <cellStyle name="표준 61 7 2 2" xfId="4566"/>
    <cellStyle name="표준 61 7 3" xfId="4380"/>
    <cellStyle name="표준 61 7 3 2" xfId="4659"/>
    <cellStyle name="표준 61 7 4" xfId="4473"/>
    <cellStyle name="표준 61 7 5" xfId="6681"/>
    <cellStyle name="표준 61 8" xfId="4151"/>
    <cellStyle name="표준 61 8 2" xfId="4263"/>
    <cellStyle name="표준 61 8 2 2" xfId="4542"/>
    <cellStyle name="표준 61 8 3" xfId="4356"/>
    <cellStyle name="표준 61 8 3 2" xfId="4635"/>
    <cellStyle name="표준 61 8 4" xfId="4449"/>
    <cellStyle name="표준 61 8 5" xfId="6682"/>
    <cellStyle name="표준 61 9" xfId="4171"/>
    <cellStyle name="표준 61 9 2" xfId="4283"/>
    <cellStyle name="표준 61 9 2 2" xfId="4562"/>
    <cellStyle name="표준 61 9 3" xfId="4376"/>
    <cellStyle name="표준 61 9 3 2" xfId="4655"/>
    <cellStyle name="표준 61 9 4" xfId="4469"/>
    <cellStyle name="표준 61 9 5" xfId="6683"/>
    <cellStyle name="표준 62" xfId="4029"/>
    <cellStyle name="표준 62 10" xfId="4162"/>
    <cellStyle name="표준 62 10 2" xfId="4274"/>
    <cellStyle name="표준 62 10 2 2" xfId="4553"/>
    <cellStyle name="표준 62 10 3" xfId="4367"/>
    <cellStyle name="표준 62 10 3 2" xfId="4646"/>
    <cellStyle name="표준 62 10 4" xfId="4460"/>
    <cellStyle name="표준 62 10 5" xfId="6685"/>
    <cellStyle name="표준 62 11" xfId="4200"/>
    <cellStyle name="표준 62 11 2" xfId="4498"/>
    <cellStyle name="표준 62 11 3" xfId="8804"/>
    <cellStyle name="표준 62 12" xfId="4312"/>
    <cellStyle name="표준 62 12 2" xfId="4591"/>
    <cellStyle name="표준 62 13" xfId="4405"/>
    <cellStyle name="표준 62 14" xfId="6684"/>
    <cellStyle name="표준 62 15" xfId="9204"/>
    <cellStyle name="표준 62 2" xfId="4184"/>
    <cellStyle name="표준 62 2 2" xfId="4296"/>
    <cellStyle name="표준 62 2 2 2" xfId="4575"/>
    <cellStyle name="표준 62 2 2 3" xfId="8805"/>
    <cellStyle name="표준 62 2 3" xfId="4389"/>
    <cellStyle name="표준 62 2 3 2" xfId="4668"/>
    <cellStyle name="표준 62 2 4" xfId="4482"/>
    <cellStyle name="표준 62 2 5" xfId="6686"/>
    <cellStyle name="표준 62 3" xfId="4157"/>
    <cellStyle name="표준 62 3 2" xfId="4269"/>
    <cellStyle name="표준 62 3 2 2" xfId="4548"/>
    <cellStyle name="표준 62 3 2 3" xfId="8806"/>
    <cellStyle name="표준 62 3 3" xfId="4362"/>
    <cellStyle name="표준 62 3 3 2" xfId="4641"/>
    <cellStyle name="표준 62 3 4" xfId="4455"/>
    <cellStyle name="표준 62 3 5" xfId="6687"/>
    <cellStyle name="표준 62 4" xfId="4172"/>
    <cellStyle name="표준 62 4 2" xfId="4284"/>
    <cellStyle name="표준 62 4 2 2" xfId="4563"/>
    <cellStyle name="표준 62 4 3" xfId="4377"/>
    <cellStyle name="표준 62 4 3 2" xfId="4656"/>
    <cellStyle name="표준 62 4 4" xfId="4470"/>
    <cellStyle name="표준 62 4 5" xfId="6688"/>
    <cellStyle name="표준 62 5" xfId="4153"/>
    <cellStyle name="표준 62 5 2" xfId="4265"/>
    <cellStyle name="표준 62 5 2 2" xfId="4544"/>
    <cellStyle name="표준 62 5 3" xfId="4358"/>
    <cellStyle name="표준 62 5 3 2" xfId="4637"/>
    <cellStyle name="표준 62 5 4" xfId="4451"/>
    <cellStyle name="표준 62 5 5" xfId="6689"/>
    <cellStyle name="표준 62 6" xfId="4192"/>
    <cellStyle name="표준 62 6 2" xfId="4304"/>
    <cellStyle name="표준 62 6 2 2" xfId="4583"/>
    <cellStyle name="표준 62 6 3" xfId="4397"/>
    <cellStyle name="표준 62 6 3 2" xfId="4676"/>
    <cellStyle name="표준 62 6 4" xfId="4490"/>
    <cellStyle name="표준 62 6 5" xfId="6690"/>
    <cellStyle name="표준 62 7" xfId="4159"/>
    <cellStyle name="표준 62 7 2" xfId="4271"/>
    <cellStyle name="표준 62 7 2 2" xfId="4550"/>
    <cellStyle name="표준 62 7 3" xfId="4364"/>
    <cellStyle name="표준 62 7 3 2" xfId="4643"/>
    <cellStyle name="표준 62 7 4" xfId="4457"/>
    <cellStyle name="표준 62 7 5" xfId="6691"/>
    <cellStyle name="표준 62 8" xfId="4166"/>
    <cellStyle name="표준 62 8 2" xfId="4278"/>
    <cellStyle name="표준 62 8 2 2" xfId="4557"/>
    <cellStyle name="표준 62 8 3" xfId="4371"/>
    <cellStyle name="표준 62 8 3 2" xfId="4650"/>
    <cellStyle name="표준 62 8 4" xfId="4464"/>
    <cellStyle name="표준 62 8 5" xfId="6692"/>
    <cellStyle name="표준 62 9" xfId="4150"/>
    <cellStyle name="표준 62 9 2" xfId="4262"/>
    <cellStyle name="표준 62 9 2 2" xfId="4541"/>
    <cellStyle name="표준 62 9 3" xfId="4355"/>
    <cellStyle name="표준 62 9 3 2" xfId="4634"/>
    <cellStyle name="표준 62 9 4" xfId="4448"/>
    <cellStyle name="표준 62 9 5" xfId="6693"/>
    <cellStyle name="표준 63" xfId="4030"/>
    <cellStyle name="표준 63 10" xfId="4163"/>
    <cellStyle name="표준 63 10 2" xfId="4275"/>
    <cellStyle name="표준 63 10 2 2" xfId="4554"/>
    <cellStyle name="표준 63 10 3" xfId="4368"/>
    <cellStyle name="표준 63 10 3 2" xfId="4647"/>
    <cellStyle name="표준 63 10 4" xfId="4461"/>
    <cellStyle name="표준 63 10 5" xfId="6695"/>
    <cellStyle name="표준 63 11" xfId="4201"/>
    <cellStyle name="표준 63 11 2" xfId="4499"/>
    <cellStyle name="표준 63 11 3" xfId="8807"/>
    <cellStyle name="표준 63 12" xfId="4313"/>
    <cellStyle name="표준 63 12 2" xfId="4592"/>
    <cellStyle name="표준 63 13" xfId="4406"/>
    <cellStyle name="표준 63 14" xfId="6694"/>
    <cellStyle name="표준 63 15" xfId="9205"/>
    <cellStyle name="표준 63 2" xfId="4185"/>
    <cellStyle name="표준 63 2 2" xfId="4297"/>
    <cellStyle name="표준 63 2 2 2" xfId="4576"/>
    <cellStyle name="표준 63 2 2 3" xfId="8808"/>
    <cellStyle name="표준 63 2 3" xfId="4390"/>
    <cellStyle name="표준 63 2 3 2" xfId="4669"/>
    <cellStyle name="표준 63 2 4" xfId="4483"/>
    <cellStyle name="표준 63 2 5" xfId="6696"/>
    <cellStyle name="표준 63 3" xfId="4156"/>
    <cellStyle name="표준 63 3 2" xfId="4268"/>
    <cellStyle name="표준 63 3 2 2" xfId="4547"/>
    <cellStyle name="표준 63 3 2 3" xfId="8809"/>
    <cellStyle name="표준 63 3 3" xfId="4361"/>
    <cellStyle name="표준 63 3 3 2" xfId="4640"/>
    <cellStyle name="표준 63 3 4" xfId="4454"/>
    <cellStyle name="표준 63 3 5" xfId="6697"/>
    <cellStyle name="표준 63 4" xfId="4190"/>
    <cellStyle name="표준 63 4 2" xfId="4302"/>
    <cellStyle name="표준 63 4 2 2" xfId="4581"/>
    <cellStyle name="표준 63 4 3" xfId="4395"/>
    <cellStyle name="표준 63 4 3 2" xfId="4674"/>
    <cellStyle name="표준 63 4 4" xfId="4488"/>
    <cellStyle name="표준 63 4 5" xfId="6698"/>
    <cellStyle name="표준 63 5" xfId="4140"/>
    <cellStyle name="표준 63 5 2" xfId="4252"/>
    <cellStyle name="표준 63 5 2 2" xfId="4531"/>
    <cellStyle name="표준 63 5 3" xfId="4345"/>
    <cellStyle name="표준 63 5 3 2" xfId="4624"/>
    <cellStyle name="표준 63 5 4" xfId="4438"/>
    <cellStyle name="표준 63 5 5" xfId="6699"/>
    <cellStyle name="표준 63 6" xfId="4136"/>
    <cellStyle name="표준 63 6 2" xfId="4248"/>
    <cellStyle name="표준 63 6 2 2" xfId="4527"/>
    <cellStyle name="표준 63 6 3" xfId="4341"/>
    <cellStyle name="표준 63 6 3 2" xfId="4620"/>
    <cellStyle name="표준 63 6 4" xfId="4434"/>
    <cellStyle name="표준 63 6 5" xfId="6700"/>
    <cellStyle name="표준 63 7" xfId="4152"/>
    <cellStyle name="표준 63 7 2" xfId="4264"/>
    <cellStyle name="표준 63 7 2 2" xfId="4543"/>
    <cellStyle name="표준 63 7 3" xfId="4357"/>
    <cellStyle name="표준 63 7 3 2" xfId="4636"/>
    <cellStyle name="표준 63 7 4" xfId="4450"/>
    <cellStyle name="표준 63 7 5" xfId="6701"/>
    <cellStyle name="표준 63 8" xfId="4167"/>
    <cellStyle name="표준 63 8 2" xfId="4279"/>
    <cellStyle name="표준 63 8 2 2" xfId="4558"/>
    <cellStyle name="표준 63 8 3" xfId="4372"/>
    <cellStyle name="표준 63 8 3 2" xfId="4651"/>
    <cellStyle name="표준 63 8 4" xfId="4465"/>
    <cellStyle name="표준 63 8 5" xfId="6702"/>
    <cellStyle name="표준 63 9" xfId="4149"/>
    <cellStyle name="표준 63 9 2" xfId="4261"/>
    <cellStyle name="표준 63 9 2 2" xfId="4540"/>
    <cellStyle name="표준 63 9 3" xfId="4354"/>
    <cellStyle name="표준 63 9 3 2" xfId="4633"/>
    <cellStyle name="표준 63 9 4" xfId="4447"/>
    <cellStyle name="표준 63 9 5" xfId="6703"/>
    <cellStyle name="표준 64" xfId="4031"/>
    <cellStyle name="표준 64 10" xfId="4164"/>
    <cellStyle name="표준 64 10 2" xfId="4276"/>
    <cellStyle name="표준 64 10 2 2" xfId="4555"/>
    <cellStyle name="표준 64 10 3" xfId="4369"/>
    <cellStyle name="표준 64 10 3 2" xfId="4648"/>
    <cellStyle name="표준 64 10 4" xfId="4462"/>
    <cellStyle name="표준 64 10 5" xfId="6705"/>
    <cellStyle name="표준 64 11" xfId="4202"/>
    <cellStyle name="표준 64 11 2" xfId="4500"/>
    <cellStyle name="표준 64 11 3" xfId="8810"/>
    <cellStyle name="표준 64 12" xfId="4314"/>
    <cellStyle name="표준 64 12 2" xfId="4593"/>
    <cellStyle name="표준 64 13" xfId="4407"/>
    <cellStyle name="표준 64 14" xfId="6704"/>
    <cellStyle name="표준 64 15" xfId="9206"/>
    <cellStyle name="표준 64 2" xfId="4186"/>
    <cellStyle name="표준 64 2 2" xfId="4298"/>
    <cellStyle name="표준 64 2 2 2" xfId="4577"/>
    <cellStyle name="표준 64 2 2 3" xfId="8811"/>
    <cellStyle name="표준 64 2 3" xfId="4391"/>
    <cellStyle name="표준 64 2 3 2" xfId="4670"/>
    <cellStyle name="표준 64 2 4" xfId="4484"/>
    <cellStyle name="표준 64 2 5" xfId="6706"/>
    <cellStyle name="표준 64 3" xfId="4134"/>
    <cellStyle name="표준 64 3 2" xfId="4246"/>
    <cellStyle name="표준 64 3 2 2" xfId="4525"/>
    <cellStyle name="표준 64 3 2 3" xfId="8812"/>
    <cellStyle name="표준 64 3 3" xfId="4339"/>
    <cellStyle name="표준 64 3 3 2" xfId="4618"/>
    <cellStyle name="표준 64 3 4" xfId="4432"/>
    <cellStyle name="표준 64 3 5" xfId="6707"/>
    <cellStyle name="표준 64 4" xfId="4173"/>
    <cellStyle name="표준 64 4 2" xfId="4285"/>
    <cellStyle name="표준 64 4 2 2" xfId="4564"/>
    <cellStyle name="표준 64 4 3" xfId="4378"/>
    <cellStyle name="표준 64 4 3 2" xfId="4657"/>
    <cellStyle name="표준 64 4 4" xfId="4471"/>
    <cellStyle name="표준 64 4 5" xfId="6708"/>
    <cellStyle name="표준 64 5" xfId="4139"/>
    <cellStyle name="표준 64 5 2" xfId="4251"/>
    <cellStyle name="표준 64 5 2 2" xfId="4530"/>
    <cellStyle name="표준 64 5 3" xfId="4344"/>
    <cellStyle name="표준 64 5 3 2" xfId="4623"/>
    <cellStyle name="표준 64 5 4" xfId="4437"/>
    <cellStyle name="표준 64 5 5" xfId="6709"/>
    <cellStyle name="표준 64 6" xfId="4179"/>
    <cellStyle name="표준 64 6 2" xfId="4291"/>
    <cellStyle name="표준 64 6 2 2" xfId="4570"/>
    <cellStyle name="표준 64 6 3" xfId="4384"/>
    <cellStyle name="표준 64 6 3 2" xfId="4663"/>
    <cellStyle name="표준 64 6 4" xfId="4477"/>
    <cellStyle name="표준 64 6 5" xfId="6710"/>
    <cellStyle name="표준 64 7" xfId="4132"/>
    <cellStyle name="표준 64 7 2" xfId="4244"/>
    <cellStyle name="표준 64 7 2 2" xfId="4523"/>
    <cellStyle name="표준 64 7 3" xfId="4337"/>
    <cellStyle name="표준 64 7 3 2" xfId="4616"/>
    <cellStyle name="표준 64 7 4" xfId="4430"/>
    <cellStyle name="표준 64 7 5" xfId="6711"/>
    <cellStyle name="표준 64 8" xfId="4146"/>
    <cellStyle name="표준 64 8 2" xfId="4258"/>
    <cellStyle name="표준 64 8 2 2" xfId="4537"/>
    <cellStyle name="표준 64 8 3" xfId="4351"/>
    <cellStyle name="표준 64 8 3 2" xfId="4630"/>
    <cellStyle name="표준 64 8 4" xfId="4444"/>
    <cellStyle name="표준 64 8 5" xfId="6712"/>
    <cellStyle name="표준 64 9" xfId="4148"/>
    <cellStyle name="표준 64 9 2" xfId="4260"/>
    <cellStyle name="표준 64 9 2 2" xfId="4539"/>
    <cellStyle name="표준 64 9 3" xfId="4353"/>
    <cellStyle name="표준 64 9 3 2" xfId="4632"/>
    <cellStyle name="표준 64 9 4" xfId="4446"/>
    <cellStyle name="표준 64 9 5" xfId="6713"/>
    <cellStyle name="표준 65" xfId="4032"/>
    <cellStyle name="표준 65 10" xfId="4141"/>
    <cellStyle name="표준 65 10 2" xfId="4253"/>
    <cellStyle name="표준 65 10 2 2" xfId="4532"/>
    <cellStyle name="표준 65 10 3" xfId="4346"/>
    <cellStyle name="표준 65 10 3 2" xfId="4625"/>
    <cellStyle name="표준 65 10 4" xfId="4439"/>
    <cellStyle name="표준 65 10 5" xfId="6715"/>
    <cellStyle name="표준 65 11" xfId="4203"/>
    <cellStyle name="표준 65 11 2" xfId="4501"/>
    <cellStyle name="표준 65 11 3" xfId="8813"/>
    <cellStyle name="표준 65 12" xfId="4315"/>
    <cellStyle name="표준 65 12 2" xfId="4594"/>
    <cellStyle name="표준 65 13" xfId="4408"/>
    <cellStyle name="표준 65 14" xfId="6714"/>
    <cellStyle name="표준 65 15" xfId="9207"/>
    <cellStyle name="표준 65 2" xfId="4187"/>
    <cellStyle name="표준 65 2 2" xfId="4299"/>
    <cellStyle name="표준 65 2 2 2" xfId="4578"/>
    <cellStyle name="표준 65 2 2 3" xfId="8814"/>
    <cellStyle name="표준 65 2 3" xfId="4392"/>
    <cellStyle name="표준 65 2 3 2" xfId="4671"/>
    <cellStyle name="표준 65 2 4" xfId="4485"/>
    <cellStyle name="표준 65 2 5" xfId="6716"/>
    <cellStyle name="표준 65 3" xfId="4155"/>
    <cellStyle name="표준 65 3 2" xfId="4267"/>
    <cellStyle name="표준 65 3 2 2" xfId="4546"/>
    <cellStyle name="표준 65 3 2 3" xfId="8815"/>
    <cellStyle name="표준 65 3 3" xfId="4360"/>
    <cellStyle name="표준 65 3 3 2" xfId="4639"/>
    <cellStyle name="표준 65 3 4" xfId="4453"/>
    <cellStyle name="표준 65 3 5" xfId="6717"/>
    <cellStyle name="표준 65 4" xfId="4174"/>
    <cellStyle name="표준 65 4 2" xfId="4286"/>
    <cellStyle name="표준 65 4 2 2" xfId="4565"/>
    <cellStyle name="표준 65 4 3" xfId="4379"/>
    <cellStyle name="표준 65 4 3 2" xfId="4658"/>
    <cellStyle name="표준 65 4 4" xfId="4472"/>
    <cellStyle name="표준 65 4 5" xfId="6718"/>
    <cellStyle name="표준 65 5" xfId="4180"/>
    <cellStyle name="표준 65 5 2" xfId="4292"/>
    <cellStyle name="표준 65 5 2 2" xfId="4571"/>
    <cellStyle name="표준 65 5 3" xfId="4385"/>
    <cellStyle name="표준 65 5 3 2" xfId="4664"/>
    <cellStyle name="표준 65 5 4" xfId="4478"/>
    <cellStyle name="표준 65 5 5" xfId="6719"/>
    <cellStyle name="표준 65 6" xfId="4177"/>
    <cellStyle name="표준 65 6 2" xfId="4289"/>
    <cellStyle name="표준 65 6 2 2" xfId="4568"/>
    <cellStyle name="표준 65 6 3" xfId="4382"/>
    <cellStyle name="표준 65 6 3 2" xfId="4661"/>
    <cellStyle name="표준 65 6 4" xfId="4475"/>
    <cellStyle name="표준 65 6 5" xfId="6720"/>
    <cellStyle name="표준 65 7" xfId="4178"/>
    <cellStyle name="표준 65 7 2" xfId="4290"/>
    <cellStyle name="표준 65 7 2 2" xfId="4569"/>
    <cellStyle name="표준 65 7 3" xfId="4383"/>
    <cellStyle name="표준 65 7 3 2" xfId="4662"/>
    <cellStyle name="표준 65 7 4" xfId="4476"/>
    <cellStyle name="표준 65 7 5" xfId="6721"/>
    <cellStyle name="표준 65 8" xfId="4168"/>
    <cellStyle name="표준 65 8 2" xfId="4280"/>
    <cellStyle name="표준 65 8 2 2" xfId="4559"/>
    <cellStyle name="표준 65 8 3" xfId="4373"/>
    <cellStyle name="표준 65 8 3 2" xfId="4652"/>
    <cellStyle name="표준 65 8 4" xfId="4466"/>
    <cellStyle name="표준 65 8 5" xfId="6722"/>
    <cellStyle name="표준 65 9" xfId="4182"/>
    <cellStyle name="표준 65 9 2" xfId="4294"/>
    <cellStyle name="표준 65 9 2 2" xfId="4573"/>
    <cellStyle name="표준 65 9 3" xfId="4387"/>
    <cellStyle name="표준 65 9 3 2" xfId="4666"/>
    <cellStyle name="표준 65 9 4" xfId="4480"/>
    <cellStyle name="표준 65 9 5" xfId="6723"/>
    <cellStyle name="표준 66" xfId="4033"/>
    <cellStyle name="표준 66 10" xfId="4142"/>
    <cellStyle name="표준 66 10 2" xfId="4254"/>
    <cellStyle name="표준 66 10 2 2" xfId="4533"/>
    <cellStyle name="표준 66 10 3" xfId="4347"/>
    <cellStyle name="표준 66 10 3 2" xfId="4626"/>
    <cellStyle name="표준 66 10 4" xfId="4440"/>
    <cellStyle name="표준 66 10 5" xfId="6725"/>
    <cellStyle name="표준 66 11" xfId="4204"/>
    <cellStyle name="표준 66 11 2" xfId="4502"/>
    <cellStyle name="표준 66 11 3" xfId="8816"/>
    <cellStyle name="표준 66 12" xfId="4316"/>
    <cellStyle name="표준 66 12 2" xfId="4595"/>
    <cellStyle name="표준 66 13" xfId="4409"/>
    <cellStyle name="표준 66 14" xfId="6724"/>
    <cellStyle name="표준 66 15" xfId="9208"/>
    <cellStyle name="표준 66 2" xfId="4188"/>
    <cellStyle name="표준 66 2 2" xfId="4300"/>
    <cellStyle name="표준 66 2 2 2" xfId="4579"/>
    <cellStyle name="표준 66 2 2 3" xfId="8817"/>
    <cellStyle name="표준 66 2 3" xfId="4393"/>
    <cellStyle name="표준 66 2 3 2" xfId="4672"/>
    <cellStyle name="표준 66 2 4" xfId="4486"/>
    <cellStyle name="표준 66 2 5" xfId="6726"/>
    <cellStyle name="표준 66 3" xfId="4133"/>
    <cellStyle name="표준 66 3 2" xfId="4245"/>
    <cellStyle name="표준 66 3 2 2" xfId="4524"/>
    <cellStyle name="표준 66 3 2 3" xfId="8818"/>
    <cellStyle name="표준 66 3 3" xfId="4338"/>
    <cellStyle name="표준 66 3 3 2" xfId="4617"/>
    <cellStyle name="표준 66 3 4" xfId="4431"/>
    <cellStyle name="표준 66 3 5" xfId="6727"/>
    <cellStyle name="표준 66 4" xfId="4145"/>
    <cellStyle name="표준 66 4 2" xfId="4257"/>
    <cellStyle name="표준 66 4 2 2" xfId="4536"/>
    <cellStyle name="표준 66 4 3" xfId="4350"/>
    <cellStyle name="표준 66 4 3 2" xfId="4629"/>
    <cellStyle name="표준 66 4 4" xfId="4443"/>
    <cellStyle name="표준 66 4 5" xfId="6728"/>
    <cellStyle name="표준 66 5" xfId="4138"/>
    <cellStyle name="표준 66 5 2" xfId="4250"/>
    <cellStyle name="표준 66 5 2 2" xfId="4529"/>
    <cellStyle name="표준 66 5 3" xfId="4343"/>
    <cellStyle name="표준 66 5 3 2" xfId="4622"/>
    <cellStyle name="표준 66 5 4" xfId="4436"/>
    <cellStyle name="표준 66 5 5" xfId="6729"/>
    <cellStyle name="표준 66 6" xfId="4143"/>
    <cellStyle name="표준 66 6 2" xfId="4255"/>
    <cellStyle name="표준 66 6 2 2" xfId="4534"/>
    <cellStyle name="표준 66 6 3" xfId="4348"/>
    <cellStyle name="표준 66 6 3 2" xfId="4627"/>
    <cellStyle name="표준 66 6 4" xfId="4441"/>
    <cellStyle name="표준 66 6 5" xfId="6730"/>
    <cellStyle name="표준 66 7" xfId="4161"/>
    <cellStyle name="표준 66 7 2" xfId="4273"/>
    <cellStyle name="표준 66 7 2 2" xfId="4552"/>
    <cellStyle name="표준 66 7 3" xfId="4366"/>
    <cellStyle name="표준 66 7 3 2" xfId="4645"/>
    <cellStyle name="표준 66 7 4" xfId="4459"/>
    <cellStyle name="표준 66 7 5" xfId="6731"/>
    <cellStyle name="표준 66 8" xfId="4169"/>
    <cellStyle name="표준 66 8 2" xfId="4281"/>
    <cellStyle name="표준 66 8 2 2" xfId="4560"/>
    <cellStyle name="표준 66 8 3" xfId="4374"/>
    <cellStyle name="표준 66 8 3 2" xfId="4653"/>
    <cellStyle name="표준 66 8 4" xfId="4467"/>
    <cellStyle name="표준 66 8 5" xfId="6732"/>
    <cellStyle name="표준 66 9" xfId="4147"/>
    <cellStyle name="표준 66 9 2" xfId="4259"/>
    <cellStyle name="표준 66 9 2 2" xfId="4538"/>
    <cellStyle name="표준 66 9 3" xfId="4352"/>
    <cellStyle name="표준 66 9 3 2" xfId="4631"/>
    <cellStyle name="표준 66 9 4" xfId="4445"/>
    <cellStyle name="표준 66 9 5" xfId="6733"/>
    <cellStyle name="표준 67" xfId="4034"/>
    <cellStyle name="표준 67 10" xfId="4165"/>
    <cellStyle name="표준 67 10 2" xfId="4277"/>
    <cellStyle name="표준 67 10 2 2" xfId="4556"/>
    <cellStyle name="표준 67 10 3" xfId="4370"/>
    <cellStyle name="표준 67 10 3 2" xfId="4649"/>
    <cellStyle name="표준 67 10 4" xfId="4463"/>
    <cellStyle name="표준 67 10 5" xfId="6735"/>
    <cellStyle name="표준 67 11" xfId="4205"/>
    <cellStyle name="표준 67 11 2" xfId="4503"/>
    <cellStyle name="표준 67 11 3" xfId="8819"/>
    <cellStyle name="표준 67 12" xfId="4317"/>
    <cellStyle name="표준 67 12 2" xfId="4596"/>
    <cellStyle name="표준 67 13" xfId="4410"/>
    <cellStyle name="표준 67 14" xfId="6734"/>
    <cellStyle name="표준 67 15" xfId="9209"/>
    <cellStyle name="표준 67 2" xfId="4189"/>
    <cellStyle name="표준 67 2 2" xfId="4301"/>
    <cellStyle name="표준 67 2 2 2" xfId="4580"/>
    <cellStyle name="표준 67 2 2 3" xfId="8820"/>
    <cellStyle name="표준 67 2 3" xfId="4394"/>
    <cellStyle name="표준 67 2 3 2" xfId="4673"/>
    <cellStyle name="표준 67 2 4" xfId="4487"/>
    <cellStyle name="표준 67 2 5" xfId="6736"/>
    <cellStyle name="표준 67 3" xfId="4154"/>
    <cellStyle name="표준 67 3 2" xfId="4266"/>
    <cellStyle name="표준 67 3 2 2" xfId="4545"/>
    <cellStyle name="표준 67 3 2 3" xfId="8821"/>
    <cellStyle name="표준 67 3 3" xfId="4359"/>
    <cellStyle name="표준 67 3 3 2" xfId="4638"/>
    <cellStyle name="표준 67 3 4" xfId="4452"/>
    <cellStyle name="표준 67 3 5" xfId="6737"/>
    <cellStyle name="표준 67 4" xfId="4191"/>
    <cellStyle name="표준 67 4 2" xfId="4303"/>
    <cellStyle name="표준 67 4 2 2" xfId="4582"/>
    <cellStyle name="표준 67 4 3" xfId="4396"/>
    <cellStyle name="표준 67 4 3 2" xfId="4675"/>
    <cellStyle name="표준 67 4 4" xfId="4489"/>
    <cellStyle name="표준 67 4 5" xfId="6738"/>
    <cellStyle name="표준 67 5" xfId="4137"/>
    <cellStyle name="표준 67 5 2" xfId="4249"/>
    <cellStyle name="표준 67 5 2 2" xfId="4528"/>
    <cellStyle name="표준 67 5 3" xfId="4342"/>
    <cellStyle name="표준 67 5 3 2" xfId="4621"/>
    <cellStyle name="표준 67 5 4" xfId="4435"/>
    <cellStyle name="표준 67 5 5" xfId="6739"/>
    <cellStyle name="표준 67 6" xfId="4176"/>
    <cellStyle name="표준 67 6 2" xfId="4288"/>
    <cellStyle name="표준 67 6 2 2" xfId="4567"/>
    <cellStyle name="표준 67 6 3" xfId="4381"/>
    <cellStyle name="표준 67 6 3 2" xfId="4660"/>
    <cellStyle name="표준 67 6 4" xfId="4474"/>
    <cellStyle name="표준 67 6 5" xfId="6740"/>
    <cellStyle name="표준 67 7" xfId="4160"/>
    <cellStyle name="표준 67 7 2" xfId="4272"/>
    <cellStyle name="표준 67 7 2 2" xfId="4551"/>
    <cellStyle name="표준 67 7 3" xfId="4365"/>
    <cellStyle name="표준 67 7 3 2" xfId="4644"/>
    <cellStyle name="표준 67 7 4" xfId="4458"/>
    <cellStyle name="표준 67 7 5" xfId="6741"/>
    <cellStyle name="표준 67 8" xfId="4170"/>
    <cellStyle name="표준 67 8 2" xfId="4282"/>
    <cellStyle name="표준 67 8 2 2" xfId="4561"/>
    <cellStyle name="표준 67 8 3" xfId="4375"/>
    <cellStyle name="표준 67 8 3 2" xfId="4654"/>
    <cellStyle name="표준 67 8 4" xfId="4468"/>
    <cellStyle name="표준 67 8 5" xfId="6742"/>
    <cellStyle name="표준 67 9" xfId="4193"/>
    <cellStyle name="표준 67 9 2" xfId="4305"/>
    <cellStyle name="표준 67 9 2 2" xfId="4584"/>
    <cellStyle name="표준 67 9 3" xfId="4398"/>
    <cellStyle name="표준 67 9 3 2" xfId="4677"/>
    <cellStyle name="표준 67 9 4" xfId="4491"/>
    <cellStyle name="표준 67 9 5" xfId="6743"/>
    <cellStyle name="표준 68" xfId="383"/>
    <cellStyle name="표준 68 2" xfId="4195"/>
    <cellStyle name="표준 68 2 2" xfId="4493"/>
    <cellStyle name="표준 68 3" xfId="4307"/>
    <cellStyle name="표준 68 3 2" xfId="4586"/>
    <cellStyle name="표준 68 4" xfId="4400"/>
    <cellStyle name="표준 68 5" xfId="6744"/>
    <cellStyle name="표준 68 6" xfId="9210"/>
    <cellStyle name="표준 69" xfId="4090"/>
    <cellStyle name="표준 69 2" xfId="4207"/>
    <cellStyle name="표준 69 2 2" xfId="4505"/>
    <cellStyle name="표준 69 3" xfId="4319"/>
    <cellStyle name="표준 69 3 2" xfId="4598"/>
    <cellStyle name="표준 69 4" xfId="4412"/>
    <cellStyle name="표준 69 5" xfId="6745"/>
    <cellStyle name="표준 69 6" xfId="9211"/>
    <cellStyle name="표준 7" xfId="372"/>
    <cellStyle name="표준 7 2" xfId="4035"/>
    <cellStyle name="표준 7 2 2" xfId="4036"/>
    <cellStyle name="표준 7 2 2 2" xfId="4037"/>
    <cellStyle name="표준 7 2 2 2 2" xfId="7195"/>
    <cellStyle name="표준 7 2 2 3" xfId="4038"/>
    <cellStyle name="표준 7 2 3" xfId="4039"/>
    <cellStyle name="표준 7 2 4" xfId="6752"/>
    <cellStyle name="표준 7 3" xfId="4040"/>
    <cellStyle name="표준 7 3 2" xfId="9213"/>
    <cellStyle name="표준 7 3 2 2" xfId="10801"/>
    <cellStyle name="표준 7 3 3" xfId="9214"/>
    <cellStyle name="표준 7 3 4" xfId="9215"/>
    <cellStyle name="표준 7 3 5" xfId="9212"/>
    <cellStyle name="표준 7 4" xfId="4041"/>
    <cellStyle name="표준 7 4 2" xfId="4042"/>
    <cellStyle name="표준 7 4 3" xfId="4043"/>
    <cellStyle name="표준 7 4 4" xfId="9216"/>
    <cellStyle name="표준 7 5" xfId="4044"/>
    <cellStyle name="표준 7 5 2" xfId="4045"/>
    <cellStyle name="표준 7 5 2 2" xfId="10105"/>
    <cellStyle name="표준 7 5 3" xfId="7196"/>
    <cellStyle name="표준 7 5 3 2" xfId="10106"/>
    <cellStyle name="표준 7 6" xfId="8835"/>
    <cellStyle name="표준 7 6 2" xfId="9217"/>
    <cellStyle name="표준 7 7" xfId="6391"/>
    <cellStyle name="표준 7_009_유통금융보험및기타서비스" xfId="4046"/>
    <cellStyle name="표준 70" xfId="4113"/>
    <cellStyle name="표준 70 2" xfId="4229"/>
    <cellStyle name="표준 70 2 2" xfId="4508"/>
    <cellStyle name="표준 70 3" xfId="4322"/>
    <cellStyle name="표준 70 3 2" xfId="4601"/>
    <cellStyle name="표준 70 4" xfId="4415"/>
    <cellStyle name="표준 70 5" xfId="6760"/>
    <cellStyle name="표준 70 6" xfId="9218"/>
    <cellStyle name="표준 71" xfId="4047"/>
    <cellStyle name="표준 71 2" xfId="9219"/>
    <cellStyle name="표준 71 2 2" xfId="10107"/>
    <cellStyle name="표준 72" xfId="4048"/>
    <cellStyle name="표준 72 2" xfId="9220"/>
    <cellStyle name="표준 72 2 2" xfId="10108"/>
    <cellStyle name="표준 73" xfId="3557"/>
    <cellStyle name="표준 73 2" xfId="4198"/>
    <cellStyle name="표준 73 2 2" xfId="4496"/>
    <cellStyle name="표준 73 3" xfId="4310"/>
    <cellStyle name="표준 73 3 2" xfId="4589"/>
    <cellStyle name="표준 73 4" xfId="4403"/>
    <cellStyle name="표준 73 5" xfId="6763"/>
    <cellStyle name="표준 73 6" xfId="9221"/>
    <cellStyle name="표준 74" xfId="4114"/>
    <cellStyle name="표준 74 2" xfId="4230"/>
    <cellStyle name="표준 74 2 2" xfId="4509"/>
    <cellStyle name="표준 74 3" xfId="4323"/>
    <cellStyle name="표준 74 3 2" xfId="4602"/>
    <cellStyle name="표준 74 4" xfId="4416"/>
    <cellStyle name="표준 74 5" xfId="6764"/>
    <cellStyle name="표준 74 6" xfId="9222"/>
    <cellStyle name="표준 75" xfId="4117"/>
    <cellStyle name="표준 75 2" xfId="4233"/>
    <cellStyle name="표준 75 2 2" xfId="4512"/>
    <cellStyle name="표준 75 3" xfId="4326"/>
    <cellStyle name="표준 75 3 2" xfId="4605"/>
    <cellStyle name="표준 75 4" xfId="4419"/>
    <cellStyle name="표준 75 5" xfId="6765"/>
    <cellStyle name="표준 75 6" xfId="9223"/>
    <cellStyle name="표준 76" xfId="4115"/>
    <cellStyle name="표준 76 2" xfId="4231"/>
    <cellStyle name="표준 76 2 2" xfId="4510"/>
    <cellStyle name="표준 76 3" xfId="4324"/>
    <cellStyle name="표준 76 3 2" xfId="4603"/>
    <cellStyle name="표준 76 4" xfId="4417"/>
    <cellStyle name="표준 76 5" xfId="6849"/>
    <cellStyle name="표준 76 6" xfId="9224"/>
    <cellStyle name="표준 77" xfId="4111"/>
    <cellStyle name="표준 77 2" xfId="4227"/>
    <cellStyle name="표준 77 2 2" xfId="4506"/>
    <cellStyle name="표준 77 3" xfId="4320"/>
    <cellStyle name="표준 77 3 2" xfId="4599"/>
    <cellStyle name="표준 77 4" xfId="4413"/>
    <cellStyle name="표준 77 5" xfId="6850"/>
    <cellStyle name="표준 77 6" xfId="9225"/>
    <cellStyle name="표준 78" xfId="4112"/>
    <cellStyle name="표준 78 2" xfId="4228"/>
    <cellStyle name="표준 78 2 2" xfId="4507"/>
    <cellStyle name="표준 78 3" xfId="4321"/>
    <cellStyle name="표준 78 3 2" xfId="4600"/>
    <cellStyle name="표준 78 4" xfId="4414"/>
    <cellStyle name="표준 78 5" xfId="6851"/>
    <cellStyle name="표준 78 6" xfId="9226"/>
    <cellStyle name="표준 79" xfId="4049"/>
    <cellStyle name="표준 79 2" xfId="4050"/>
    <cellStyle name="표준 79 3" xfId="4051"/>
    <cellStyle name="표준 79 4" xfId="9227"/>
    <cellStyle name="표준 8" xfId="373"/>
    <cellStyle name="표준 8 2" xfId="4052"/>
    <cellStyle name="표준 8 2 2" xfId="4053"/>
    <cellStyle name="표준 8 2 2 2" xfId="4054"/>
    <cellStyle name="표준 8 2 2 2 2" xfId="7197"/>
    <cellStyle name="표준 8 2 2 3" xfId="4055"/>
    <cellStyle name="표준 8 2 2 4" xfId="6774"/>
    <cellStyle name="표준 8 2 2 4 2" xfId="10109"/>
    <cellStyle name="표준 8 2 2 5" xfId="6771"/>
    <cellStyle name="표준 8 2 3" xfId="4056"/>
    <cellStyle name="표준 8 2 3 2" xfId="7198"/>
    <cellStyle name="표준 8 2 4" xfId="6776"/>
    <cellStyle name="표준 8 2 4 2" xfId="9229"/>
    <cellStyle name="표준 8 2 5" xfId="9230"/>
    <cellStyle name="표준 8 2 6" xfId="9228"/>
    <cellStyle name="표준 8 3" xfId="4057"/>
    <cellStyle name="표준 8 3 2" xfId="6778"/>
    <cellStyle name="표준 8 3 2 2" xfId="9232"/>
    <cellStyle name="표준 8 3 2 3" xfId="10110"/>
    <cellStyle name="표준 8 3 3" xfId="6777"/>
    <cellStyle name="표준 8 3 3 2" xfId="9233"/>
    <cellStyle name="표준 8 3 4" xfId="9234"/>
    <cellStyle name="표준 8 3 5" xfId="9231"/>
    <cellStyle name="표준 8 4" xfId="4058"/>
    <cellStyle name="표준 8 4 2" xfId="4059"/>
    <cellStyle name="표준 8 4 3" xfId="4060"/>
    <cellStyle name="표준 8 4 4" xfId="9235"/>
    <cellStyle name="표준 8 5" xfId="4061"/>
    <cellStyle name="표준 8 5 2" xfId="4062"/>
    <cellStyle name="표준 8 6" xfId="9236"/>
    <cellStyle name="표준 8_017_공공행정및사법" xfId="4063"/>
    <cellStyle name="표준 80" xfId="4064"/>
    <cellStyle name="표준 80 2" xfId="4065"/>
    <cellStyle name="표준 80 3" xfId="4066"/>
    <cellStyle name="표준 80 4" xfId="9237"/>
    <cellStyle name="표준 81" xfId="4119"/>
    <cellStyle name="표준 81 2" xfId="4235"/>
    <cellStyle name="표준 81 2 2" xfId="4514"/>
    <cellStyle name="표준 81 3" xfId="4328"/>
    <cellStyle name="표준 81 3 2" xfId="4607"/>
    <cellStyle name="표준 81 4" xfId="4421"/>
    <cellStyle name="표준 81 5" xfId="6852"/>
    <cellStyle name="표준 81 6" xfId="9238"/>
    <cellStyle name="표준 82" xfId="4126"/>
    <cellStyle name="표준 82 2" xfId="4242"/>
    <cellStyle name="표준 82 2 2" xfId="4521"/>
    <cellStyle name="표준 82 3" xfId="4335"/>
    <cellStyle name="표준 82 3 2" xfId="4614"/>
    <cellStyle name="표준 82 4" xfId="4428"/>
    <cellStyle name="표준 82 5" xfId="6853"/>
    <cellStyle name="표준 82 6" xfId="9239"/>
    <cellStyle name="표준 83" xfId="4122"/>
    <cellStyle name="표준 83 2" xfId="4238"/>
    <cellStyle name="표준 83 2 2" xfId="4517"/>
    <cellStyle name="표준 83 3" xfId="4331"/>
    <cellStyle name="표준 83 3 2" xfId="4610"/>
    <cellStyle name="표준 83 4" xfId="4424"/>
    <cellStyle name="표준 83 5" xfId="6854"/>
    <cellStyle name="표준 83 6" xfId="9240"/>
    <cellStyle name="표준 84" xfId="4124"/>
    <cellStyle name="표준 84 2" xfId="4240"/>
    <cellStyle name="표준 84 2 2" xfId="4519"/>
    <cellStyle name="표준 84 3" xfId="4333"/>
    <cellStyle name="표준 84 3 2" xfId="4612"/>
    <cellStyle name="표준 84 4" xfId="4426"/>
    <cellStyle name="표준 84 5" xfId="6855"/>
    <cellStyle name="표준 84 6" xfId="9241"/>
    <cellStyle name="표준 85" xfId="8716"/>
    <cellStyle name="표준 86" xfId="8717"/>
    <cellStyle name="표준 87" xfId="4067"/>
    <cellStyle name="표준 87 2" xfId="9242"/>
    <cellStyle name="표준 88" xfId="4068"/>
    <cellStyle name="표준 88 2" xfId="9243"/>
    <cellStyle name="표준 89" xfId="4069"/>
    <cellStyle name="표준 89 2" xfId="9244"/>
    <cellStyle name="표준 9" xfId="374"/>
    <cellStyle name="표준 9 2" xfId="4071"/>
    <cellStyle name="표준 9 2 2" xfId="7199"/>
    <cellStyle name="표준 9 2 2 2" xfId="9246"/>
    <cellStyle name="표준 9 2 2 2 2" xfId="10802"/>
    <cellStyle name="표준 9 2 2 3" xfId="10111"/>
    <cellStyle name="표준 9 2 3" xfId="9245"/>
    <cellStyle name="표준 9 2 4" xfId="5065"/>
    <cellStyle name="표준 9 3" xfId="4072"/>
    <cellStyle name="표준 9 3 2" xfId="9247"/>
    <cellStyle name="표준 9 4" xfId="4073"/>
    <cellStyle name="표준 9 5" xfId="4070"/>
    <cellStyle name="표준 9_009_유통금융보험및기타서비스" xfId="4074"/>
    <cellStyle name="표준 90" xfId="4075"/>
    <cellStyle name="표준 90 2" xfId="9248"/>
    <cellStyle name="표준 91" xfId="4076"/>
    <cellStyle name="표준 91 2" xfId="9249"/>
    <cellStyle name="표준 92" xfId="4077"/>
    <cellStyle name="표준 92 2" xfId="9250"/>
    <cellStyle name="표준 93" xfId="8718"/>
    <cellStyle name="표준 94" xfId="4078"/>
    <cellStyle name="표준 94 2" xfId="9251"/>
    <cellStyle name="표준 95" xfId="4079"/>
    <cellStyle name="표준 95 2" xfId="9252"/>
    <cellStyle name="표준 96" xfId="4080"/>
    <cellStyle name="표준 96 2" xfId="9253"/>
    <cellStyle name="표준 97" xfId="4081"/>
    <cellStyle name="표준 97 2" xfId="9254"/>
    <cellStyle name="표준 98" xfId="4082"/>
    <cellStyle name="표준 98 2" xfId="9255"/>
    <cellStyle name="표준 99" xfId="4083"/>
    <cellStyle name="표준 99 2" xfId="9256"/>
    <cellStyle name="표준_14. 교육문화" xfId="375"/>
    <cellStyle name="하이퍼링크 2" xfId="376"/>
    <cellStyle name="하이퍼링크 2 2" xfId="4084"/>
    <cellStyle name="하이퍼링크 2 3" xfId="4085"/>
    <cellStyle name="하이퍼링크 3" xfId="4086"/>
    <cellStyle name="하이퍼링크 4" xfId="9257"/>
    <cellStyle name="하이퍼링크 5" xfId="9258"/>
    <cellStyle name="합산" xfId="377"/>
    <cellStyle name="합산 2" xfId="4087"/>
    <cellStyle name="합산 2 2" xfId="9259"/>
    <cellStyle name="화폐기호" xfId="378"/>
    <cellStyle name="화폐기호 2" xfId="379"/>
    <cellStyle name="화폐기호 2 2" xfId="4089"/>
    <cellStyle name="화폐기호 2 3" xfId="9261"/>
    <cellStyle name="화폐기호 2 4" xfId="9262"/>
    <cellStyle name="화폐기호 2 5" xfId="9260"/>
    <cellStyle name="화폐기호 3" xfId="10803"/>
    <cellStyle name="화폐기호0" xfId="380"/>
    <cellStyle name="화폐기호0 2" xfId="381"/>
    <cellStyle name="화폐기호0 2 2" xfId="4091"/>
    <cellStyle name="화폐기호0 2 3" xfId="9264"/>
    <cellStyle name="화폐기호0 2 4" xfId="9265"/>
    <cellStyle name="화폐기호0 2 5" xfId="9263"/>
    <cellStyle name="화폐기호0 3" xfId="108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133350</xdr:rowOff>
    </xdr:from>
    <xdr:to>
      <xdr:col>8</xdr:col>
      <xdr:colOff>428625</xdr:colOff>
      <xdr:row>11</xdr:row>
      <xdr:rowOff>114300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581025"/>
          <a:ext cx="59150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3500"/>
            </a:lnSpc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14. 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교육 및 문화</a:t>
          </a:r>
        </a:p>
        <a:p>
          <a:pPr algn="ctr" rtl="0">
            <a:lnSpc>
              <a:spcPts val="3500"/>
            </a:lnSpc>
            <a:defRPr sz="1000"/>
          </a:pPr>
          <a:endParaRPr lang="ko-KR" altLang="en-US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0">
            <a:lnSpc>
              <a:spcPts val="3400"/>
            </a:lnSpc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Education and Culture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ztv23/&#50896;&#44256;/06-1.%20&#45453;&#47548;&#49688;&#49328;(1~2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P39"/>
  <sheetViews>
    <sheetView view="pageBreakPreview" zoomScaleNormal="75" zoomScaleSheetLayoutView="100" workbookViewId="0">
      <pane ySplit="20" topLeftCell="A21" activePane="bottomLeft" state="frozen"/>
      <selection activeCell="P26" sqref="P26"/>
      <selection pane="bottomLeft" activeCell="I2" sqref="I2"/>
    </sheetView>
  </sheetViews>
  <sheetFormatPr defaultRowHeight="14.25"/>
  <cols>
    <col min="1" max="7" width="9" style="3"/>
    <col min="8" max="9" width="9" style="4"/>
    <col min="10" max="16" width="9" style="3"/>
    <col min="17" max="16384" width="9" style="4"/>
  </cols>
  <sheetData>
    <row r="1" spans="1:16" s="2" customFormat="1" ht="12">
      <c r="A1" s="1"/>
      <c r="B1" s="1"/>
      <c r="C1" s="1"/>
      <c r="D1" s="1"/>
      <c r="E1" s="1"/>
      <c r="F1" s="1"/>
      <c r="G1" s="1"/>
      <c r="I1" s="2">
        <v>679</v>
      </c>
      <c r="J1" s="1"/>
      <c r="K1" s="1"/>
      <c r="L1" s="1"/>
      <c r="M1" s="1"/>
      <c r="N1" s="1"/>
      <c r="O1" s="1"/>
      <c r="P1" s="1"/>
    </row>
    <row r="2" spans="1:16" s="2" customFormat="1" ht="23.25" customHeight="1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23.25" customHeight="1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23.25" customHeight="1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 ht="23.25" customHeight="1">
      <c r="A5" s="1"/>
      <c r="B5" s="1"/>
      <c r="C5" s="1"/>
      <c r="D5" s="1"/>
      <c r="E5" s="1"/>
      <c r="F5" s="1"/>
      <c r="G5" s="1"/>
      <c r="J5" s="1"/>
      <c r="K5" s="1"/>
      <c r="L5" s="1"/>
      <c r="M5" s="1"/>
      <c r="N5" s="1"/>
      <c r="O5" s="1"/>
      <c r="P5" s="1"/>
    </row>
    <row r="6" spans="1:16" s="2" customFormat="1" ht="23.25" customHeight="1">
      <c r="A6" s="1"/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  <c r="P6" s="1"/>
    </row>
    <row r="7" spans="1:16" s="2" customFormat="1" ht="23.25" customHeight="1">
      <c r="A7" s="1"/>
      <c r="B7" s="1"/>
      <c r="C7" s="1"/>
      <c r="D7" s="1"/>
      <c r="E7" s="1"/>
      <c r="F7" s="1"/>
      <c r="G7" s="1"/>
      <c r="J7" s="1"/>
      <c r="K7" s="1"/>
      <c r="L7" s="1"/>
      <c r="M7" s="1"/>
      <c r="N7" s="1"/>
      <c r="O7" s="1"/>
      <c r="P7" s="1"/>
    </row>
    <row r="8" spans="1:16" s="2" customFormat="1" ht="23.25" customHeight="1">
      <c r="A8" s="1"/>
      <c r="B8" s="1"/>
      <c r="C8" s="1"/>
      <c r="D8" s="1"/>
      <c r="E8" s="1"/>
      <c r="F8" s="1"/>
      <c r="G8" s="1"/>
      <c r="J8" s="1"/>
      <c r="K8" s="1"/>
      <c r="L8" s="1"/>
      <c r="M8" s="1"/>
      <c r="N8" s="1"/>
      <c r="O8" s="1"/>
      <c r="P8" s="1"/>
    </row>
    <row r="9" spans="1:16" s="2" customFormat="1" ht="23.25" customHeight="1">
      <c r="A9" s="1"/>
      <c r="B9" s="1"/>
      <c r="C9" s="1"/>
      <c r="D9" s="1"/>
      <c r="E9" s="1"/>
      <c r="F9" s="1"/>
      <c r="G9" s="1"/>
      <c r="J9" s="1"/>
      <c r="K9" s="1"/>
      <c r="L9" s="1"/>
      <c r="M9" s="1"/>
      <c r="N9" s="1"/>
      <c r="O9" s="1"/>
      <c r="P9" s="1"/>
    </row>
    <row r="10" spans="1:16" s="2" customFormat="1" ht="23.25" customHeight="1">
      <c r="A10" s="1"/>
      <c r="B10" s="1"/>
      <c r="C10" s="1"/>
      <c r="D10" s="1"/>
      <c r="E10" s="1"/>
      <c r="F10" s="1"/>
      <c r="G10" s="1"/>
      <c r="J10" s="1"/>
      <c r="K10" s="1"/>
      <c r="L10" s="1"/>
      <c r="M10" s="1"/>
      <c r="N10" s="1"/>
      <c r="O10" s="1"/>
      <c r="P10" s="1"/>
    </row>
    <row r="11" spans="1:16" s="2" customFormat="1" ht="23.25" customHeight="1">
      <c r="A11" s="1"/>
      <c r="B11" s="1"/>
      <c r="C11" s="1"/>
      <c r="D11" s="1"/>
      <c r="E11" s="1"/>
      <c r="F11" s="1"/>
      <c r="G11" s="1"/>
      <c r="J11" s="1"/>
      <c r="K11" s="1"/>
      <c r="L11" s="1"/>
      <c r="M11" s="1"/>
      <c r="N11" s="1"/>
      <c r="O11" s="1"/>
      <c r="P11" s="1"/>
    </row>
    <row r="12" spans="1:16" s="2" customFormat="1" ht="23.25" customHeight="1">
      <c r="A12" s="1"/>
      <c r="B12" s="1"/>
      <c r="C12" s="1"/>
      <c r="D12" s="1"/>
      <c r="E12" s="1"/>
      <c r="F12" s="1"/>
      <c r="G12" s="1"/>
      <c r="J12" s="1"/>
      <c r="K12" s="1"/>
      <c r="L12" s="1"/>
      <c r="M12" s="1"/>
      <c r="N12" s="1"/>
      <c r="O12" s="1"/>
      <c r="P12" s="1"/>
    </row>
    <row r="13" spans="1:16" s="2" customFormat="1" ht="23.25" customHeight="1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  <c r="O13" s="1"/>
      <c r="P13" s="1"/>
    </row>
    <row r="14" spans="1:16" s="2" customFormat="1" ht="23.25" customHeight="1">
      <c r="A14" s="1"/>
      <c r="B14" s="1"/>
      <c r="C14" s="1"/>
      <c r="D14" s="1"/>
      <c r="E14" s="1"/>
      <c r="F14" s="1"/>
      <c r="G14" s="1"/>
      <c r="J14" s="1"/>
      <c r="K14" s="1"/>
      <c r="L14" s="1"/>
      <c r="M14" s="1"/>
      <c r="N14" s="1"/>
      <c r="O14" s="1"/>
      <c r="P14" s="1"/>
    </row>
    <row r="15" spans="1:16" s="2" customFormat="1" ht="23.25" customHeight="1">
      <c r="A15" s="1"/>
      <c r="B15" s="1"/>
      <c r="C15" s="1"/>
      <c r="D15" s="1"/>
      <c r="E15" s="1"/>
      <c r="F15" s="1"/>
      <c r="G15" s="1"/>
      <c r="J15" s="1"/>
      <c r="K15" s="1"/>
      <c r="L15" s="1"/>
      <c r="M15" s="1"/>
      <c r="N15" s="1"/>
      <c r="O15" s="1"/>
      <c r="P15" s="1"/>
    </row>
    <row r="16" spans="1:16" s="2" customFormat="1" ht="23.25" customHeight="1">
      <c r="A16" s="1"/>
      <c r="B16" s="1"/>
      <c r="C16" s="1"/>
      <c r="D16" s="1"/>
      <c r="E16" s="1"/>
      <c r="F16" s="1"/>
      <c r="G16" s="1"/>
      <c r="J16" s="1"/>
      <c r="K16" s="1"/>
      <c r="L16" s="1"/>
      <c r="M16" s="1"/>
      <c r="N16" s="1"/>
      <c r="O16" s="1"/>
      <c r="P16" s="1"/>
    </row>
    <row r="17" spans="1:16" s="2" customFormat="1" ht="23.25" customHeight="1">
      <c r="A17" s="1"/>
      <c r="B17" s="1"/>
      <c r="C17" s="1"/>
      <c r="D17" s="1"/>
      <c r="E17" s="1"/>
      <c r="F17" s="1"/>
      <c r="G17" s="1"/>
      <c r="J17" s="1"/>
      <c r="K17" s="1"/>
      <c r="L17" s="1"/>
      <c r="M17" s="1"/>
      <c r="N17" s="1"/>
      <c r="O17" s="1"/>
      <c r="P17" s="1"/>
    </row>
    <row r="18" spans="1:16" s="2" customFormat="1" ht="23.25" customHeight="1">
      <c r="A18" s="1"/>
      <c r="B18" s="1"/>
      <c r="C18" s="1"/>
      <c r="D18" s="1"/>
      <c r="E18" s="1"/>
      <c r="F18" s="1"/>
      <c r="G18" s="1"/>
      <c r="J18" s="1"/>
      <c r="K18" s="1"/>
      <c r="L18" s="1"/>
      <c r="M18" s="1"/>
      <c r="N18" s="1"/>
      <c r="O18" s="1"/>
      <c r="P18" s="1"/>
    </row>
    <row r="19" spans="1:16" s="2" customFormat="1" ht="23.25" customHeight="1">
      <c r="A19" s="1"/>
      <c r="B19" s="1"/>
      <c r="C19" s="1"/>
      <c r="D19" s="1"/>
      <c r="E19" s="1"/>
      <c r="F19" s="1"/>
      <c r="G19" s="1"/>
      <c r="J19" s="1"/>
      <c r="K19" s="1"/>
      <c r="L19" s="1"/>
      <c r="M19" s="1"/>
      <c r="N19" s="1"/>
      <c r="O19" s="1"/>
      <c r="P19" s="1"/>
    </row>
    <row r="20" spans="1:16" s="2" customFormat="1" ht="23.25" customHeight="1">
      <c r="A20" s="1"/>
      <c r="B20" s="1"/>
      <c r="C20" s="1"/>
      <c r="D20" s="1"/>
      <c r="E20" s="1"/>
      <c r="F20" s="1"/>
      <c r="G20" s="1"/>
      <c r="J20" s="1"/>
      <c r="K20" s="1"/>
      <c r="L20" s="1"/>
      <c r="M20" s="1"/>
      <c r="N20" s="1"/>
      <c r="O20" s="1"/>
      <c r="P20" s="1"/>
    </row>
    <row r="21" spans="1:16" s="2" customFormat="1" ht="12">
      <c r="A21" s="1"/>
      <c r="B21" s="1"/>
      <c r="C21" s="1"/>
      <c r="D21" s="1"/>
      <c r="E21" s="1"/>
      <c r="F21" s="1"/>
      <c r="G21" s="1"/>
      <c r="J21" s="1"/>
      <c r="K21" s="1"/>
      <c r="L21" s="1"/>
      <c r="M21" s="1"/>
      <c r="N21" s="1"/>
      <c r="O21" s="1"/>
      <c r="P21" s="1"/>
    </row>
    <row r="22" spans="1:16" s="2" customFormat="1" ht="12">
      <c r="A22" s="1"/>
      <c r="B22" s="1"/>
      <c r="C22" s="1"/>
      <c r="D22" s="1"/>
      <c r="E22" s="1"/>
      <c r="F22" s="1"/>
      <c r="G22" s="1"/>
      <c r="J22" s="1"/>
      <c r="K22" s="1"/>
      <c r="L22" s="1"/>
      <c r="M22" s="1"/>
      <c r="N22" s="1"/>
      <c r="O22" s="1"/>
      <c r="P22" s="1"/>
    </row>
    <row r="23" spans="1:16" s="2" customFormat="1" ht="12">
      <c r="A23" s="1"/>
      <c r="B23" s="1"/>
      <c r="C23" s="1"/>
      <c r="D23" s="1"/>
      <c r="E23" s="1"/>
      <c r="F23" s="1"/>
      <c r="G23" s="1"/>
      <c r="J23" s="1"/>
      <c r="K23" s="1"/>
      <c r="L23" s="1"/>
      <c r="M23" s="1"/>
      <c r="N23" s="1"/>
      <c r="O23" s="1"/>
      <c r="P23" s="1"/>
    </row>
    <row r="24" spans="1:16" s="2" customFormat="1" ht="12">
      <c r="A24" s="1"/>
      <c r="B24" s="1"/>
      <c r="C24" s="1"/>
      <c r="D24" s="1"/>
      <c r="E24" s="1"/>
      <c r="F24" s="1"/>
      <c r="G24" s="1"/>
      <c r="J24" s="1"/>
      <c r="K24" s="1"/>
      <c r="L24" s="1"/>
      <c r="M24" s="1"/>
      <c r="N24" s="1"/>
      <c r="O24" s="1"/>
      <c r="P24" s="1"/>
    </row>
    <row r="25" spans="1:16" s="2" customFormat="1" ht="12">
      <c r="A25" s="1"/>
      <c r="B25" s="1"/>
      <c r="C25" s="1"/>
      <c r="D25" s="1"/>
      <c r="E25" s="1"/>
      <c r="F25" s="1"/>
      <c r="G25" s="1"/>
      <c r="J25" s="1"/>
      <c r="K25" s="1"/>
      <c r="L25" s="1"/>
      <c r="M25" s="1"/>
      <c r="N25" s="1"/>
      <c r="O25" s="1"/>
      <c r="P25" s="1"/>
    </row>
    <row r="26" spans="1:16" s="2" customFormat="1" ht="12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  <c r="N26" s="1"/>
      <c r="O26" s="1"/>
      <c r="P26" s="1"/>
    </row>
    <row r="27" spans="1:16" s="2" customFormat="1" ht="12">
      <c r="A27" s="1"/>
      <c r="B27" s="1"/>
      <c r="C27" s="1"/>
      <c r="D27" s="1"/>
      <c r="E27" s="1"/>
      <c r="F27" s="1"/>
      <c r="G27" s="1"/>
      <c r="J27" s="1"/>
      <c r="K27" s="1"/>
      <c r="L27" s="1"/>
      <c r="M27" s="1"/>
      <c r="N27" s="1"/>
      <c r="O27" s="1"/>
      <c r="P27" s="1"/>
    </row>
    <row r="28" spans="1:16" s="2" customFormat="1" ht="12">
      <c r="A28" s="1"/>
      <c r="B28" s="1"/>
      <c r="C28" s="1"/>
      <c r="D28" s="1"/>
      <c r="E28" s="1"/>
      <c r="F28" s="1"/>
      <c r="G28" s="1"/>
      <c r="J28" s="1"/>
      <c r="K28" s="1"/>
      <c r="L28" s="1"/>
      <c r="M28" s="1"/>
      <c r="N28" s="1"/>
      <c r="O28" s="1"/>
      <c r="P28" s="1"/>
    </row>
    <row r="29" spans="1:16" s="2" customFormat="1" ht="12">
      <c r="A29" s="1"/>
      <c r="B29" s="1"/>
      <c r="C29" s="1"/>
      <c r="D29" s="1"/>
      <c r="E29" s="1"/>
      <c r="F29" s="1"/>
      <c r="G29" s="1"/>
      <c r="J29" s="1"/>
      <c r="K29" s="1"/>
      <c r="L29" s="1"/>
      <c r="M29" s="1"/>
      <c r="N29" s="1"/>
      <c r="O29" s="1"/>
      <c r="P29" s="1"/>
    </row>
    <row r="30" spans="1:16" s="2" customFormat="1" ht="12">
      <c r="A30" s="1"/>
      <c r="B30" s="1"/>
      <c r="C30" s="1"/>
      <c r="D30" s="1"/>
      <c r="E30" s="1"/>
      <c r="F30" s="1"/>
      <c r="G30" s="1"/>
      <c r="J30" s="1"/>
      <c r="K30" s="1"/>
      <c r="L30" s="1"/>
      <c r="M30" s="1"/>
      <c r="N30" s="1"/>
      <c r="O30" s="1"/>
      <c r="P30" s="1"/>
    </row>
    <row r="31" spans="1:16" s="2" customFormat="1" ht="12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</row>
    <row r="32" spans="1:16" s="2" customFormat="1" ht="12">
      <c r="A32" s="1"/>
      <c r="B32" s="1"/>
      <c r="C32" s="1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:16" s="2" customFormat="1" ht="12">
      <c r="A33" s="1"/>
      <c r="B33" s="1"/>
      <c r="C33" s="1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 s="2" customFormat="1" ht="12">
      <c r="A34" s="1"/>
      <c r="B34" s="1"/>
      <c r="C34" s="1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</row>
    <row r="35" spans="1:16">
      <c r="J35" s="1"/>
    </row>
    <row r="36" spans="1:16">
      <c r="J36" s="1"/>
    </row>
    <row r="38" spans="1:16">
      <c r="J38" s="4"/>
    </row>
    <row r="39" spans="1:16">
      <c r="J39" s="4"/>
    </row>
  </sheetData>
  <phoneticPr fontId="55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 xml:space="preserve">&amp;R                                                             </oddHeader>
  </headerFooter>
  <rowBreaks count="1" manualBreakCount="1">
    <brk id="2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topLeftCell="A8" zoomScaleNormal="100" zoomScaleSheetLayoutView="100" workbookViewId="0">
      <selection activeCell="I2" sqref="I2"/>
    </sheetView>
  </sheetViews>
  <sheetFormatPr defaultRowHeight="14.25"/>
  <cols>
    <col min="1" max="1" width="12.625" style="87" customWidth="1"/>
    <col min="2" max="2" width="11.625" style="88" customWidth="1"/>
    <col min="3" max="3" width="11.75" style="88" customWidth="1"/>
    <col min="4" max="7" width="11.625" style="88" customWidth="1"/>
    <col min="8" max="8" width="11.25" style="88" customWidth="1"/>
    <col min="9" max="13" width="11.375" style="88" customWidth="1"/>
    <col min="14" max="14" width="14.25" style="88" customWidth="1"/>
    <col min="15" max="15" width="6.625" style="158" customWidth="1"/>
    <col min="16" max="16" width="11.125" style="158" customWidth="1"/>
    <col min="17" max="17" width="9.625" style="158" customWidth="1"/>
    <col min="18" max="18" width="10.125" style="158" customWidth="1"/>
    <col min="19" max="19" width="9.5" style="88" customWidth="1"/>
    <col min="20" max="20" width="9.125" style="88" customWidth="1"/>
    <col min="21" max="22" width="8.125" style="88" customWidth="1"/>
    <col min="23" max="23" width="10.125" style="77" customWidth="1"/>
    <col min="24" max="16384" width="9" style="77"/>
  </cols>
  <sheetData>
    <row r="1" spans="1:23" s="15" customFormat="1" ht="14.1" customHeight="1">
      <c r="A1" s="79" t="s">
        <v>444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78" t="s">
        <v>445</v>
      </c>
      <c r="O1" s="79" t="s">
        <v>446</v>
      </c>
      <c r="S1" s="86"/>
      <c r="T1" s="86"/>
      <c r="U1" s="86"/>
      <c r="V1" s="86"/>
    </row>
    <row r="2" spans="1:23" s="15" customFormat="1" ht="14.1" customHeight="1">
      <c r="A2" s="79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78"/>
      <c r="O2" s="79"/>
      <c r="S2" s="86"/>
      <c r="T2" s="86"/>
      <c r="U2" s="86"/>
      <c r="V2" s="86"/>
    </row>
    <row r="3" spans="1:23" s="16" customFormat="1" ht="20.100000000000001" customHeight="1">
      <c r="A3" s="348" t="s">
        <v>229</v>
      </c>
      <c r="B3" s="348"/>
      <c r="C3" s="348"/>
      <c r="D3" s="348"/>
      <c r="E3" s="348"/>
      <c r="F3" s="348"/>
      <c r="G3" s="348"/>
      <c r="H3" s="348" t="s">
        <v>397</v>
      </c>
      <c r="I3" s="348"/>
      <c r="J3" s="348"/>
      <c r="K3" s="348"/>
      <c r="L3" s="348"/>
      <c r="M3" s="348"/>
      <c r="N3" s="348"/>
      <c r="O3" s="348" t="s">
        <v>398</v>
      </c>
      <c r="P3" s="348"/>
      <c r="Q3" s="348"/>
      <c r="R3" s="348"/>
      <c r="S3" s="348"/>
      <c r="T3" s="348"/>
      <c r="U3" s="348"/>
      <c r="V3" s="348"/>
      <c r="W3" s="348"/>
    </row>
    <row r="4" spans="1:23" s="18" customFormat="1" ht="24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349" t="s">
        <v>399</v>
      </c>
      <c r="P4" s="349"/>
      <c r="Q4" s="349"/>
      <c r="R4" s="349"/>
      <c r="S4" s="349"/>
      <c r="T4" s="349"/>
      <c r="U4" s="349"/>
      <c r="V4" s="349"/>
      <c r="W4" s="349"/>
    </row>
    <row r="5" spans="1:23" s="20" customFormat="1" ht="18" customHeight="1" thickBot="1">
      <c r="A5" s="79" t="s">
        <v>125</v>
      </c>
      <c r="N5" s="78" t="s">
        <v>140</v>
      </c>
      <c r="O5" s="20" t="s">
        <v>125</v>
      </c>
      <c r="W5" s="78" t="s">
        <v>140</v>
      </c>
    </row>
    <row r="6" spans="1:23" s="15" customFormat="1" ht="17.100000000000001" customHeight="1">
      <c r="A6" s="445" t="s">
        <v>1</v>
      </c>
      <c r="B6" s="460" t="s">
        <v>6</v>
      </c>
      <c r="C6" s="461"/>
      <c r="D6" s="400" t="s">
        <v>0</v>
      </c>
      <c r="E6" s="424" t="s">
        <v>133</v>
      </c>
      <c r="F6" s="425"/>
      <c r="G6" s="426"/>
      <c r="H6" s="427" t="s">
        <v>400</v>
      </c>
      <c r="I6" s="359"/>
      <c r="J6" s="359"/>
      <c r="K6" s="424" t="s">
        <v>367</v>
      </c>
      <c r="L6" s="359"/>
      <c r="M6" s="359"/>
      <c r="N6" s="448" t="s">
        <v>134</v>
      </c>
      <c r="O6" s="439" t="s">
        <v>135</v>
      </c>
      <c r="P6" s="440"/>
      <c r="Q6" s="434" t="s">
        <v>401</v>
      </c>
      <c r="R6" s="425"/>
      <c r="S6" s="452" t="s">
        <v>2</v>
      </c>
      <c r="T6" s="425"/>
      <c r="U6" s="400" t="s">
        <v>3</v>
      </c>
      <c r="V6" s="400" t="s">
        <v>396</v>
      </c>
      <c r="W6" s="428" t="s">
        <v>369</v>
      </c>
    </row>
    <row r="7" spans="1:23" s="15" customFormat="1" ht="17.100000000000001" customHeight="1">
      <c r="A7" s="446"/>
      <c r="B7" s="357" t="s">
        <v>370</v>
      </c>
      <c r="C7" s="357" t="s">
        <v>371</v>
      </c>
      <c r="D7" s="390"/>
      <c r="E7" s="364"/>
      <c r="F7" s="357" t="s">
        <v>57</v>
      </c>
      <c r="G7" s="365" t="s">
        <v>54</v>
      </c>
      <c r="H7" s="383"/>
      <c r="I7" s="354" t="s">
        <v>57</v>
      </c>
      <c r="J7" s="357" t="s">
        <v>54</v>
      </c>
      <c r="K7" s="364"/>
      <c r="L7" s="357" t="s">
        <v>57</v>
      </c>
      <c r="M7" s="357" t="s">
        <v>54</v>
      </c>
      <c r="N7" s="449"/>
      <c r="O7" s="441"/>
      <c r="P7" s="442"/>
      <c r="Q7" s="431" t="s">
        <v>148</v>
      </c>
      <c r="R7" s="390" t="s">
        <v>142</v>
      </c>
      <c r="S7" s="401" t="s">
        <v>4</v>
      </c>
      <c r="T7" s="390" t="s">
        <v>58</v>
      </c>
      <c r="U7" s="412"/>
      <c r="V7" s="390"/>
      <c r="W7" s="429"/>
    </row>
    <row r="8" spans="1:23" s="15" customFormat="1" ht="17.100000000000001" customHeight="1">
      <c r="A8" s="446"/>
      <c r="B8" s="357"/>
      <c r="C8" s="357"/>
      <c r="D8" s="390"/>
      <c r="E8" s="357"/>
      <c r="F8" s="357"/>
      <c r="G8" s="365"/>
      <c r="H8" s="354"/>
      <c r="I8" s="354"/>
      <c r="J8" s="357"/>
      <c r="K8" s="357"/>
      <c r="L8" s="357"/>
      <c r="M8" s="357"/>
      <c r="N8" s="449"/>
      <c r="O8" s="441"/>
      <c r="P8" s="442"/>
      <c r="Q8" s="432"/>
      <c r="R8" s="361"/>
      <c r="S8" s="401"/>
      <c r="T8" s="390"/>
      <c r="U8" s="412"/>
      <c r="V8" s="390"/>
      <c r="W8" s="429"/>
    </row>
    <row r="9" spans="1:23" s="15" customFormat="1" ht="17.100000000000001" customHeight="1">
      <c r="A9" s="447"/>
      <c r="B9" s="358"/>
      <c r="C9" s="358"/>
      <c r="D9" s="402"/>
      <c r="E9" s="358"/>
      <c r="F9" s="358"/>
      <c r="G9" s="366"/>
      <c r="H9" s="355"/>
      <c r="I9" s="355"/>
      <c r="J9" s="358"/>
      <c r="K9" s="358"/>
      <c r="L9" s="358"/>
      <c r="M9" s="358"/>
      <c r="N9" s="450"/>
      <c r="O9" s="443"/>
      <c r="P9" s="444"/>
      <c r="Q9" s="433"/>
      <c r="R9" s="391"/>
      <c r="S9" s="419"/>
      <c r="T9" s="402"/>
      <c r="U9" s="413"/>
      <c r="V9" s="402"/>
      <c r="W9" s="430"/>
    </row>
    <row r="10" spans="1:23" s="103" customFormat="1" ht="17.100000000000001" customHeight="1">
      <c r="A10" s="102" t="s">
        <v>137</v>
      </c>
      <c r="B10" s="90">
        <v>6</v>
      </c>
      <c r="C10" s="90">
        <v>0</v>
      </c>
      <c r="D10" s="90">
        <v>112</v>
      </c>
      <c r="E10" s="90">
        <v>2226</v>
      </c>
      <c r="F10" s="90">
        <v>1553</v>
      </c>
      <c r="G10" s="90">
        <v>673</v>
      </c>
      <c r="H10" s="90">
        <v>335</v>
      </c>
      <c r="I10" s="90">
        <v>214</v>
      </c>
      <c r="J10" s="90">
        <v>121</v>
      </c>
      <c r="K10" s="90">
        <v>93</v>
      </c>
      <c r="L10" s="90">
        <v>55</v>
      </c>
      <c r="M10" s="90">
        <v>38</v>
      </c>
      <c r="N10" s="98" t="s">
        <v>137</v>
      </c>
      <c r="O10" s="384" t="s">
        <v>137</v>
      </c>
      <c r="P10" s="385"/>
      <c r="Q10" s="90">
        <v>1030</v>
      </c>
      <c r="R10" s="90">
        <v>497</v>
      </c>
      <c r="S10" s="90">
        <v>810</v>
      </c>
      <c r="T10" s="90">
        <v>787</v>
      </c>
      <c r="U10" s="90">
        <v>607.21699999999998</v>
      </c>
      <c r="V10" s="90">
        <v>172.071</v>
      </c>
      <c r="W10" s="90">
        <v>119</v>
      </c>
    </row>
    <row r="11" spans="1:23" s="103" customFormat="1" ht="17.100000000000001" customHeight="1">
      <c r="A11" s="102" t="s">
        <v>150</v>
      </c>
      <c r="B11" s="90">
        <v>7</v>
      </c>
      <c r="C11" s="90">
        <v>0</v>
      </c>
      <c r="D11" s="90">
        <v>119</v>
      </c>
      <c r="E11" s="90">
        <v>2396</v>
      </c>
      <c r="F11" s="90">
        <v>1735</v>
      </c>
      <c r="G11" s="90">
        <v>661</v>
      </c>
      <c r="H11" s="90">
        <v>350</v>
      </c>
      <c r="I11" s="90">
        <v>220</v>
      </c>
      <c r="J11" s="90">
        <v>130</v>
      </c>
      <c r="K11" s="90">
        <v>88</v>
      </c>
      <c r="L11" s="90">
        <v>53</v>
      </c>
      <c r="M11" s="90">
        <v>35</v>
      </c>
      <c r="N11" s="98" t="s">
        <v>150</v>
      </c>
      <c r="O11" s="384" t="s">
        <v>150</v>
      </c>
      <c r="P11" s="385"/>
      <c r="Q11" s="90">
        <v>795</v>
      </c>
      <c r="R11" s="90">
        <v>274</v>
      </c>
      <c r="S11" s="90">
        <v>890</v>
      </c>
      <c r="T11" s="90">
        <v>888</v>
      </c>
      <c r="U11" s="90">
        <v>469</v>
      </c>
      <c r="V11" s="90">
        <v>183</v>
      </c>
      <c r="W11" s="90">
        <v>130</v>
      </c>
    </row>
    <row r="12" spans="1:23" s="103" customFormat="1" ht="17.100000000000001" customHeight="1">
      <c r="A12" s="102" t="s">
        <v>219</v>
      </c>
      <c r="B12" s="90">
        <v>7</v>
      </c>
      <c r="C12" s="90">
        <v>0</v>
      </c>
      <c r="D12" s="90">
        <v>121</v>
      </c>
      <c r="E12" s="90">
        <v>2451</v>
      </c>
      <c r="F12" s="90">
        <v>1612</v>
      </c>
      <c r="G12" s="90">
        <v>639</v>
      </c>
      <c r="H12" s="90">
        <v>370</v>
      </c>
      <c r="I12" s="90">
        <v>224</v>
      </c>
      <c r="J12" s="90">
        <v>146</v>
      </c>
      <c r="K12" s="90">
        <v>92</v>
      </c>
      <c r="L12" s="90">
        <v>52</v>
      </c>
      <c r="M12" s="90">
        <v>37</v>
      </c>
      <c r="N12" s="98" t="s">
        <v>219</v>
      </c>
      <c r="O12" s="384" t="s">
        <v>219</v>
      </c>
      <c r="P12" s="385"/>
      <c r="Q12" s="90">
        <v>798</v>
      </c>
      <c r="R12" s="90">
        <v>259</v>
      </c>
      <c r="S12" s="90">
        <v>890</v>
      </c>
      <c r="T12" s="90">
        <v>874</v>
      </c>
      <c r="U12" s="90">
        <v>469</v>
      </c>
      <c r="V12" s="90">
        <v>188</v>
      </c>
      <c r="W12" s="90">
        <v>120</v>
      </c>
    </row>
    <row r="13" spans="1:23" s="103" customFormat="1" ht="17.100000000000001" customHeight="1">
      <c r="A13" s="102" t="s">
        <v>335</v>
      </c>
      <c r="B13" s="90">
        <v>7</v>
      </c>
      <c r="C13" s="90">
        <v>0</v>
      </c>
      <c r="D13" s="90">
        <v>103</v>
      </c>
      <c r="E13" s="90">
        <v>2518</v>
      </c>
      <c r="F13" s="90">
        <v>1881</v>
      </c>
      <c r="G13" s="90">
        <v>637</v>
      </c>
      <c r="H13" s="90">
        <v>393</v>
      </c>
      <c r="I13" s="90">
        <v>234</v>
      </c>
      <c r="J13" s="90">
        <v>159</v>
      </c>
      <c r="K13" s="90">
        <v>93</v>
      </c>
      <c r="L13" s="90">
        <v>58</v>
      </c>
      <c r="M13" s="90">
        <v>35</v>
      </c>
      <c r="N13" s="98" t="s">
        <v>335</v>
      </c>
      <c r="O13" s="384" t="s">
        <v>335</v>
      </c>
      <c r="P13" s="386"/>
      <c r="Q13" s="90">
        <v>793</v>
      </c>
      <c r="R13" s="90">
        <v>258</v>
      </c>
      <c r="S13" s="90">
        <v>890</v>
      </c>
      <c r="T13" s="90">
        <v>893</v>
      </c>
      <c r="U13" s="90">
        <v>471.89</v>
      </c>
      <c r="V13" s="90">
        <v>186.411</v>
      </c>
      <c r="W13" s="90">
        <v>128</v>
      </c>
    </row>
    <row r="14" spans="1:23" s="103" customFormat="1" ht="17.100000000000001" customHeight="1">
      <c r="A14" s="105" t="s">
        <v>461</v>
      </c>
      <c r="B14" s="111">
        <f t="shared" ref="B14:M14" si="0">SUM(B16:B38)</f>
        <v>0</v>
      </c>
      <c r="C14" s="111">
        <f t="shared" si="0"/>
        <v>0</v>
      </c>
      <c r="D14" s="111">
        <f t="shared" si="0"/>
        <v>0</v>
      </c>
      <c r="E14" s="111">
        <f t="shared" si="0"/>
        <v>0</v>
      </c>
      <c r="F14" s="111">
        <f t="shared" si="0"/>
        <v>0</v>
      </c>
      <c r="G14" s="111">
        <f t="shared" si="0"/>
        <v>0</v>
      </c>
      <c r="H14" s="111">
        <f t="shared" si="0"/>
        <v>0</v>
      </c>
      <c r="I14" s="111">
        <f t="shared" si="0"/>
        <v>0</v>
      </c>
      <c r="J14" s="111">
        <f t="shared" si="0"/>
        <v>0</v>
      </c>
      <c r="K14" s="111">
        <f t="shared" si="0"/>
        <v>0</v>
      </c>
      <c r="L14" s="111">
        <f t="shared" si="0"/>
        <v>0</v>
      </c>
      <c r="M14" s="111">
        <f t="shared" si="0"/>
        <v>0</v>
      </c>
      <c r="N14" s="106" t="s">
        <v>461</v>
      </c>
      <c r="O14" s="379" t="s">
        <v>461</v>
      </c>
      <c r="P14" s="380"/>
      <c r="Q14" s="111">
        <f t="shared" ref="Q14:W14" si="1">SUM(Q16:Q38)</f>
        <v>0</v>
      </c>
      <c r="R14" s="111">
        <f t="shared" si="1"/>
        <v>0</v>
      </c>
      <c r="S14" s="111">
        <f t="shared" si="1"/>
        <v>0</v>
      </c>
      <c r="T14" s="111">
        <f t="shared" si="1"/>
        <v>0</v>
      </c>
      <c r="U14" s="111">
        <f t="shared" si="1"/>
        <v>0</v>
      </c>
      <c r="V14" s="111">
        <f t="shared" si="1"/>
        <v>0</v>
      </c>
      <c r="W14" s="111">
        <f t="shared" si="1"/>
        <v>0</v>
      </c>
    </row>
    <row r="15" spans="1:23" s="103" customFormat="1" ht="17.100000000000001" customHeight="1">
      <c r="A15" s="105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62"/>
      <c r="P15" s="163"/>
      <c r="Q15" s="90"/>
      <c r="R15" s="30"/>
      <c r="S15" s="30"/>
      <c r="T15" s="30"/>
      <c r="U15" s="30"/>
      <c r="V15" s="30"/>
      <c r="W15" s="30"/>
    </row>
    <row r="16" spans="1:23" s="103" customFormat="1" ht="16.7" customHeight="1">
      <c r="A16" s="107" t="s">
        <v>81</v>
      </c>
      <c r="B16" s="243"/>
      <c r="C16" s="243"/>
      <c r="D16" s="243"/>
      <c r="E16" s="217">
        <f>SUM(F16:G16)</f>
        <v>0</v>
      </c>
      <c r="F16" s="243"/>
      <c r="G16" s="243"/>
      <c r="H16" s="217">
        <f>SUM(I16:J16)</f>
        <v>0</v>
      </c>
      <c r="I16" s="243"/>
      <c r="J16" s="243"/>
      <c r="K16" s="217">
        <f>SUM(L16:M16)</f>
        <v>0</v>
      </c>
      <c r="L16" s="243"/>
      <c r="M16" s="243"/>
      <c r="N16" s="81" t="s">
        <v>126</v>
      </c>
      <c r="O16" s="103" t="s">
        <v>81</v>
      </c>
      <c r="P16" s="92" t="s">
        <v>126</v>
      </c>
      <c r="Q16" s="243"/>
      <c r="R16" s="245"/>
      <c r="S16" s="245"/>
      <c r="T16" s="245"/>
      <c r="U16" s="245"/>
      <c r="V16" s="245"/>
      <c r="W16" s="245"/>
    </row>
    <row r="17" spans="1:23" s="103" customFormat="1" ht="16.7" customHeight="1">
      <c r="A17" s="107" t="s">
        <v>82</v>
      </c>
      <c r="B17" s="243"/>
      <c r="C17" s="243"/>
      <c r="D17" s="243"/>
      <c r="E17" s="217">
        <f t="shared" ref="E17:E38" si="2">SUM(F17:G17)</f>
        <v>0</v>
      </c>
      <c r="F17" s="243"/>
      <c r="G17" s="243"/>
      <c r="H17" s="217">
        <f t="shared" ref="H17:H38" si="3">SUM(I17:J17)</f>
        <v>0</v>
      </c>
      <c r="I17" s="243"/>
      <c r="J17" s="243"/>
      <c r="K17" s="217">
        <f t="shared" ref="K17:K38" si="4">SUM(L17:M17)</f>
        <v>0</v>
      </c>
      <c r="L17" s="243"/>
      <c r="M17" s="243"/>
      <c r="N17" s="81" t="s">
        <v>83</v>
      </c>
      <c r="O17" s="103" t="s">
        <v>82</v>
      </c>
      <c r="P17" s="92" t="s">
        <v>83</v>
      </c>
      <c r="Q17" s="243"/>
      <c r="R17" s="245"/>
      <c r="S17" s="245"/>
      <c r="T17" s="245"/>
      <c r="U17" s="245"/>
      <c r="V17" s="245"/>
      <c r="W17" s="245"/>
    </row>
    <row r="18" spans="1:23" s="103" customFormat="1" ht="16.7" customHeight="1">
      <c r="A18" s="107" t="s">
        <v>84</v>
      </c>
      <c r="B18" s="243"/>
      <c r="C18" s="243"/>
      <c r="D18" s="243"/>
      <c r="E18" s="217">
        <f t="shared" si="2"/>
        <v>0</v>
      </c>
      <c r="F18" s="243"/>
      <c r="G18" s="243"/>
      <c r="H18" s="217">
        <f t="shared" si="3"/>
        <v>0</v>
      </c>
      <c r="I18" s="243"/>
      <c r="J18" s="243"/>
      <c r="K18" s="217">
        <f t="shared" si="4"/>
        <v>0</v>
      </c>
      <c r="L18" s="243"/>
      <c r="M18" s="243"/>
      <c r="N18" s="81" t="s">
        <v>85</v>
      </c>
      <c r="O18" s="103" t="s">
        <v>84</v>
      </c>
      <c r="P18" s="92" t="s">
        <v>85</v>
      </c>
      <c r="Q18" s="243"/>
      <c r="R18" s="245"/>
      <c r="S18" s="245"/>
      <c r="T18" s="245"/>
      <c r="U18" s="245"/>
      <c r="V18" s="245"/>
      <c r="W18" s="245"/>
    </row>
    <row r="19" spans="1:23" s="103" customFormat="1" ht="16.7" customHeight="1">
      <c r="A19" s="107" t="s">
        <v>86</v>
      </c>
      <c r="B19" s="243"/>
      <c r="C19" s="243"/>
      <c r="D19" s="243"/>
      <c r="E19" s="217">
        <f t="shared" si="2"/>
        <v>0</v>
      </c>
      <c r="F19" s="243"/>
      <c r="G19" s="243"/>
      <c r="H19" s="217">
        <f t="shared" si="3"/>
        <v>0</v>
      </c>
      <c r="I19" s="243"/>
      <c r="J19" s="243"/>
      <c r="K19" s="217">
        <f t="shared" si="4"/>
        <v>0</v>
      </c>
      <c r="L19" s="243"/>
      <c r="M19" s="243"/>
      <c r="N19" s="81" t="s">
        <v>87</v>
      </c>
      <c r="O19" s="103" t="s">
        <v>86</v>
      </c>
      <c r="P19" s="92" t="s">
        <v>87</v>
      </c>
      <c r="Q19" s="243"/>
      <c r="R19" s="245"/>
      <c r="S19" s="245"/>
      <c r="T19" s="245"/>
      <c r="U19" s="245"/>
      <c r="V19" s="245"/>
      <c r="W19" s="245"/>
    </row>
    <row r="20" spans="1:23" s="103" customFormat="1" ht="16.7" customHeight="1">
      <c r="A20" s="107" t="s">
        <v>88</v>
      </c>
      <c r="B20" s="243"/>
      <c r="C20" s="243"/>
      <c r="D20" s="243"/>
      <c r="E20" s="217">
        <f t="shared" si="2"/>
        <v>0</v>
      </c>
      <c r="F20" s="243"/>
      <c r="G20" s="243"/>
      <c r="H20" s="217">
        <f t="shared" si="3"/>
        <v>0</v>
      </c>
      <c r="I20" s="243"/>
      <c r="J20" s="243"/>
      <c r="K20" s="217">
        <f t="shared" si="4"/>
        <v>0</v>
      </c>
      <c r="L20" s="243"/>
      <c r="M20" s="243"/>
      <c r="N20" s="81" t="s">
        <v>89</v>
      </c>
      <c r="O20" s="103" t="s">
        <v>88</v>
      </c>
      <c r="P20" s="92" t="s">
        <v>89</v>
      </c>
      <c r="Q20" s="243"/>
      <c r="R20" s="245"/>
      <c r="S20" s="245"/>
      <c r="T20" s="245"/>
      <c r="U20" s="245"/>
      <c r="V20" s="245"/>
      <c r="W20" s="245"/>
    </row>
    <row r="21" spans="1:23" s="103" customFormat="1" ht="16.7" customHeight="1">
      <c r="A21" s="107" t="s">
        <v>90</v>
      </c>
      <c r="B21" s="243"/>
      <c r="C21" s="243"/>
      <c r="D21" s="243"/>
      <c r="E21" s="217">
        <f t="shared" si="2"/>
        <v>0</v>
      </c>
      <c r="F21" s="243"/>
      <c r="G21" s="243"/>
      <c r="H21" s="217">
        <f t="shared" si="3"/>
        <v>0</v>
      </c>
      <c r="I21" s="243"/>
      <c r="J21" s="243"/>
      <c r="K21" s="217">
        <f t="shared" si="4"/>
        <v>0</v>
      </c>
      <c r="L21" s="243"/>
      <c r="M21" s="243"/>
      <c r="N21" s="81" t="s">
        <v>91</v>
      </c>
      <c r="O21" s="103" t="s">
        <v>90</v>
      </c>
      <c r="P21" s="92" t="s">
        <v>91</v>
      </c>
      <c r="Q21" s="243"/>
      <c r="R21" s="245"/>
      <c r="S21" s="245"/>
      <c r="T21" s="245"/>
      <c r="U21" s="245"/>
      <c r="V21" s="245"/>
      <c r="W21" s="245"/>
    </row>
    <row r="22" spans="1:23" s="103" customFormat="1" ht="16.7" customHeight="1">
      <c r="A22" s="107" t="s">
        <v>92</v>
      </c>
      <c r="B22" s="243"/>
      <c r="C22" s="243"/>
      <c r="D22" s="243"/>
      <c r="E22" s="217">
        <f t="shared" si="2"/>
        <v>0</v>
      </c>
      <c r="F22" s="243"/>
      <c r="G22" s="243"/>
      <c r="H22" s="217">
        <f t="shared" si="3"/>
        <v>0</v>
      </c>
      <c r="I22" s="243"/>
      <c r="J22" s="243"/>
      <c r="K22" s="217">
        <f t="shared" si="4"/>
        <v>0</v>
      </c>
      <c r="L22" s="243"/>
      <c r="M22" s="243"/>
      <c r="N22" s="81" t="s">
        <v>93</v>
      </c>
      <c r="O22" s="103" t="s">
        <v>92</v>
      </c>
      <c r="P22" s="92" t="s">
        <v>93</v>
      </c>
      <c r="Q22" s="243"/>
      <c r="R22" s="245"/>
      <c r="S22" s="245"/>
      <c r="T22" s="245"/>
      <c r="U22" s="245"/>
      <c r="V22" s="245"/>
      <c r="W22" s="245"/>
    </row>
    <row r="23" spans="1:23" s="103" customFormat="1" ht="16.7" customHeight="1">
      <c r="A23" s="107" t="s">
        <v>94</v>
      </c>
      <c r="B23" s="243"/>
      <c r="C23" s="243"/>
      <c r="D23" s="243"/>
      <c r="E23" s="217">
        <f t="shared" si="2"/>
        <v>0</v>
      </c>
      <c r="F23" s="243"/>
      <c r="G23" s="243"/>
      <c r="H23" s="217">
        <f t="shared" si="3"/>
        <v>0</v>
      </c>
      <c r="I23" s="243"/>
      <c r="J23" s="243"/>
      <c r="K23" s="217">
        <f t="shared" si="4"/>
        <v>0</v>
      </c>
      <c r="L23" s="243"/>
      <c r="M23" s="243"/>
      <c r="N23" s="81" t="s">
        <v>95</v>
      </c>
      <c r="O23" s="103" t="s">
        <v>94</v>
      </c>
      <c r="P23" s="92" t="s">
        <v>95</v>
      </c>
      <c r="Q23" s="243"/>
      <c r="R23" s="245"/>
      <c r="S23" s="245"/>
      <c r="T23" s="245"/>
      <c r="U23" s="245"/>
      <c r="V23" s="245"/>
      <c r="W23" s="245"/>
    </row>
    <row r="24" spans="1:23" s="103" customFormat="1" ht="16.7" customHeight="1">
      <c r="A24" s="107" t="s">
        <v>96</v>
      </c>
      <c r="B24" s="243"/>
      <c r="C24" s="243"/>
      <c r="D24" s="243"/>
      <c r="E24" s="217">
        <f t="shared" si="2"/>
        <v>0</v>
      </c>
      <c r="F24" s="243"/>
      <c r="G24" s="243"/>
      <c r="H24" s="217">
        <f t="shared" si="3"/>
        <v>0</v>
      </c>
      <c r="I24" s="243"/>
      <c r="J24" s="243"/>
      <c r="K24" s="217">
        <f t="shared" si="4"/>
        <v>0</v>
      </c>
      <c r="L24" s="243"/>
      <c r="M24" s="243"/>
      <c r="N24" s="81" t="s">
        <v>97</v>
      </c>
      <c r="O24" s="103" t="s">
        <v>96</v>
      </c>
      <c r="P24" s="92" t="s">
        <v>97</v>
      </c>
      <c r="Q24" s="243"/>
      <c r="R24" s="245"/>
      <c r="S24" s="245"/>
      <c r="T24" s="245"/>
      <c r="U24" s="245"/>
      <c r="V24" s="245"/>
      <c r="W24" s="245"/>
    </row>
    <row r="25" spans="1:23" s="103" customFormat="1" ht="16.7" customHeight="1">
      <c r="A25" s="107" t="s">
        <v>98</v>
      </c>
      <c r="B25" s="243"/>
      <c r="C25" s="243"/>
      <c r="D25" s="243"/>
      <c r="E25" s="217">
        <f t="shared" si="2"/>
        <v>0</v>
      </c>
      <c r="F25" s="243"/>
      <c r="G25" s="243"/>
      <c r="H25" s="217">
        <f t="shared" si="3"/>
        <v>0</v>
      </c>
      <c r="I25" s="243"/>
      <c r="J25" s="243"/>
      <c r="K25" s="217">
        <f t="shared" si="4"/>
        <v>0</v>
      </c>
      <c r="L25" s="243"/>
      <c r="M25" s="243"/>
      <c r="N25" s="81" t="s">
        <v>99</v>
      </c>
      <c r="O25" s="103" t="s">
        <v>98</v>
      </c>
      <c r="P25" s="92" t="s">
        <v>99</v>
      </c>
      <c r="Q25" s="243"/>
      <c r="R25" s="245"/>
      <c r="S25" s="245"/>
      <c r="T25" s="245"/>
      <c r="U25" s="245"/>
      <c r="V25" s="245"/>
      <c r="W25" s="245"/>
    </row>
    <row r="26" spans="1:23" s="103" customFormat="1" ht="16.7" customHeight="1">
      <c r="A26" s="107" t="s">
        <v>100</v>
      </c>
      <c r="B26" s="243"/>
      <c r="C26" s="243"/>
      <c r="D26" s="243"/>
      <c r="E26" s="217">
        <f t="shared" si="2"/>
        <v>0</v>
      </c>
      <c r="F26" s="243"/>
      <c r="G26" s="243"/>
      <c r="H26" s="217">
        <f t="shared" si="3"/>
        <v>0</v>
      </c>
      <c r="I26" s="243"/>
      <c r="J26" s="243"/>
      <c r="K26" s="217">
        <f t="shared" si="4"/>
        <v>0</v>
      </c>
      <c r="L26" s="243"/>
      <c r="M26" s="243"/>
      <c r="N26" s="81" t="s">
        <v>101</v>
      </c>
      <c r="O26" s="103" t="s">
        <v>100</v>
      </c>
      <c r="P26" s="92" t="s">
        <v>101</v>
      </c>
      <c r="Q26" s="243"/>
      <c r="R26" s="245"/>
      <c r="S26" s="245"/>
      <c r="T26" s="245"/>
      <c r="U26" s="245"/>
      <c r="V26" s="245"/>
      <c r="W26" s="245"/>
    </row>
    <row r="27" spans="1:23" s="103" customFormat="1" ht="16.7" customHeight="1">
      <c r="A27" s="107" t="s">
        <v>102</v>
      </c>
      <c r="B27" s="243"/>
      <c r="C27" s="243"/>
      <c r="D27" s="243"/>
      <c r="E27" s="217">
        <f t="shared" si="2"/>
        <v>0</v>
      </c>
      <c r="F27" s="243"/>
      <c r="G27" s="243"/>
      <c r="H27" s="217">
        <f t="shared" si="3"/>
        <v>0</v>
      </c>
      <c r="I27" s="243"/>
      <c r="J27" s="243"/>
      <c r="K27" s="217">
        <f t="shared" si="4"/>
        <v>0</v>
      </c>
      <c r="L27" s="243"/>
      <c r="M27" s="243"/>
      <c r="N27" s="81" t="s">
        <v>103</v>
      </c>
      <c r="O27" s="103" t="s">
        <v>102</v>
      </c>
      <c r="P27" s="92" t="s">
        <v>103</v>
      </c>
      <c r="Q27" s="243"/>
      <c r="R27" s="245"/>
      <c r="S27" s="245"/>
      <c r="T27" s="245"/>
      <c r="U27" s="245"/>
      <c r="V27" s="245"/>
      <c r="W27" s="245"/>
    </row>
    <row r="28" spans="1:23" s="103" customFormat="1" ht="16.7" customHeight="1">
      <c r="A28" s="107" t="s">
        <v>104</v>
      </c>
      <c r="B28" s="243"/>
      <c r="C28" s="243"/>
      <c r="D28" s="243"/>
      <c r="E28" s="217">
        <f t="shared" si="2"/>
        <v>0</v>
      </c>
      <c r="F28" s="243"/>
      <c r="G28" s="243"/>
      <c r="H28" s="217">
        <f t="shared" si="3"/>
        <v>0</v>
      </c>
      <c r="I28" s="243"/>
      <c r="J28" s="243"/>
      <c r="K28" s="217">
        <f t="shared" si="4"/>
        <v>0</v>
      </c>
      <c r="L28" s="243"/>
      <c r="M28" s="243"/>
      <c r="N28" s="81" t="s">
        <v>128</v>
      </c>
      <c r="O28" s="103" t="s">
        <v>104</v>
      </c>
      <c r="P28" s="92" t="s">
        <v>128</v>
      </c>
      <c r="Q28" s="243"/>
      <c r="R28" s="245"/>
      <c r="S28" s="245"/>
      <c r="T28" s="245"/>
      <c r="U28" s="245"/>
      <c r="V28" s="245"/>
      <c r="W28" s="245"/>
    </row>
    <row r="29" spans="1:23" s="103" customFormat="1" ht="16.7" customHeight="1">
      <c r="A29" s="107" t="s">
        <v>105</v>
      </c>
      <c r="B29" s="243"/>
      <c r="C29" s="243"/>
      <c r="D29" s="243"/>
      <c r="E29" s="217">
        <f t="shared" si="2"/>
        <v>0</v>
      </c>
      <c r="F29" s="243"/>
      <c r="G29" s="243"/>
      <c r="H29" s="217">
        <f t="shared" si="3"/>
        <v>0</v>
      </c>
      <c r="I29" s="243"/>
      <c r="J29" s="243"/>
      <c r="K29" s="217">
        <f t="shared" si="4"/>
        <v>0</v>
      </c>
      <c r="L29" s="243"/>
      <c r="M29" s="243"/>
      <c r="N29" s="81" t="s">
        <v>106</v>
      </c>
      <c r="O29" s="103" t="s">
        <v>105</v>
      </c>
      <c r="P29" s="92" t="s">
        <v>106</v>
      </c>
      <c r="Q29" s="243"/>
      <c r="R29" s="245"/>
      <c r="S29" s="245"/>
      <c r="T29" s="245"/>
      <c r="U29" s="245"/>
      <c r="V29" s="245"/>
      <c r="W29" s="245"/>
    </row>
    <row r="30" spans="1:23" s="103" customFormat="1" ht="16.7" customHeight="1">
      <c r="A30" s="107" t="s">
        <v>107</v>
      </c>
      <c r="B30" s="243"/>
      <c r="C30" s="243"/>
      <c r="D30" s="243"/>
      <c r="E30" s="217">
        <f t="shared" si="2"/>
        <v>0</v>
      </c>
      <c r="F30" s="243"/>
      <c r="G30" s="243"/>
      <c r="H30" s="217">
        <f t="shared" si="3"/>
        <v>0</v>
      </c>
      <c r="I30" s="243"/>
      <c r="J30" s="243"/>
      <c r="K30" s="217">
        <f t="shared" si="4"/>
        <v>0</v>
      </c>
      <c r="L30" s="243"/>
      <c r="M30" s="243"/>
      <c r="N30" s="81" t="s">
        <v>108</v>
      </c>
      <c r="O30" s="103" t="s">
        <v>107</v>
      </c>
      <c r="P30" s="92" t="s">
        <v>108</v>
      </c>
      <c r="Q30" s="243"/>
      <c r="R30" s="245"/>
      <c r="S30" s="245"/>
      <c r="T30" s="245"/>
      <c r="U30" s="245"/>
      <c r="V30" s="245"/>
      <c r="W30" s="245"/>
    </row>
    <row r="31" spans="1:23" s="103" customFormat="1" ht="16.7" customHeight="1">
      <c r="A31" s="107" t="s">
        <v>109</v>
      </c>
      <c r="B31" s="243"/>
      <c r="C31" s="243"/>
      <c r="D31" s="243"/>
      <c r="E31" s="217">
        <f t="shared" si="2"/>
        <v>0</v>
      </c>
      <c r="F31" s="243"/>
      <c r="G31" s="243"/>
      <c r="H31" s="217">
        <f t="shared" si="3"/>
        <v>0</v>
      </c>
      <c r="I31" s="243"/>
      <c r="J31" s="243"/>
      <c r="K31" s="217">
        <f t="shared" si="4"/>
        <v>0</v>
      </c>
      <c r="L31" s="243"/>
      <c r="M31" s="243"/>
      <c r="N31" s="81" t="s">
        <v>110</v>
      </c>
      <c r="O31" s="103" t="s">
        <v>109</v>
      </c>
      <c r="P31" s="92" t="s">
        <v>110</v>
      </c>
      <c r="Q31" s="243"/>
      <c r="R31" s="245"/>
      <c r="S31" s="245"/>
      <c r="T31" s="245"/>
      <c r="U31" s="245"/>
      <c r="V31" s="245"/>
      <c r="W31" s="245"/>
    </row>
    <row r="32" spans="1:23" s="103" customFormat="1" ht="16.7" customHeight="1">
      <c r="A32" s="107" t="s">
        <v>111</v>
      </c>
      <c r="B32" s="243"/>
      <c r="C32" s="243"/>
      <c r="D32" s="243"/>
      <c r="E32" s="217">
        <f t="shared" si="2"/>
        <v>0</v>
      </c>
      <c r="F32" s="243"/>
      <c r="G32" s="243"/>
      <c r="H32" s="217">
        <f t="shared" si="3"/>
        <v>0</v>
      </c>
      <c r="I32" s="243"/>
      <c r="J32" s="243"/>
      <c r="K32" s="217">
        <f t="shared" si="4"/>
        <v>0</v>
      </c>
      <c r="L32" s="243"/>
      <c r="M32" s="243"/>
      <c r="N32" s="81" t="s">
        <v>112</v>
      </c>
      <c r="O32" s="103" t="s">
        <v>111</v>
      </c>
      <c r="P32" s="92" t="s">
        <v>112</v>
      </c>
      <c r="Q32" s="243"/>
      <c r="R32" s="245"/>
      <c r="S32" s="245"/>
      <c r="T32" s="245"/>
      <c r="U32" s="245"/>
      <c r="V32" s="245"/>
      <c r="W32" s="245"/>
    </row>
    <row r="33" spans="1:23" s="103" customFormat="1" ht="16.7" customHeight="1">
      <c r="A33" s="107" t="s">
        <v>113</v>
      </c>
      <c r="B33" s="243"/>
      <c r="C33" s="243"/>
      <c r="D33" s="243"/>
      <c r="E33" s="217">
        <f t="shared" si="2"/>
        <v>0</v>
      </c>
      <c r="F33" s="243"/>
      <c r="G33" s="243"/>
      <c r="H33" s="217">
        <f t="shared" si="3"/>
        <v>0</v>
      </c>
      <c r="I33" s="243"/>
      <c r="J33" s="243"/>
      <c r="K33" s="217">
        <f t="shared" si="4"/>
        <v>0</v>
      </c>
      <c r="L33" s="243"/>
      <c r="M33" s="243"/>
      <c r="N33" s="81" t="s">
        <v>114</v>
      </c>
      <c r="O33" s="103" t="s">
        <v>113</v>
      </c>
      <c r="P33" s="92" t="s">
        <v>114</v>
      </c>
      <c r="Q33" s="243"/>
      <c r="R33" s="245"/>
      <c r="S33" s="245"/>
      <c r="T33" s="245"/>
      <c r="U33" s="245"/>
      <c r="V33" s="245"/>
      <c r="W33" s="245"/>
    </row>
    <row r="34" spans="1:23" s="103" customFormat="1" ht="16.7" customHeight="1">
      <c r="A34" s="107" t="s">
        <v>115</v>
      </c>
      <c r="B34" s="243"/>
      <c r="C34" s="243"/>
      <c r="D34" s="243"/>
      <c r="E34" s="217">
        <f t="shared" si="2"/>
        <v>0</v>
      </c>
      <c r="F34" s="243"/>
      <c r="G34" s="243"/>
      <c r="H34" s="217">
        <f t="shared" si="3"/>
        <v>0</v>
      </c>
      <c r="I34" s="243"/>
      <c r="J34" s="243"/>
      <c r="K34" s="217">
        <f t="shared" si="4"/>
        <v>0</v>
      </c>
      <c r="L34" s="243"/>
      <c r="M34" s="243"/>
      <c r="N34" s="81" t="s">
        <v>116</v>
      </c>
      <c r="O34" s="103" t="s">
        <v>115</v>
      </c>
      <c r="P34" s="92" t="s">
        <v>116</v>
      </c>
      <c r="Q34" s="243"/>
      <c r="R34" s="245"/>
      <c r="S34" s="245"/>
      <c r="T34" s="245"/>
      <c r="U34" s="245"/>
      <c r="V34" s="245"/>
      <c r="W34" s="245"/>
    </row>
    <row r="35" spans="1:23" s="103" customFormat="1" ht="16.7" customHeight="1">
      <c r="A35" s="107" t="s">
        <v>117</v>
      </c>
      <c r="B35" s="243"/>
      <c r="C35" s="243"/>
      <c r="D35" s="243"/>
      <c r="E35" s="217">
        <f t="shared" si="2"/>
        <v>0</v>
      </c>
      <c r="F35" s="243"/>
      <c r="G35" s="243"/>
      <c r="H35" s="217">
        <f t="shared" si="3"/>
        <v>0</v>
      </c>
      <c r="I35" s="243"/>
      <c r="J35" s="243"/>
      <c r="K35" s="217">
        <f t="shared" si="4"/>
        <v>0</v>
      </c>
      <c r="L35" s="243"/>
      <c r="M35" s="243"/>
      <c r="N35" s="81" t="s">
        <v>118</v>
      </c>
      <c r="O35" s="103" t="s">
        <v>117</v>
      </c>
      <c r="P35" s="92" t="s">
        <v>118</v>
      </c>
      <c r="Q35" s="243"/>
      <c r="R35" s="245"/>
      <c r="S35" s="245"/>
      <c r="T35" s="245"/>
      <c r="U35" s="245"/>
      <c r="V35" s="245"/>
      <c r="W35" s="245"/>
    </row>
    <row r="36" spans="1:23" s="103" customFormat="1" ht="16.7" customHeight="1">
      <c r="A36" s="107" t="s">
        <v>119</v>
      </c>
      <c r="B36" s="243"/>
      <c r="C36" s="243"/>
      <c r="D36" s="243"/>
      <c r="E36" s="217">
        <f t="shared" si="2"/>
        <v>0</v>
      </c>
      <c r="F36" s="243"/>
      <c r="G36" s="243"/>
      <c r="H36" s="217">
        <f t="shared" si="3"/>
        <v>0</v>
      </c>
      <c r="I36" s="243"/>
      <c r="J36" s="243"/>
      <c r="K36" s="217">
        <f t="shared" si="4"/>
        <v>0</v>
      </c>
      <c r="L36" s="243"/>
      <c r="M36" s="243"/>
      <c r="N36" s="81" t="s">
        <v>120</v>
      </c>
      <c r="O36" s="103" t="s">
        <v>119</v>
      </c>
      <c r="P36" s="92" t="s">
        <v>120</v>
      </c>
      <c r="Q36" s="243"/>
      <c r="R36" s="245"/>
      <c r="S36" s="245"/>
      <c r="T36" s="245"/>
      <c r="U36" s="245"/>
      <c r="V36" s="245"/>
      <c r="W36" s="245"/>
    </row>
    <row r="37" spans="1:23" s="103" customFormat="1" ht="16.7" customHeight="1">
      <c r="A37" s="107" t="s">
        <v>121</v>
      </c>
      <c r="B37" s="243"/>
      <c r="C37" s="243"/>
      <c r="D37" s="243"/>
      <c r="E37" s="217">
        <f t="shared" si="2"/>
        <v>0</v>
      </c>
      <c r="F37" s="243"/>
      <c r="G37" s="243"/>
      <c r="H37" s="217">
        <f t="shared" si="3"/>
        <v>0</v>
      </c>
      <c r="I37" s="243"/>
      <c r="J37" s="243"/>
      <c r="K37" s="217">
        <f t="shared" si="4"/>
        <v>0</v>
      </c>
      <c r="L37" s="243"/>
      <c r="M37" s="250"/>
      <c r="N37" s="149" t="s">
        <v>122</v>
      </c>
      <c r="O37" s="103" t="s">
        <v>121</v>
      </c>
      <c r="P37" s="92" t="s">
        <v>122</v>
      </c>
      <c r="Q37" s="243"/>
      <c r="R37" s="245"/>
      <c r="S37" s="245"/>
      <c r="T37" s="245"/>
      <c r="U37" s="245"/>
      <c r="V37" s="245"/>
      <c r="W37" s="245"/>
    </row>
    <row r="38" spans="1:23" s="103" customFormat="1" ht="16.7" customHeight="1" thickBot="1">
      <c r="A38" s="108" t="s">
        <v>123</v>
      </c>
      <c r="B38" s="249"/>
      <c r="C38" s="249"/>
      <c r="D38" s="249"/>
      <c r="E38" s="220">
        <f t="shared" si="2"/>
        <v>0</v>
      </c>
      <c r="F38" s="249"/>
      <c r="G38" s="249"/>
      <c r="H38" s="220">
        <f t="shared" si="3"/>
        <v>0</v>
      </c>
      <c r="I38" s="249"/>
      <c r="J38" s="249"/>
      <c r="K38" s="220">
        <f t="shared" si="4"/>
        <v>0</v>
      </c>
      <c r="L38" s="249"/>
      <c r="M38" s="251"/>
      <c r="N38" s="182" t="s">
        <v>124</v>
      </c>
      <c r="O38" s="150" t="s">
        <v>123</v>
      </c>
      <c r="P38" s="93" t="s">
        <v>124</v>
      </c>
      <c r="Q38" s="249"/>
      <c r="R38" s="254"/>
      <c r="S38" s="254"/>
      <c r="T38" s="254"/>
      <c r="U38" s="254"/>
      <c r="V38" s="254"/>
      <c r="W38" s="254"/>
    </row>
    <row r="39" spans="1:23" s="94" customFormat="1" ht="11.1" customHeight="1">
      <c r="A39" s="151" t="s">
        <v>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2"/>
      <c r="M39" s="253"/>
      <c r="N39" s="95" t="s">
        <v>5</v>
      </c>
      <c r="O39" s="151" t="s">
        <v>9</v>
      </c>
      <c r="P39" s="252"/>
      <c r="Q39" s="252"/>
      <c r="R39" s="252"/>
      <c r="S39" s="253"/>
      <c r="T39" s="253"/>
      <c r="U39" s="253"/>
      <c r="V39" s="253"/>
      <c r="W39" s="95" t="s">
        <v>5</v>
      </c>
    </row>
    <row r="40" spans="1:23" s="94" customFormat="1" ht="11.1" customHeight="1">
      <c r="A40" s="152" t="s">
        <v>462</v>
      </c>
      <c r="B40" s="85"/>
      <c r="C40" s="85"/>
      <c r="D40" s="85"/>
      <c r="E40" s="85"/>
      <c r="F40" s="85"/>
      <c r="G40" s="85"/>
      <c r="H40" s="85"/>
      <c r="I40" s="85"/>
      <c r="K40" s="152"/>
      <c r="L40" s="152"/>
      <c r="M40" s="152"/>
      <c r="N40" s="152"/>
      <c r="O40" s="152" t="s">
        <v>462</v>
      </c>
      <c r="P40" s="152"/>
      <c r="Q40" s="152"/>
      <c r="R40" s="152"/>
      <c r="S40" s="85"/>
      <c r="T40" s="85"/>
      <c r="U40" s="152"/>
      <c r="V40" s="85"/>
    </row>
    <row r="41" spans="1:23" s="67" customFormat="1" ht="11.1" customHeight="1">
      <c r="A41" s="152" t="s">
        <v>177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52" t="s">
        <v>177</v>
      </c>
      <c r="S41" s="96"/>
      <c r="T41" s="96"/>
      <c r="U41" s="96"/>
      <c r="V41" s="96"/>
    </row>
    <row r="42" spans="1:23" s="101" customFormat="1" ht="11.1" customHeight="1">
      <c r="A42" s="459" t="s">
        <v>180</v>
      </c>
      <c r="B42" s="459"/>
      <c r="C42" s="459"/>
      <c r="D42" s="459"/>
      <c r="E42" s="459"/>
      <c r="F42" s="459"/>
      <c r="G42" s="459"/>
      <c r="H42" s="100"/>
      <c r="I42" s="100"/>
      <c r="J42" s="100"/>
      <c r="K42" s="100"/>
      <c r="L42" s="100"/>
      <c r="M42" s="100"/>
      <c r="N42" s="100"/>
      <c r="O42" s="109" t="s">
        <v>180</v>
      </c>
      <c r="S42" s="100"/>
      <c r="T42" s="100"/>
      <c r="U42" s="100"/>
      <c r="V42" s="100"/>
    </row>
    <row r="43" spans="1:23" s="15" customFormat="1" ht="11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S43" s="86"/>
      <c r="T43" s="86"/>
      <c r="U43" s="86"/>
      <c r="V43" s="86"/>
    </row>
    <row r="44" spans="1:23" s="15" customFormat="1" ht="11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S44" s="86"/>
      <c r="T44" s="86"/>
      <c r="U44" s="86"/>
      <c r="V44" s="86"/>
    </row>
    <row r="45" spans="1:23" s="15" customFormat="1" ht="11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S45" s="86"/>
      <c r="T45" s="86"/>
      <c r="U45" s="86"/>
      <c r="V45" s="86"/>
    </row>
    <row r="46" spans="1:23" s="15" customFormat="1" ht="11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S46" s="86"/>
      <c r="T46" s="86"/>
      <c r="U46" s="86"/>
      <c r="V46" s="86"/>
    </row>
    <row r="47" spans="1:23" s="15" customFormat="1" ht="11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S47" s="86"/>
      <c r="T47" s="86"/>
      <c r="U47" s="86"/>
      <c r="V47" s="86"/>
    </row>
    <row r="48" spans="1:23" s="15" customFormat="1" ht="11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S48" s="86"/>
      <c r="T48" s="86"/>
      <c r="U48" s="86"/>
      <c r="V48" s="86"/>
    </row>
    <row r="49" spans="1:22" s="15" customFormat="1" ht="11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S49" s="86"/>
      <c r="T49" s="86"/>
      <c r="U49" s="86"/>
      <c r="V49" s="86"/>
    </row>
    <row r="50" spans="1:22" s="15" customFormat="1" ht="11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S50" s="86"/>
      <c r="T50" s="86"/>
      <c r="U50" s="86"/>
      <c r="V50" s="86"/>
    </row>
    <row r="51" spans="1:22" s="15" customFormat="1" ht="11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S51" s="86"/>
      <c r="T51" s="86"/>
      <c r="U51" s="86"/>
      <c r="V51" s="86"/>
    </row>
    <row r="52" spans="1:22" s="15" customFormat="1" ht="11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S52" s="86"/>
      <c r="T52" s="86"/>
      <c r="U52" s="86"/>
      <c r="V52" s="86"/>
    </row>
    <row r="53" spans="1:22" s="15" customFormat="1" ht="11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S53" s="86"/>
      <c r="T53" s="86"/>
      <c r="U53" s="86"/>
      <c r="V53" s="86"/>
    </row>
    <row r="54" spans="1:22" s="15" customFormat="1" ht="11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S54" s="86"/>
      <c r="T54" s="86"/>
      <c r="U54" s="86"/>
      <c r="V54" s="86"/>
    </row>
    <row r="55" spans="1:22" s="15" customFormat="1" ht="11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S55" s="86"/>
      <c r="T55" s="86"/>
      <c r="U55" s="86"/>
      <c r="V55" s="86"/>
    </row>
    <row r="56" spans="1:22" s="15" customFormat="1" ht="11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S56" s="86"/>
      <c r="T56" s="86"/>
      <c r="U56" s="86"/>
      <c r="V56" s="86"/>
    </row>
    <row r="57" spans="1:22" s="15" customFormat="1" ht="11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S57" s="86"/>
      <c r="T57" s="86"/>
      <c r="U57" s="86"/>
      <c r="V57" s="86"/>
    </row>
    <row r="58" spans="1:22" s="15" customFormat="1" ht="11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S58" s="86"/>
      <c r="T58" s="86"/>
      <c r="U58" s="86"/>
      <c r="V58" s="86"/>
    </row>
    <row r="59" spans="1:22" s="15" customFormat="1" ht="11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S59" s="86"/>
      <c r="T59" s="86"/>
      <c r="U59" s="86"/>
      <c r="V59" s="86"/>
    </row>
    <row r="60" spans="1:22" s="15" customFormat="1" ht="11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S60" s="86"/>
      <c r="T60" s="86"/>
      <c r="U60" s="86"/>
      <c r="V60" s="86"/>
    </row>
    <row r="61" spans="1:22" s="15" customFormat="1" ht="11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S61" s="86"/>
      <c r="T61" s="86"/>
      <c r="U61" s="86"/>
      <c r="V61" s="86"/>
    </row>
    <row r="62" spans="1:22" s="15" customFormat="1" ht="11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S62" s="86"/>
      <c r="T62" s="86"/>
      <c r="U62" s="86"/>
      <c r="V62" s="86"/>
    </row>
    <row r="63" spans="1:22" s="15" customFormat="1" ht="11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S63" s="86"/>
      <c r="T63" s="86"/>
      <c r="U63" s="86"/>
      <c r="V63" s="86"/>
    </row>
    <row r="64" spans="1:22" s="15" customFormat="1" ht="11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S64" s="86"/>
      <c r="T64" s="86"/>
      <c r="U64" s="86"/>
      <c r="V64" s="86"/>
    </row>
    <row r="65" spans="1:22" s="15" customFormat="1" ht="11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S65" s="86"/>
      <c r="T65" s="86"/>
      <c r="U65" s="86"/>
      <c r="V65" s="86"/>
    </row>
    <row r="66" spans="1:22" s="15" customFormat="1" ht="11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S66" s="86"/>
      <c r="T66" s="86"/>
      <c r="U66" s="86"/>
      <c r="V66" s="86"/>
    </row>
    <row r="67" spans="1:22" s="15" customFormat="1" ht="11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S67" s="86"/>
      <c r="T67" s="86"/>
      <c r="U67" s="86"/>
      <c r="V67" s="86"/>
    </row>
    <row r="68" spans="1:22" s="15" customFormat="1" ht="11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S68" s="86"/>
      <c r="T68" s="86"/>
      <c r="U68" s="86"/>
      <c r="V68" s="86"/>
    </row>
    <row r="69" spans="1:22" s="15" customFormat="1" ht="11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S69" s="86"/>
      <c r="T69" s="86"/>
      <c r="U69" s="86"/>
      <c r="V69" s="86"/>
    </row>
    <row r="70" spans="1:22" s="15" customFormat="1" ht="11.2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S70" s="86"/>
      <c r="T70" s="86"/>
      <c r="U70" s="86"/>
      <c r="V70" s="86"/>
    </row>
    <row r="71" spans="1:22" s="15" customFormat="1" ht="11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S71" s="86"/>
      <c r="T71" s="86"/>
      <c r="U71" s="86"/>
      <c r="V71" s="86"/>
    </row>
    <row r="72" spans="1:22" s="15" customFormat="1" ht="11.2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S72" s="86"/>
      <c r="T72" s="86"/>
      <c r="U72" s="86"/>
      <c r="V72" s="86"/>
    </row>
    <row r="73" spans="1:22" s="15" customFormat="1" ht="11.2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S73" s="86"/>
      <c r="T73" s="86"/>
      <c r="U73" s="86"/>
      <c r="V73" s="86"/>
    </row>
    <row r="74" spans="1:22" s="15" customFormat="1" ht="11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S74" s="86"/>
      <c r="T74" s="86"/>
      <c r="U74" s="86"/>
      <c r="V74" s="86"/>
    </row>
    <row r="75" spans="1:22" s="15" customFormat="1" ht="11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S75" s="86"/>
      <c r="T75" s="86"/>
      <c r="U75" s="86"/>
      <c r="V75" s="86"/>
    </row>
    <row r="76" spans="1:22" s="15" customFormat="1" ht="11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S76" s="86"/>
      <c r="T76" s="86"/>
      <c r="U76" s="86"/>
      <c r="V76" s="86"/>
    </row>
    <row r="77" spans="1:22" s="15" customFormat="1" ht="11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S77" s="86"/>
      <c r="T77" s="86"/>
      <c r="U77" s="86"/>
      <c r="V77" s="86"/>
    </row>
    <row r="78" spans="1:22" s="15" customFormat="1" ht="11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S78" s="86"/>
      <c r="T78" s="86"/>
      <c r="U78" s="86"/>
      <c r="V78" s="86"/>
    </row>
    <row r="79" spans="1:22" s="15" customFormat="1" ht="11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S79" s="86"/>
      <c r="T79" s="86"/>
      <c r="U79" s="86"/>
      <c r="V79" s="86"/>
    </row>
    <row r="80" spans="1:22" s="15" customFormat="1" ht="11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S80" s="86"/>
      <c r="T80" s="86"/>
      <c r="U80" s="86"/>
      <c r="V80" s="86"/>
    </row>
    <row r="81" spans="1:22" s="15" customFormat="1" ht="11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S81" s="86"/>
      <c r="T81" s="86"/>
      <c r="U81" s="86"/>
      <c r="V81" s="86"/>
    </row>
    <row r="82" spans="1:22" s="15" customFormat="1" ht="11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S82" s="86"/>
      <c r="T82" s="86"/>
      <c r="U82" s="86"/>
      <c r="V82" s="86"/>
    </row>
    <row r="83" spans="1:22" s="15" customFormat="1" ht="11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S83" s="86"/>
      <c r="T83" s="86"/>
      <c r="U83" s="86"/>
      <c r="V83" s="86"/>
    </row>
  </sheetData>
  <sheetProtection password="CC6F" sheet="1" objects="1" scenarios="1" selectLockedCells="1"/>
  <mergeCells count="38">
    <mergeCell ref="Q6:R6"/>
    <mergeCell ref="S6:T6"/>
    <mergeCell ref="A42:G42"/>
    <mergeCell ref="L7:L9"/>
    <mergeCell ref="M7:M9"/>
    <mergeCell ref="Q7:Q9"/>
    <mergeCell ref="R7:R9"/>
    <mergeCell ref="O10:P10"/>
    <mergeCell ref="O11:P11"/>
    <mergeCell ref="O12:P12"/>
    <mergeCell ref="O14:P14"/>
    <mergeCell ref="I7:I9"/>
    <mergeCell ref="J7:J9"/>
    <mergeCell ref="K7:K9"/>
    <mergeCell ref="N6:N9"/>
    <mergeCell ref="B7:B9"/>
    <mergeCell ref="O6:P9"/>
    <mergeCell ref="C7:C9"/>
    <mergeCell ref="E7:E9"/>
    <mergeCell ref="F7:F9"/>
    <mergeCell ref="G7:G9"/>
    <mergeCell ref="H7:H9"/>
    <mergeCell ref="O13:P13"/>
    <mergeCell ref="U6:U9"/>
    <mergeCell ref="V6:V9"/>
    <mergeCell ref="A3:G3"/>
    <mergeCell ref="H3:N3"/>
    <mergeCell ref="O3:W3"/>
    <mergeCell ref="O4:W4"/>
    <mergeCell ref="A6:A9"/>
    <mergeCell ref="B6:C6"/>
    <mergeCell ref="D6:D9"/>
    <mergeCell ref="E6:G6"/>
    <mergeCell ref="H6:J6"/>
    <mergeCell ref="K6:M6"/>
    <mergeCell ref="S7:S9"/>
    <mergeCell ref="T7:T9"/>
    <mergeCell ref="W6:W9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colBreaks count="2" manualBreakCount="2">
    <brk id="7" max="41" man="1"/>
    <brk id="14" max="4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96"/>
  <sheetViews>
    <sheetView view="pageBreakPreview" topLeftCell="A6" zoomScaleNormal="100" zoomScaleSheetLayoutView="100" workbookViewId="0">
      <selection activeCell="I2" sqref="I2"/>
    </sheetView>
  </sheetViews>
  <sheetFormatPr defaultRowHeight="14.25"/>
  <cols>
    <col min="1" max="1" width="7" style="76" customWidth="1"/>
    <col min="2" max="2" width="10.75" style="76" customWidth="1"/>
    <col min="3" max="4" width="11.125" style="157" customWidth="1"/>
    <col min="5" max="5" width="10.625" style="157" customWidth="1"/>
    <col min="6" max="6" width="10.5" style="157" customWidth="1"/>
    <col min="7" max="8" width="10.625" style="157" customWidth="1"/>
    <col min="9" max="9" width="12.5" style="72" customWidth="1"/>
    <col min="10" max="12" width="11.625" style="157" customWidth="1"/>
    <col min="13" max="13" width="11.875" style="157" customWidth="1"/>
    <col min="14" max="15" width="11.625" style="157" customWidth="1"/>
    <col min="16" max="16" width="10.5" style="157" customWidth="1"/>
    <col min="17" max="17" width="10.625" style="157" customWidth="1"/>
    <col min="18" max="20" width="9.625" style="157" customWidth="1"/>
    <col min="21" max="21" width="8.625" style="157" customWidth="1"/>
    <col min="22" max="22" width="10.625" style="75" customWidth="1"/>
    <col min="23" max="23" width="13.25" style="76" customWidth="1"/>
    <col min="24" max="16384" width="9" style="77"/>
  </cols>
  <sheetData>
    <row r="1" spans="1:23" s="15" customFormat="1" ht="14.1" customHeight="1">
      <c r="A1" s="71"/>
      <c r="B1" s="71"/>
      <c r="C1" s="68"/>
      <c r="D1" s="68"/>
      <c r="E1" s="68"/>
      <c r="F1" s="68"/>
      <c r="G1" s="68"/>
      <c r="H1" s="78" t="s">
        <v>447</v>
      </c>
      <c r="I1" s="79" t="s">
        <v>448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71"/>
      <c r="W1" s="78" t="s">
        <v>449</v>
      </c>
    </row>
    <row r="2" spans="1:23" s="15" customFormat="1" ht="14.1" customHeight="1">
      <c r="A2" s="71"/>
      <c r="B2" s="71"/>
      <c r="C2" s="68"/>
      <c r="D2" s="68"/>
      <c r="E2" s="68"/>
      <c r="F2" s="68"/>
      <c r="G2" s="68"/>
      <c r="H2" s="78"/>
      <c r="I2" s="7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71"/>
      <c r="W2" s="78"/>
    </row>
    <row r="3" spans="1:23" s="16" customFormat="1" ht="20.100000000000001" customHeight="1">
      <c r="A3" s="392" t="s">
        <v>402</v>
      </c>
      <c r="B3" s="392"/>
      <c r="C3" s="392"/>
      <c r="D3" s="392"/>
      <c r="E3" s="392"/>
      <c r="F3" s="392"/>
      <c r="G3" s="392"/>
      <c r="H3" s="392"/>
      <c r="I3" s="392" t="s">
        <v>231</v>
      </c>
      <c r="J3" s="392"/>
      <c r="K3" s="392"/>
      <c r="L3" s="392"/>
      <c r="M3" s="392"/>
      <c r="N3" s="392"/>
      <c r="O3" s="392"/>
      <c r="P3" s="392" t="s">
        <v>403</v>
      </c>
      <c r="Q3" s="392"/>
      <c r="R3" s="392"/>
      <c r="S3" s="392"/>
      <c r="T3" s="392"/>
      <c r="U3" s="392"/>
      <c r="V3" s="392"/>
      <c r="W3" s="392"/>
    </row>
    <row r="4" spans="1:23" s="18" customFormat="1" ht="24" customHeight="1">
      <c r="A4" s="393" t="s">
        <v>404</v>
      </c>
      <c r="B4" s="393"/>
      <c r="C4" s="393"/>
      <c r="D4" s="393"/>
      <c r="E4" s="393"/>
      <c r="F4" s="393"/>
      <c r="G4" s="393"/>
      <c r="H4" s="393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</row>
    <row r="5" spans="1:23" s="15" customFormat="1" ht="18" customHeight="1" thickBot="1">
      <c r="A5" s="20" t="s">
        <v>125</v>
      </c>
      <c r="C5" s="71"/>
      <c r="D5" s="71"/>
      <c r="E5" s="71"/>
      <c r="F5" s="71"/>
      <c r="G5" s="71"/>
      <c r="H5" s="78" t="s">
        <v>140</v>
      </c>
      <c r="I5" s="79" t="s">
        <v>125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8" t="s">
        <v>140</v>
      </c>
    </row>
    <row r="6" spans="1:23" s="15" customFormat="1" ht="17.100000000000001" customHeight="1">
      <c r="A6" s="439" t="s">
        <v>135</v>
      </c>
      <c r="B6" s="440"/>
      <c r="C6" s="460" t="s">
        <v>405</v>
      </c>
      <c r="D6" s="461"/>
      <c r="E6" s="400" t="s">
        <v>0</v>
      </c>
      <c r="F6" s="424" t="s">
        <v>133</v>
      </c>
      <c r="G6" s="425"/>
      <c r="H6" s="426"/>
      <c r="I6" s="445" t="s">
        <v>1</v>
      </c>
      <c r="J6" s="427" t="s">
        <v>375</v>
      </c>
      <c r="K6" s="359"/>
      <c r="L6" s="359"/>
      <c r="M6" s="424" t="s">
        <v>367</v>
      </c>
      <c r="N6" s="359"/>
      <c r="O6" s="362"/>
      <c r="P6" s="452" t="s">
        <v>395</v>
      </c>
      <c r="Q6" s="425"/>
      <c r="R6" s="452" t="s">
        <v>2</v>
      </c>
      <c r="S6" s="425"/>
      <c r="T6" s="400" t="s">
        <v>3</v>
      </c>
      <c r="U6" s="400" t="s">
        <v>396</v>
      </c>
      <c r="V6" s="414" t="s">
        <v>369</v>
      </c>
      <c r="W6" s="448" t="s">
        <v>134</v>
      </c>
    </row>
    <row r="7" spans="1:23" s="15" customFormat="1" ht="17.100000000000001" customHeight="1">
      <c r="A7" s="441"/>
      <c r="B7" s="442"/>
      <c r="C7" s="357" t="s">
        <v>370</v>
      </c>
      <c r="D7" s="357" t="s">
        <v>371</v>
      </c>
      <c r="E7" s="390"/>
      <c r="F7" s="364"/>
      <c r="G7" s="357" t="s">
        <v>57</v>
      </c>
      <c r="H7" s="365" t="s">
        <v>54</v>
      </c>
      <c r="I7" s="446"/>
      <c r="J7" s="383"/>
      <c r="K7" s="357" t="s">
        <v>57</v>
      </c>
      <c r="L7" s="357" t="s">
        <v>54</v>
      </c>
      <c r="M7" s="364"/>
      <c r="N7" s="357" t="s">
        <v>57</v>
      </c>
      <c r="O7" s="365" t="s">
        <v>54</v>
      </c>
      <c r="P7" s="401" t="s">
        <v>148</v>
      </c>
      <c r="Q7" s="401" t="s">
        <v>142</v>
      </c>
      <c r="R7" s="401" t="s">
        <v>4</v>
      </c>
      <c r="S7" s="390" t="s">
        <v>58</v>
      </c>
      <c r="T7" s="412"/>
      <c r="U7" s="390"/>
      <c r="V7" s="415"/>
      <c r="W7" s="449"/>
    </row>
    <row r="8" spans="1:23" s="15" customFormat="1" ht="17.100000000000001" customHeight="1">
      <c r="A8" s="441"/>
      <c r="B8" s="442"/>
      <c r="C8" s="357"/>
      <c r="D8" s="357"/>
      <c r="E8" s="390"/>
      <c r="F8" s="357"/>
      <c r="G8" s="357"/>
      <c r="H8" s="365"/>
      <c r="I8" s="446"/>
      <c r="J8" s="354"/>
      <c r="K8" s="357"/>
      <c r="L8" s="357"/>
      <c r="M8" s="357"/>
      <c r="N8" s="357"/>
      <c r="O8" s="365"/>
      <c r="P8" s="417"/>
      <c r="Q8" s="417"/>
      <c r="R8" s="401"/>
      <c r="S8" s="390"/>
      <c r="T8" s="412"/>
      <c r="U8" s="390"/>
      <c r="V8" s="415"/>
      <c r="W8" s="449"/>
    </row>
    <row r="9" spans="1:23" s="15" customFormat="1" ht="17.100000000000001" customHeight="1">
      <c r="A9" s="443"/>
      <c r="B9" s="444"/>
      <c r="C9" s="358"/>
      <c r="D9" s="358"/>
      <c r="E9" s="402"/>
      <c r="F9" s="358"/>
      <c r="G9" s="358"/>
      <c r="H9" s="366"/>
      <c r="I9" s="447"/>
      <c r="J9" s="355"/>
      <c r="K9" s="358"/>
      <c r="L9" s="358"/>
      <c r="M9" s="358"/>
      <c r="N9" s="358"/>
      <c r="O9" s="366"/>
      <c r="P9" s="418"/>
      <c r="Q9" s="418"/>
      <c r="R9" s="419"/>
      <c r="S9" s="402"/>
      <c r="T9" s="413"/>
      <c r="U9" s="402"/>
      <c r="V9" s="416"/>
      <c r="W9" s="450"/>
    </row>
    <row r="10" spans="1:23" s="104" customFormat="1" ht="17.100000000000001" customHeight="1">
      <c r="A10" s="384" t="s">
        <v>137</v>
      </c>
      <c r="B10" s="385"/>
      <c r="C10" s="9">
        <v>2</v>
      </c>
      <c r="D10" s="9">
        <v>0</v>
      </c>
      <c r="E10" s="9">
        <v>21</v>
      </c>
      <c r="F10" s="9">
        <v>835</v>
      </c>
      <c r="G10" s="9">
        <v>239</v>
      </c>
      <c r="H10" s="9">
        <v>596</v>
      </c>
      <c r="I10" s="102" t="s">
        <v>137</v>
      </c>
      <c r="J10" s="9">
        <v>34</v>
      </c>
      <c r="K10" s="9">
        <v>25</v>
      </c>
      <c r="L10" s="9">
        <v>9</v>
      </c>
      <c r="M10" s="9">
        <v>6</v>
      </c>
      <c r="N10" s="9">
        <v>4</v>
      </c>
      <c r="O10" s="9">
        <v>2</v>
      </c>
      <c r="P10" s="9">
        <v>272</v>
      </c>
      <c r="Q10" s="9">
        <v>235</v>
      </c>
      <c r="R10" s="9">
        <v>280</v>
      </c>
      <c r="S10" s="9">
        <v>282</v>
      </c>
      <c r="T10" s="9">
        <v>28</v>
      </c>
      <c r="U10" s="9">
        <v>11.318</v>
      </c>
      <c r="V10" s="9">
        <v>21</v>
      </c>
      <c r="W10" s="98" t="s">
        <v>137</v>
      </c>
    </row>
    <row r="11" spans="1:23" s="104" customFormat="1" ht="17.100000000000001" customHeight="1">
      <c r="A11" s="384" t="s">
        <v>150</v>
      </c>
      <c r="B11" s="385"/>
      <c r="C11" s="9">
        <v>3</v>
      </c>
      <c r="D11" s="9">
        <v>0</v>
      </c>
      <c r="E11" s="9">
        <v>50</v>
      </c>
      <c r="F11" s="9">
        <v>1437</v>
      </c>
      <c r="G11" s="9">
        <v>843</v>
      </c>
      <c r="H11" s="9">
        <v>594</v>
      </c>
      <c r="I11" s="102" t="s">
        <v>150</v>
      </c>
      <c r="J11" s="9">
        <v>100</v>
      </c>
      <c r="K11" s="9">
        <v>80</v>
      </c>
      <c r="L11" s="9">
        <v>20</v>
      </c>
      <c r="M11" s="9">
        <v>15</v>
      </c>
      <c r="N11" s="9">
        <v>11</v>
      </c>
      <c r="O11" s="9">
        <v>4</v>
      </c>
      <c r="P11" s="131">
        <v>495</v>
      </c>
      <c r="Q11" s="131">
        <v>256</v>
      </c>
      <c r="R11" s="131">
        <v>460</v>
      </c>
      <c r="S11" s="131">
        <v>462</v>
      </c>
      <c r="T11" s="131">
        <v>103</v>
      </c>
      <c r="U11" s="131">
        <v>44</v>
      </c>
      <c r="V11" s="131">
        <v>50</v>
      </c>
      <c r="W11" s="98" t="s">
        <v>150</v>
      </c>
    </row>
    <row r="12" spans="1:23" s="104" customFormat="1" ht="17.100000000000001" customHeight="1">
      <c r="A12" s="384" t="s">
        <v>219</v>
      </c>
      <c r="B12" s="385"/>
      <c r="C12" s="9">
        <v>3</v>
      </c>
      <c r="D12" s="9">
        <v>0</v>
      </c>
      <c r="E12" s="9">
        <v>50</v>
      </c>
      <c r="F12" s="9">
        <v>1408</v>
      </c>
      <c r="G12" s="9">
        <v>796</v>
      </c>
      <c r="H12" s="9">
        <v>612</v>
      </c>
      <c r="I12" s="102" t="s">
        <v>219</v>
      </c>
      <c r="J12" s="9">
        <v>109</v>
      </c>
      <c r="K12" s="9">
        <v>85</v>
      </c>
      <c r="L12" s="9">
        <v>24</v>
      </c>
      <c r="M12" s="9">
        <v>14</v>
      </c>
      <c r="N12" s="9">
        <v>10</v>
      </c>
      <c r="O12" s="9">
        <v>4</v>
      </c>
      <c r="P12" s="131">
        <v>486</v>
      </c>
      <c r="Q12" s="131">
        <v>275</v>
      </c>
      <c r="R12" s="131">
        <v>460</v>
      </c>
      <c r="S12" s="131">
        <v>463</v>
      </c>
      <c r="T12" s="131">
        <v>102</v>
      </c>
      <c r="U12" s="131">
        <v>45</v>
      </c>
      <c r="V12" s="131">
        <v>50</v>
      </c>
      <c r="W12" s="98" t="s">
        <v>219</v>
      </c>
    </row>
    <row r="13" spans="1:23" s="104" customFormat="1" ht="17.100000000000001" customHeight="1">
      <c r="A13" s="384" t="s">
        <v>335</v>
      </c>
      <c r="B13" s="386"/>
      <c r="C13" s="9">
        <v>3</v>
      </c>
      <c r="D13" s="9">
        <v>0</v>
      </c>
      <c r="E13" s="9">
        <v>50</v>
      </c>
      <c r="F13" s="9">
        <v>1371</v>
      </c>
      <c r="G13" s="9">
        <v>757</v>
      </c>
      <c r="H13" s="9">
        <v>614</v>
      </c>
      <c r="I13" s="102" t="s">
        <v>335</v>
      </c>
      <c r="J13" s="9">
        <v>119</v>
      </c>
      <c r="K13" s="9">
        <v>92</v>
      </c>
      <c r="L13" s="9">
        <v>27</v>
      </c>
      <c r="M13" s="9">
        <v>13</v>
      </c>
      <c r="N13" s="9">
        <v>9</v>
      </c>
      <c r="O13" s="9">
        <v>4</v>
      </c>
      <c r="P13" s="131">
        <v>476</v>
      </c>
      <c r="Q13" s="131">
        <v>274</v>
      </c>
      <c r="R13" s="131">
        <v>460</v>
      </c>
      <c r="S13" s="131">
        <v>457</v>
      </c>
      <c r="T13" s="131">
        <v>159.352</v>
      </c>
      <c r="U13" s="131">
        <v>47.229000000000006</v>
      </c>
      <c r="V13" s="131">
        <v>50</v>
      </c>
      <c r="W13" s="98" t="s">
        <v>335</v>
      </c>
    </row>
    <row r="14" spans="1:23" s="104" customFormat="1" ht="17.100000000000001" customHeight="1">
      <c r="A14" s="379" t="s">
        <v>461</v>
      </c>
      <c r="B14" s="380"/>
      <c r="C14" s="110">
        <f t="shared" ref="C14:H14" si="0">SUM(C16:C38)</f>
        <v>0</v>
      </c>
      <c r="D14" s="110">
        <f t="shared" si="0"/>
        <v>0</v>
      </c>
      <c r="E14" s="110">
        <f t="shared" si="0"/>
        <v>0</v>
      </c>
      <c r="F14" s="110">
        <f t="shared" si="0"/>
        <v>0</v>
      </c>
      <c r="G14" s="110">
        <f t="shared" si="0"/>
        <v>0</v>
      </c>
      <c r="H14" s="110">
        <f t="shared" si="0"/>
        <v>0</v>
      </c>
      <c r="I14" s="105" t="s">
        <v>461</v>
      </c>
      <c r="J14" s="110">
        <f t="shared" ref="J14:V14" si="1">SUM(J16:J38)</f>
        <v>0</v>
      </c>
      <c r="K14" s="110">
        <f t="shared" si="1"/>
        <v>0</v>
      </c>
      <c r="L14" s="110">
        <f t="shared" si="1"/>
        <v>0</v>
      </c>
      <c r="M14" s="110">
        <f t="shared" si="1"/>
        <v>0</v>
      </c>
      <c r="N14" s="110">
        <f t="shared" si="1"/>
        <v>0</v>
      </c>
      <c r="O14" s="110">
        <f t="shared" si="1"/>
        <v>0</v>
      </c>
      <c r="P14" s="159">
        <f t="shared" si="1"/>
        <v>0</v>
      </c>
      <c r="Q14" s="159">
        <f t="shared" si="1"/>
        <v>0</v>
      </c>
      <c r="R14" s="159">
        <f t="shared" si="1"/>
        <v>0</v>
      </c>
      <c r="S14" s="159">
        <f t="shared" si="1"/>
        <v>0</v>
      </c>
      <c r="T14" s="159">
        <f t="shared" si="1"/>
        <v>0</v>
      </c>
      <c r="U14" s="159">
        <f t="shared" si="1"/>
        <v>0</v>
      </c>
      <c r="V14" s="159">
        <f t="shared" si="1"/>
        <v>0</v>
      </c>
      <c r="W14" s="106" t="s">
        <v>461</v>
      </c>
    </row>
    <row r="15" spans="1:23" s="103" customFormat="1" ht="17.100000000000001" customHeight="1">
      <c r="B15" s="163"/>
      <c r="C15" s="9"/>
      <c r="D15" s="9"/>
      <c r="E15" s="9"/>
      <c r="F15" s="9"/>
      <c r="G15" s="9"/>
      <c r="H15" s="9"/>
      <c r="I15" s="107"/>
      <c r="J15" s="9"/>
      <c r="K15" s="9"/>
      <c r="L15" s="9"/>
      <c r="M15" s="9"/>
      <c r="N15" s="9"/>
      <c r="O15" s="9"/>
      <c r="P15" s="131"/>
      <c r="Q15" s="131"/>
      <c r="R15" s="131"/>
      <c r="S15" s="131"/>
      <c r="T15" s="131"/>
      <c r="U15" s="131"/>
      <c r="V15" s="131"/>
      <c r="W15" s="98"/>
    </row>
    <row r="16" spans="1:23" s="103" customFormat="1" ht="16.7" customHeight="1">
      <c r="A16" s="103" t="s">
        <v>81</v>
      </c>
      <c r="B16" s="92" t="s">
        <v>126</v>
      </c>
      <c r="C16" s="255"/>
      <c r="D16" s="255"/>
      <c r="E16" s="255"/>
      <c r="F16" s="216">
        <f>SUM(G16:H16)</f>
        <v>0</v>
      </c>
      <c r="G16" s="255"/>
      <c r="H16" s="255"/>
      <c r="I16" s="107" t="s">
        <v>81</v>
      </c>
      <c r="J16" s="216">
        <f>SUM(K16:L16)</f>
        <v>0</v>
      </c>
      <c r="K16" s="255"/>
      <c r="L16" s="255"/>
      <c r="M16" s="216">
        <f>SUM(N16:O16)</f>
        <v>0</v>
      </c>
      <c r="N16" s="255"/>
      <c r="O16" s="255"/>
      <c r="P16" s="256"/>
      <c r="Q16" s="256"/>
      <c r="R16" s="256"/>
      <c r="S16" s="256"/>
      <c r="T16" s="256"/>
      <c r="U16" s="256"/>
      <c r="V16" s="256"/>
      <c r="W16" s="81" t="s">
        <v>126</v>
      </c>
    </row>
    <row r="17" spans="1:23" s="103" customFormat="1" ht="16.7" customHeight="1">
      <c r="A17" s="103" t="s">
        <v>82</v>
      </c>
      <c r="B17" s="92" t="s">
        <v>83</v>
      </c>
      <c r="C17" s="255"/>
      <c r="D17" s="255"/>
      <c r="E17" s="255"/>
      <c r="F17" s="216">
        <f t="shared" ref="F17:F38" si="2">SUM(G17:H17)</f>
        <v>0</v>
      </c>
      <c r="G17" s="255"/>
      <c r="H17" s="255"/>
      <c r="I17" s="107" t="s">
        <v>82</v>
      </c>
      <c r="J17" s="216">
        <f t="shared" ref="J17:J38" si="3">SUM(K17:L17)</f>
        <v>0</v>
      </c>
      <c r="K17" s="255"/>
      <c r="L17" s="255"/>
      <c r="M17" s="216">
        <f t="shared" ref="M17:M38" si="4">SUM(N17:O17)</f>
        <v>0</v>
      </c>
      <c r="N17" s="255"/>
      <c r="O17" s="255"/>
      <c r="P17" s="256"/>
      <c r="Q17" s="256"/>
      <c r="R17" s="256"/>
      <c r="S17" s="256"/>
      <c r="T17" s="256"/>
      <c r="U17" s="256"/>
      <c r="V17" s="256"/>
      <c r="W17" s="81" t="s">
        <v>83</v>
      </c>
    </row>
    <row r="18" spans="1:23" s="103" customFormat="1" ht="16.7" customHeight="1">
      <c r="A18" s="103" t="s">
        <v>84</v>
      </c>
      <c r="B18" s="92" t="s">
        <v>85</v>
      </c>
      <c r="C18" s="255"/>
      <c r="D18" s="255"/>
      <c r="E18" s="255"/>
      <c r="F18" s="216">
        <f t="shared" si="2"/>
        <v>0</v>
      </c>
      <c r="G18" s="255"/>
      <c r="H18" s="255"/>
      <c r="I18" s="107" t="s">
        <v>84</v>
      </c>
      <c r="J18" s="216">
        <f t="shared" si="3"/>
        <v>0</v>
      </c>
      <c r="K18" s="255"/>
      <c r="L18" s="255"/>
      <c r="M18" s="216">
        <f t="shared" si="4"/>
        <v>0</v>
      </c>
      <c r="N18" s="255"/>
      <c r="O18" s="255"/>
      <c r="P18" s="256"/>
      <c r="Q18" s="256"/>
      <c r="R18" s="256"/>
      <c r="S18" s="256"/>
      <c r="T18" s="256"/>
      <c r="U18" s="256"/>
      <c r="V18" s="256"/>
      <c r="W18" s="81" t="s">
        <v>85</v>
      </c>
    </row>
    <row r="19" spans="1:23" s="103" customFormat="1" ht="16.7" customHeight="1">
      <c r="A19" s="103" t="s">
        <v>86</v>
      </c>
      <c r="B19" s="92" t="s">
        <v>87</v>
      </c>
      <c r="C19" s="255"/>
      <c r="D19" s="255"/>
      <c r="E19" s="255"/>
      <c r="F19" s="216">
        <f t="shared" si="2"/>
        <v>0</v>
      </c>
      <c r="G19" s="255"/>
      <c r="H19" s="255"/>
      <c r="I19" s="107" t="s">
        <v>86</v>
      </c>
      <c r="J19" s="216">
        <f t="shared" si="3"/>
        <v>0</v>
      </c>
      <c r="K19" s="255"/>
      <c r="L19" s="255"/>
      <c r="M19" s="216">
        <f t="shared" si="4"/>
        <v>0</v>
      </c>
      <c r="N19" s="255"/>
      <c r="O19" s="255"/>
      <c r="P19" s="256"/>
      <c r="Q19" s="256"/>
      <c r="R19" s="256"/>
      <c r="S19" s="256"/>
      <c r="T19" s="256"/>
      <c r="U19" s="256"/>
      <c r="V19" s="256"/>
      <c r="W19" s="81" t="s">
        <v>87</v>
      </c>
    </row>
    <row r="20" spans="1:23" s="103" customFormat="1" ht="16.7" customHeight="1">
      <c r="A20" s="103" t="s">
        <v>88</v>
      </c>
      <c r="B20" s="92" t="s">
        <v>89</v>
      </c>
      <c r="C20" s="255"/>
      <c r="D20" s="255"/>
      <c r="E20" s="255"/>
      <c r="F20" s="216">
        <f t="shared" si="2"/>
        <v>0</v>
      </c>
      <c r="G20" s="255"/>
      <c r="H20" s="255"/>
      <c r="I20" s="107" t="s">
        <v>88</v>
      </c>
      <c r="J20" s="216">
        <f t="shared" si="3"/>
        <v>0</v>
      </c>
      <c r="K20" s="255"/>
      <c r="L20" s="255"/>
      <c r="M20" s="216">
        <f t="shared" si="4"/>
        <v>0</v>
      </c>
      <c r="N20" s="255"/>
      <c r="O20" s="255"/>
      <c r="P20" s="256"/>
      <c r="Q20" s="256"/>
      <c r="R20" s="256"/>
      <c r="S20" s="256"/>
      <c r="T20" s="256"/>
      <c r="U20" s="256"/>
      <c r="V20" s="256"/>
      <c r="W20" s="81" t="s">
        <v>89</v>
      </c>
    </row>
    <row r="21" spans="1:23" s="103" customFormat="1" ht="16.7" customHeight="1">
      <c r="A21" s="103" t="s">
        <v>90</v>
      </c>
      <c r="B21" s="92" t="s">
        <v>91</v>
      </c>
      <c r="C21" s="255"/>
      <c r="D21" s="255"/>
      <c r="E21" s="255"/>
      <c r="F21" s="216">
        <f t="shared" si="2"/>
        <v>0</v>
      </c>
      <c r="G21" s="255"/>
      <c r="H21" s="255"/>
      <c r="I21" s="107" t="s">
        <v>90</v>
      </c>
      <c r="J21" s="216">
        <f t="shared" si="3"/>
        <v>0</v>
      </c>
      <c r="K21" s="255"/>
      <c r="L21" s="255"/>
      <c r="M21" s="216">
        <f t="shared" si="4"/>
        <v>0</v>
      </c>
      <c r="N21" s="255"/>
      <c r="O21" s="255"/>
      <c r="P21" s="256"/>
      <c r="Q21" s="256"/>
      <c r="R21" s="256"/>
      <c r="S21" s="256"/>
      <c r="T21" s="256"/>
      <c r="U21" s="256"/>
      <c r="V21" s="256"/>
      <c r="W21" s="81" t="s">
        <v>91</v>
      </c>
    </row>
    <row r="22" spans="1:23" s="103" customFormat="1" ht="16.7" customHeight="1">
      <c r="A22" s="103" t="s">
        <v>92</v>
      </c>
      <c r="B22" s="92" t="s">
        <v>93</v>
      </c>
      <c r="C22" s="255"/>
      <c r="D22" s="255"/>
      <c r="E22" s="255"/>
      <c r="F22" s="216">
        <f t="shared" si="2"/>
        <v>0</v>
      </c>
      <c r="G22" s="255"/>
      <c r="H22" s="255"/>
      <c r="I22" s="107" t="s">
        <v>92</v>
      </c>
      <c r="J22" s="216">
        <f t="shared" si="3"/>
        <v>0</v>
      </c>
      <c r="K22" s="255"/>
      <c r="L22" s="255"/>
      <c r="M22" s="216">
        <f t="shared" si="4"/>
        <v>0</v>
      </c>
      <c r="N22" s="255"/>
      <c r="O22" s="255"/>
      <c r="P22" s="256"/>
      <c r="Q22" s="256"/>
      <c r="R22" s="256"/>
      <c r="S22" s="256"/>
      <c r="T22" s="256"/>
      <c r="U22" s="256"/>
      <c r="V22" s="256"/>
      <c r="W22" s="81" t="s">
        <v>93</v>
      </c>
    </row>
    <row r="23" spans="1:23" s="103" customFormat="1" ht="16.7" customHeight="1">
      <c r="A23" s="103" t="s">
        <v>94</v>
      </c>
      <c r="B23" s="92" t="s">
        <v>95</v>
      </c>
      <c r="C23" s="255"/>
      <c r="D23" s="255"/>
      <c r="E23" s="255"/>
      <c r="F23" s="216">
        <f t="shared" si="2"/>
        <v>0</v>
      </c>
      <c r="G23" s="255"/>
      <c r="H23" s="255"/>
      <c r="I23" s="107" t="s">
        <v>94</v>
      </c>
      <c r="J23" s="216">
        <f t="shared" si="3"/>
        <v>0</v>
      </c>
      <c r="K23" s="255"/>
      <c r="L23" s="255"/>
      <c r="M23" s="216">
        <f t="shared" si="4"/>
        <v>0</v>
      </c>
      <c r="N23" s="255"/>
      <c r="O23" s="255"/>
      <c r="P23" s="255"/>
      <c r="Q23" s="256"/>
      <c r="R23" s="256"/>
      <c r="S23" s="255"/>
      <c r="T23" s="256"/>
      <c r="U23" s="256"/>
      <c r="V23" s="255"/>
      <c r="W23" s="81" t="s">
        <v>95</v>
      </c>
    </row>
    <row r="24" spans="1:23" s="103" customFormat="1" ht="16.7" customHeight="1">
      <c r="A24" s="103" t="s">
        <v>96</v>
      </c>
      <c r="B24" s="92" t="s">
        <v>97</v>
      </c>
      <c r="C24" s="255"/>
      <c r="D24" s="255"/>
      <c r="E24" s="255"/>
      <c r="F24" s="216">
        <f t="shared" si="2"/>
        <v>0</v>
      </c>
      <c r="G24" s="255"/>
      <c r="H24" s="255"/>
      <c r="I24" s="107" t="s">
        <v>96</v>
      </c>
      <c r="J24" s="216">
        <f t="shared" si="3"/>
        <v>0</v>
      </c>
      <c r="K24" s="255"/>
      <c r="L24" s="255"/>
      <c r="M24" s="216">
        <f t="shared" si="4"/>
        <v>0</v>
      </c>
      <c r="N24" s="255"/>
      <c r="O24" s="255"/>
      <c r="P24" s="255"/>
      <c r="Q24" s="256"/>
      <c r="R24" s="256"/>
      <c r="S24" s="255"/>
      <c r="T24" s="256"/>
      <c r="U24" s="256"/>
      <c r="V24" s="255"/>
      <c r="W24" s="81" t="s">
        <v>97</v>
      </c>
    </row>
    <row r="25" spans="1:23" s="103" customFormat="1" ht="16.7" customHeight="1">
      <c r="A25" s="103" t="s">
        <v>98</v>
      </c>
      <c r="B25" s="92" t="s">
        <v>99</v>
      </c>
      <c r="C25" s="255"/>
      <c r="D25" s="255"/>
      <c r="E25" s="255"/>
      <c r="F25" s="216">
        <f t="shared" si="2"/>
        <v>0</v>
      </c>
      <c r="G25" s="255"/>
      <c r="H25" s="255"/>
      <c r="I25" s="107" t="s">
        <v>98</v>
      </c>
      <c r="J25" s="216">
        <f t="shared" si="3"/>
        <v>0</v>
      </c>
      <c r="K25" s="255"/>
      <c r="L25" s="255"/>
      <c r="M25" s="216">
        <f t="shared" si="4"/>
        <v>0</v>
      </c>
      <c r="N25" s="255"/>
      <c r="O25" s="255"/>
      <c r="P25" s="255"/>
      <c r="Q25" s="256"/>
      <c r="R25" s="256"/>
      <c r="S25" s="255"/>
      <c r="T25" s="256"/>
      <c r="U25" s="256"/>
      <c r="V25" s="255"/>
      <c r="W25" s="81" t="s">
        <v>99</v>
      </c>
    </row>
    <row r="26" spans="1:23" s="103" customFormat="1" ht="16.7" customHeight="1">
      <c r="A26" s="103" t="s">
        <v>100</v>
      </c>
      <c r="B26" s="92" t="s">
        <v>101</v>
      </c>
      <c r="C26" s="255"/>
      <c r="D26" s="255"/>
      <c r="E26" s="255"/>
      <c r="F26" s="216">
        <f t="shared" si="2"/>
        <v>0</v>
      </c>
      <c r="G26" s="255"/>
      <c r="H26" s="255"/>
      <c r="I26" s="107" t="s">
        <v>100</v>
      </c>
      <c r="J26" s="216">
        <f t="shared" si="3"/>
        <v>0</v>
      </c>
      <c r="K26" s="255"/>
      <c r="L26" s="255"/>
      <c r="M26" s="216">
        <f t="shared" si="4"/>
        <v>0</v>
      </c>
      <c r="N26" s="255"/>
      <c r="O26" s="255"/>
      <c r="P26" s="255"/>
      <c r="Q26" s="256"/>
      <c r="R26" s="256"/>
      <c r="S26" s="255"/>
      <c r="T26" s="256"/>
      <c r="U26" s="256"/>
      <c r="V26" s="255"/>
      <c r="W26" s="81" t="s">
        <v>101</v>
      </c>
    </row>
    <row r="27" spans="1:23" s="103" customFormat="1" ht="16.7" customHeight="1">
      <c r="A27" s="103" t="s">
        <v>102</v>
      </c>
      <c r="B27" s="92" t="s">
        <v>103</v>
      </c>
      <c r="C27" s="255"/>
      <c r="D27" s="255"/>
      <c r="E27" s="255"/>
      <c r="F27" s="216">
        <f t="shared" si="2"/>
        <v>0</v>
      </c>
      <c r="G27" s="255"/>
      <c r="H27" s="255"/>
      <c r="I27" s="107" t="s">
        <v>102</v>
      </c>
      <c r="J27" s="216">
        <f t="shared" si="3"/>
        <v>0</v>
      </c>
      <c r="K27" s="255"/>
      <c r="L27" s="255"/>
      <c r="M27" s="216">
        <f t="shared" si="4"/>
        <v>0</v>
      </c>
      <c r="N27" s="255"/>
      <c r="O27" s="255"/>
      <c r="P27" s="255"/>
      <c r="Q27" s="256"/>
      <c r="R27" s="256"/>
      <c r="S27" s="255"/>
      <c r="T27" s="256"/>
      <c r="U27" s="256"/>
      <c r="V27" s="255"/>
      <c r="W27" s="81" t="s">
        <v>103</v>
      </c>
    </row>
    <row r="28" spans="1:23" s="103" customFormat="1" ht="16.7" customHeight="1">
      <c r="A28" s="103" t="s">
        <v>104</v>
      </c>
      <c r="B28" s="92" t="s">
        <v>128</v>
      </c>
      <c r="C28" s="255"/>
      <c r="D28" s="255"/>
      <c r="E28" s="255"/>
      <c r="F28" s="216">
        <f t="shared" si="2"/>
        <v>0</v>
      </c>
      <c r="G28" s="255"/>
      <c r="H28" s="255"/>
      <c r="I28" s="107" t="s">
        <v>104</v>
      </c>
      <c r="J28" s="216">
        <f t="shared" si="3"/>
        <v>0</v>
      </c>
      <c r="K28" s="255"/>
      <c r="L28" s="255"/>
      <c r="M28" s="216">
        <f t="shared" si="4"/>
        <v>0</v>
      </c>
      <c r="N28" s="255"/>
      <c r="O28" s="255"/>
      <c r="P28" s="255"/>
      <c r="Q28" s="256"/>
      <c r="R28" s="256"/>
      <c r="S28" s="255"/>
      <c r="T28" s="256"/>
      <c r="U28" s="256"/>
      <c r="V28" s="255"/>
      <c r="W28" s="81" t="s">
        <v>128</v>
      </c>
    </row>
    <row r="29" spans="1:23" s="103" customFormat="1" ht="16.7" customHeight="1">
      <c r="A29" s="103" t="s">
        <v>105</v>
      </c>
      <c r="B29" s="92" t="s">
        <v>106</v>
      </c>
      <c r="C29" s="255"/>
      <c r="D29" s="255"/>
      <c r="E29" s="255"/>
      <c r="F29" s="216">
        <f t="shared" si="2"/>
        <v>0</v>
      </c>
      <c r="G29" s="255"/>
      <c r="H29" s="255"/>
      <c r="I29" s="107" t="s">
        <v>105</v>
      </c>
      <c r="J29" s="216">
        <f t="shared" si="3"/>
        <v>0</v>
      </c>
      <c r="K29" s="255"/>
      <c r="L29" s="255"/>
      <c r="M29" s="216">
        <f t="shared" si="4"/>
        <v>0</v>
      </c>
      <c r="N29" s="255"/>
      <c r="O29" s="255"/>
      <c r="P29" s="255"/>
      <c r="Q29" s="256"/>
      <c r="R29" s="256"/>
      <c r="S29" s="255"/>
      <c r="T29" s="256"/>
      <c r="U29" s="256"/>
      <c r="V29" s="255"/>
      <c r="W29" s="81" t="s">
        <v>106</v>
      </c>
    </row>
    <row r="30" spans="1:23" s="103" customFormat="1" ht="16.7" customHeight="1">
      <c r="A30" s="103" t="s">
        <v>107</v>
      </c>
      <c r="B30" s="92" t="s">
        <v>108</v>
      </c>
      <c r="C30" s="255"/>
      <c r="D30" s="255"/>
      <c r="E30" s="255"/>
      <c r="F30" s="216">
        <f t="shared" si="2"/>
        <v>0</v>
      </c>
      <c r="G30" s="255"/>
      <c r="H30" s="255"/>
      <c r="I30" s="107" t="s">
        <v>107</v>
      </c>
      <c r="J30" s="216">
        <f t="shared" si="3"/>
        <v>0</v>
      </c>
      <c r="K30" s="255"/>
      <c r="L30" s="255"/>
      <c r="M30" s="216">
        <f t="shared" si="4"/>
        <v>0</v>
      </c>
      <c r="N30" s="255"/>
      <c r="O30" s="255"/>
      <c r="P30" s="255"/>
      <c r="Q30" s="256"/>
      <c r="R30" s="256"/>
      <c r="S30" s="255"/>
      <c r="T30" s="256"/>
      <c r="U30" s="256"/>
      <c r="V30" s="255"/>
      <c r="W30" s="81" t="s">
        <v>108</v>
      </c>
    </row>
    <row r="31" spans="1:23" s="103" customFormat="1" ht="16.7" customHeight="1">
      <c r="A31" s="103" t="s">
        <v>109</v>
      </c>
      <c r="B31" s="92" t="s">
        <v>110</v>
      </c>
      <c r="C31" s="255"/>
      <c r="D31" s="255"/>
      <c r="E31" s="255"/>
      <c r="F31" s="216">
        <f t="shared" si="2"/>
        <v>0</v>
      </c>
      <c r="G31" s="255"/>
      <c r="H31" s="255"/>
      <c r="I31" s="107" t="s">
        <v>109</v>
      </c>
      <c r="J31" s="216">
        <f t="shared" si="3"/>
        <v>0</v>
      </c>
      <c r="K31" s="255"/>
      <c r="L31" s="255"/>
      <c r="M31" s="216">
        <f t="shared" si="4"/>
        <v>0</v>
      </c>
      <c r="N31" s="255"/>
      <c r="O31" s="255"/>
      <c r="P31" s="255"/>
      <c r="Q31" s="256"/>
      <c r="R31" s="256"/>
      <c r="S31" s="255"/>
      <c r="T31" s="256"/>
      <c r="U31" s="256"/>
      <c r="V31" s="255"/>
      <c r="W31" s="81" t="s">
        <v>110</v>
      </c>
    </row>
    <row r="32" spans="1:23" s="103" customFormat="1" ht="16.7" customHeight="1">
      <c r="A32" s="103" t="s">
        <v>111</v>
      </c>
      <c r="B32" s="92" t="s">
        <v>112</v>
      </c>
      <c r="C32" s="255"/>
      <c r="D32" s="255"/>
      <c r="E32" s="255"/>
      <c r="F32" s="216">
        <f t="shared" si="2"/>
        <v>0</v>
      </c>
      <c r="G32" s="255"/>
      <c r="H32" s="255"/>
      <c r="I32" s="107" t="s">
        <v>111</v>
      </c>
      <c r="J32" s="216">
        <f t="shared" si="3"/>
        <v>0</v>
      </c>
      <c r="K32" s="255"/>
      <c r="L32" s="255"/>
      <c r="M32" s="216">
        <f t="shared" si="4"/>
        <v>0</v>
      </c>
      <c r="N32" s="255"/>
      <c r="O32" s="255"/>
      <c r="P32" s="255"/>
      <c r="Q32" s="256"/>
      <c r="R32" s="256"/>
      <c r="S32" s="255"/>
      <c r="T32" s="256"/>
      <c r="U32" s="256"/>
      <c r="V32" s="255"/>
      <c r="W32" s="81" t="s">
        <v>112</v>
      </c>
    </row>
    <row r="33" spans="1:23" s="103" customFormat="1" ht="16.7" customHeight="1">
      <c r="A33" s="103" t="s">
        <v>113</v>
      </c>
      <c r="B33" s="92" t="s">
        <v>114</v>
      </c>
      <c r="C33" s="255"/>
      <c r="D33" s="255"/>
      <c r="E33" s="255"/>
      <c r="F33" s="216">
        <f t="shared" si="2"/>
        <v>0</v>
      </c>
      <c r="G33" s="255"/>
      <c r="H33" s="255"/>
      <c r="I33" s="107" t="s">
        <v>113</v>
      </c>
      <c r="J33" s="216">
        <f t="shared" si="3"/>
        <v>0</v>
      </c>
      <c r="K33" s="255"/>
      <c r="L33" s="255"/>
      <c r="M33" s="216">
        <f t="shared" si="4"/>
        <v>0</v>
      </c>
      <c r="N33" s="255"/>
      <c r="O33" s="255"/>
      <c r="P33" s="255"/>
      <c r="Q33" s="256"/>
      <c r="R33" s="256"/>
      <c r="S33" s="255"/>
      <c r="T33" s="256"/>
      <c r="U33" s="256"/>
      <c r="V33" s="255"/>
      <c r="W33" s="81" t="s">
        <v>114</v>
      </c>
    </row>
    <row r="34" spans="1:23" s="103" customFormat="1" ht="16.7" customHeight="1">
      <c r="A34" s="103" t="s">
        <v>115</v>
      </c>
      <c r="B34" s="92" t="s">
        <v>116</v>
      </c>
      <c r="C34" s="255"/>
      <c r="D34" s="255"/>
      <c r="E34" s="255"/>
      <c r="F34" s="216">
        <f t="shared" si="2"/>
        <v>0</v>
      </c>
      <c r="G34" s="255"/>
      <c r="H34" s="255"/>
      <c r="I34" s="107" t="s">
        <v>115</v>
      </c>
      <c r="J34" s="216">
        <f t="shared" si="3"/>
        <v>0</v>
      </c>
      <c r="K34" s="255"/>
      <c r="L34" s="255"/>
      <c r="M34" s="216">
        <f t="shared" si="4"/>
        <v>0</v>
      </c>
      <c r="N34" s="255"/>
      <c r="O34" s="255"/>
      <c r="P34" s="255"/>
      <c r="Q34" s="256"/>
      <c r="R34" s="256"/>
      <c r="S34" s="255"/>
      <c r="T34" s="256"/>
      <c r="U34" s="256"/>
      <c r="V34" s="255"/>
      <c r="W34" s="81" t="s">
        <v>116</v>
      </c>
    </row>
    <row r="35" spans="1:23" s="103" customFormat="1" ht="16.7" customHeight="1">
      <c r="A35" s="103" t="s">
        <v>117</v>
      </c>
      <c r="B35" s="92" t="s">
        <v>118</v>
      </c>
      <c r="C35" s="255"/>
      <c r="D35" s="255"/>
      <c r="E35" s="255"/>
      <c r="F35" s="216">
        <f t="shared" si="2"/>
        <v>0</v>
      </c>
      <c r="G35" s="255"/>
      <c r="H35" s="255"/>
      <c r="I35" s="107" t="s">
        <v>117</v>
      </c>
      <c r="J35" s="216">
        <f t="shared" si="3"/>
        <v>0</v>
      </c>
      <c r="K35" s="255"/>
      <c r="L35" s="255"/>
      <c r="M35" s="216">
        <f t="shared" si="4"/>
        <v>0</v>
      </c>
      <c r="N35" s="255"/>
      <c r="O35" s="255"/>
      <c r="P35" s="255"/>
      <c r="Q35" s="256"/>
      <c r="R35" s="256"/>
      <c r="S35" s="255"/>
      <c r="T35" s="256"/>
      <c r="U35" s="256"/>
      <c r="V35" s="255"/>
      <c r="W35" s="81" t="s">
        <v>118</v>
      </c>
    </row>
    <row r="36" spans="1:23" s="103" customFormat="1" ht="16.7" customHeight="1">
      <c r="A36" s="103" t="s">
        <v>119</v>
      </c>
      <c r="B36" s="92" t="s">
        <v>120</v>
      </c>
      <c r="C36" s="255"/>
      <c r="D36" s="255"/>
      <c r="E36" s="255"/>
      <c r="F36" s="216">
        <f t="shared" si="2"/>
        <v>0</v>
      </c>
      <c r="G36" s="255"/>
      <c r="H36" s="255"/>
      <c r="I36" s="107" t="s">
        <v>119</v>
      </c>
      <c r="J36" s="216">
        <f t="shared" si="3"/>
        <v>0</v>
      </c>
      <c r="K36" s="255"/>
      <c r="L36" s="255"/>
      <c r="M36" s="216">
        <f t="shared" si="4"/>
        <v>0</v>
      </c>
      <c r="N36" s="255"/>
      <c r="O36" s="255"/>
      <c r="P36" s="255"/>
      <c r="Q36" s="256"/>
      <c r="R36" s="256"/>
      <c r="S36" s="255"/>
      <c r="T36" s="256"/>
      <c r="U36" s="256"/>
      <c r="V36" s="255"/>
      <c r="W36" s="81" t="s">
        <v>120</v>
      </c>
    </row>
    <row r="37" spans="1:23" s="103" customFormat="1" ht="16.7" customHeight="1">
      <c r="A37" s="103" t="s">
        <v>121</v>
      </c>
      <c r="B37" s="92" t="s">
        <v>122</v>
      </c>
      <c r="C37" s="255"/>
      <c r="D37" s="255"/>
      <c r="E37" s="255"/>
      <c r="F37" s="216">
        <f t="shared" si="2"/>
        <v>0</v>
      </c>
      <c r="G37" s="255"/>
      <c r="H37" s="255"/>
      <c r="I37" s="107" t="s">
        <v>121</v>
      </c>
      <c r="J37" s="216">
        <f t="shared" si="3"/>
        <v>0</v>
      </c>
      <c r="K37" s="255"/>
      <c r="L37" s="255"/>
      <c r="M37" s="216">
        <f t="shared" si="4"/>
        <v>0</v>
      </c>
      <c r="N37" s="255"/>
      <c r="O37" s="255"/>
      <c r="P37" s="255"/>
      <c r="Q37" s="256"/>
      <c r="R37" s="256"/>
      <c r="S37" s="255"/>
      <c r="T37" s="256"/>
      <c r="U37" s="256"/>
      <c r="V37" s="255"/>
      <c r="W37" s="81" t="s">
        <v>122</v>
      </c>
    </row>
    <row r="38" spans="1:23" s="103" customFormat="1" ht="16.7" customHeight="1" thickBot="1">
      <c r="A38" s="103" t="s">
        <v>123</v>
      </c>
      <c r="B38" s="92" t="s">
        <v>124</v>
      </c>
      <c r="C38" s="255"/>
      <c r="D38" s="255"/>
      <c r="E38" s="255"/>
      <c r="F38" s="216">
        <f t="shared" si="2"/>
        <v>0</v>
      </c>
      <c r="G38" s="255"/>
      <c r="H38" s="255"/>
      <c r="I38" s="107" t="s">
        <v>123</v>
      </c>
      <c r="J38" s="216">
        <f t="shared" si="3"/>
        <v>0</v>
      </c>
      <c r="K38" s="255"/>
      <c r="L38" s="255"/>
      <c r="M38" s="216">
        <f t="shared" si="4"/>
        <v>0</v>
      </c>
      <c r="N38" s="255"/>
      <c r="O38" s="255"/>
      <c r="P38" s="255"/>
      <c r="Q38" s="256"/>
      <c r="R38" s="256"/>
      <c r="S38" s="255"/>
      <c r="T38" s="256"/>
      <c r="U38" s="256"/>
      <c r="V38" s="255"/>
      <c r="W38" s="81" t="s">
        <v>124</v>
      </c>
    </row>
    <row r="39" spans="1:23" s="67" customFormat="1" ht="11.1" customHeight="1">
      <c r="A39" s="114" t="s">
        <v>9</v>
      </c>
      <c r="B39" s="112"/>
      <c r="C39" s="164"/>
      <c r="D39" s="164"/>
      <c r="E39" s="164"/>
      <c r="F39" s="164"/>
      <c r="G39" s="164"/>
      <c r="H39" s="84" t="s">
        <v>175</v>
      </c>
      <c r="I39" s="114" t="s">
        <v>9</v>
      </c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12"/>
      <c r="W39" s="84" t="s">
        <v>175</v>
      </c>
    </row>
    <row r="40" spans="1:23" s="67" customFormat="1" ht="11.1" customHeight="1">
      <c r="A40" s="152" t="s">
        <v>462</v>
      </c>
      <c r="C40" s="165"/>
      <c r="D40" s="165"/>
      <c r="E40" s="152"/>
      <c r="F40" s="165"/>
      <c r="G40" s="165"/>
      <c r="H40" s="153"/>
      <c r="I40" s="152" t="s">
        <v>462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6"/>
      <c r="W40" s="153"/>
    </row>
    <row r="41" spans="1:23" s="67" customFormat="1" ht="11.1" customHeight="1">
      <c r="A41" s="152" t="s">
        <v>177</v>
      </c>
      <c r="B41" s="166"/>
      <c r="C41" s="165"/>
      <c r="D41" s="165"/>
      <c r="E41" s="165"/>
      <c r="F41" s="165"/>
      <c r="G41" s="165"/>
      <c r="H41" s="165"/>
      <c r="I41" s="152" t="s">
        <v>177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6"/>
      <c r="W41" s="166"/>
    </row>
    <row r="42" spans="1:23" s="101" customFormat="1" ht="11.1" customHeight="1">
      <c r="A42" s="459" t="s">
        <v>180</v>
      </c>
      <c r="B42" s="459"/>
      <c r="C42" s="459"/>
      <c r="D42" s="459"/>
      <c r="E42" s="459"/>
      <c r="F42" s="459"/>
      <c r="G42" s="459"/>
      <c r="H42" s="155"/>
      <c r="I42" s="154" t="s">
        <v>180</v>
      </c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6"/>
      <c r="W42" s="156"/>
    </row>
    <row r="43" spans="1:23" s="15" customFormat="1" ht="11.25">
      <c r="A43" s="71"/>
      <c r="B43" s="71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71"/>
      <c r="W43" s="71"/>
    </row>
    <row r="44" spans="1:23" s="15" customFormat="1" ht="11.25">
      <c r="A44" s="71"/>
      <c r="B44" s="71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71"/>
      <c r="W44" s="71"/>
    </row>
    <row r="45" spans="1:23" s="15" customFormat="1" ht="11.25">
      <c r="A45" s="71"/>
      <c r="B45" s="71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71"/>
      <c r="W45" s="71"/>
    </row>
    <row r="46" spans="1:23" s="15" customFormat="1" ht="11.25">
      <c r="A46" s="71"/>
      <c r="B46" s="71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71"/>
      <c r="W46" s="71"/>
    </row>
    <row r="47" spans="1:23" s="15" customFormat="1" ht="11.25">
      <c r="A47" s="71"/>
      <c r="B47" s="71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71"/>
      <c r="W47" s="71"/>
    </row>
    <row r="48" spans="1:23" s="15" customFormat="1" ht="11.25">
      <c r="A48" s="71"/>
      <c r="B48" s="71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71"/>
      <c r="W48" s="71"/>
    </row>
    <row r="49" spans="1:23" s="15" customFormat="1" ht="11.25">
      <c r="A49" s="71"/>
      <c r="B49" s="71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71"/>
      <c r="W49" s="71"/>
    </row>
    <row r="50" spans="1:23" s="15" customFormat="1" ht="11.25">
      <c r="A50" s="71"/>
      <c r="B50" s="71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71"/>
      <c r="W50" s="71"/>
    </row>
    <row r="51" spans="1:23" s="15" customFormat="1" ht="11.25">
      <c r="A51" s="71"/>
      <c r="B51" s="71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71"/>
      <c r="W51" s="71"/>
    </row>
    <row r="52" spans="1:23" s="15" customFormat="1" ht="11.25">
      <c r="A52" s="71"/>
      <c r="B52" s="71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71"/>
      <c r="W52" s="71"/>
    </row>
    <row r="53" spans="1:23" s="15" customFormat="1" ht="11.25">
      <c r="A53" s="71"/>
      <c r="B53" s="71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71"/>
      <c r="W53" s="71"/>
    </row>
    <row r="54" spans="1:23" s="15" customFormat="1" ht="11.25">
      <c r="A54" s="71"/>
      <c r="B54" s="71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71"/>
      <c r="W54" s="71"/>
    </row>
    <row r="55" spans="1:23" s="15" customFormat="1" ht="11.25">
      <c r="A55" s="71"/>
      <c r="B55" s="71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71"/>
      <c r="W55" s="71"/>
    </row>
    <row r="56" spans="1:23" s="15" customFormat="1" ht="11.25">
      <c r="A56" s="71"/>
      <c r="B56" s="71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71"/>
      <c r="W56" s="71"/>
    </row>
    <row r="57" spans="1:23" s="15" customFormat="1" ht="11.25">
      <c r="A57" s="71"/>
      <c r="B57" s="71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71"/>
      <c r="W57" s="71"/>
    </row>
    <row r="58" spans="1:23" s="15" customFormat="1" ht="11.25">
      <c r="A58" s="71"/>
      <c r="B58" s="71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71"/>
      <c r="W58" s="71"/>
    </row>
    <row r="59" spans="1:23" s="15" customFormat="1" ht="11.25">
      <c r="A59" s="71"/>
      <c r="B59" s="71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71"/>
      <c r="W59" s="71"/>
    </row>
    <row r="60" spans="1:23" s="15" customFormat="1" ht="11.25">
      <c r="A60" s="71"/>
      <c r="B60" s="71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71"/>
      <c r="W60" s="71"/>
    </row>
    <row r="61" spans="1:23" s="15" customFormat="1" ht="11.25">
      <c r="A61" s="71"/>
      <c r="B61" s="71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71"/>
      <c r="W61" s="71"/>
    </row>
    <row r="62" spans="1:23" s="15" customFormat="1" ht="11.25">
      <c r="A62" s="71"/>
      <c r="B62" s="7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71"/>
      <c r="W62" s="71"/>
    </row>
    <row r="63" spans="1:23" s="15" customFormat="1" ht="11.25">
      <c r="A63" s="71"/>
      <c r="B63" s="71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71"/>
      <c r="W63" s="71"/>
    </row>
    <row r="64" spans="1:23" s="15" customFormat="1" ht="11.25">
      <c r="A64" s="71"/>
      <c r="B64" s="71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71"/>
      <c r="W64" s="71"/>
    </row>
    <row r="65" spans="1:23" s="15" customFormat="1" ht="11.25">
      <c r="A65" s="71"/>
      <c r="B65" s="71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71"/>
      <c r="W65" s="71"/>
    </row>
    <row r="66" spans="1:23" s="15" customFormat="1" ht="11.25">
      <c r="A66" s="71"/>
      <c r="B66" s="71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71"/>
      <c r="W66" s="71"/>
    </row>
    <row r="67" spans="1:23" s="15" customFormat="1" ht="11.25">
      <c r="A67" s="71"/>
      <c r="B67" s="71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71"/>
      <c r="W67" s="71"/>
    </row>
    <row r="68" spans="1:23" s="15" customFormat="1" ht="11.25">
      <c r="A68" s="71"/>
      <c r="B68" s="71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71"/>
      <c r="W68" s="71"/>
    </row>
    <row r="69" spans="1:23" s="15" customFormat="1" ht="11.25">
      <c r="A69" s="71"/>
      <c r="B69" s="71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71"/>
      <c r="W69" s="71"/>
    </row>
    <row r="70" spans="1:23" s="15" customFormat="1" ht="11.25">
      <c r="A70" s="71"/>
      <c r="B70" s="71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71"/>
      <c r="W70" s="71"/>
    </row>
    <row r="71" spans="1:23" s="15" customFormat="1" ht="11.25">
      <c r="A71" s="71"/>
      <c r="B71" s="71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71"/>
      <c r="W71" s="71"/>
    </row>
    <row r="72" spans="1:23" s="15" customFormat="1" ht="11.25">
      <c r="A72" s="71"/>
      <c r="B72" s="71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71"/>
      <c r="W72" s="71"/>
    </row>
    <row r="73" spans="1:23" s="15" customFormat="1" ht="11.25">
      <c r="A73" s="71"/>
      <c r="B73" s="7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71"/>
      <c r="W73" s="71"/>
    </row>
    <row r="74" spans="1:23" s="15" customFormat="1" ht="11.25">
      <c r="A74" s="71"/>
      <c r="B74" s="71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71"/>
      <c r="W74" s="71"/>
    </row>
    <row r="75" spans="1:23" s="15" customFormat="1" ht="11.25">
      <c r="A75" s="71"/>
      <c r="B75" s="71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71"/>
      <c r="W75" s="71"/>
    </row>
    <row r="76" spans="1:23" s="15" customFormat="1" ht="11.25">
      <c r="A76" s="71"/>
      <c r="B76" s="71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71"/>
      <c r="W76" s="71"/>
    </row>
    <row r="77" spans="1:23" s="15" customFormat="1" ht="11.25">
      <c r="A77" s="71"/>
      <c r="B77" s="71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71"/>
      <c r="W77" s="71"/>
    </row>
    <row r="78" spans="1:23" s="15" customFormat="1" ht="11.25">
      <c r="A78" s="71"/>
      <c r="B78" s="71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71"/>
      <c r="W78" s="71"/>
    </row>
    <row r="79" spans="1:23" s="15" customFormat="1" ht="11.25">
      <c r="A79" s="71"/>
      <c r="B79" s="71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71"/>
      <c r="W79" s="71"/>
    </row>
    <row r="80" spans="1:23" s="15" customFormat="1" ht="11.25">
      <c r="A80" s="71"/>
      <c r="B80" s="71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71"/>
      <c r="W80" s="71"/>
    </row>
    <row r="81" spans="1:23" s="15" customFormat="1" ht="11.25">
      <c r="A81" s="71"/>
      <c r="B81" s="71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71"/>
      <c r="W81" s="71"/>
    </row>
    <row r="82" spans="1:23" s="15" customFormat="1" ht="11.25">
      <c r="A82" s="71"/>
      <c r="B82" s="71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71"/>
      <c r="W82" s="71"/>
    </row>
    <row r="83" spans="1:23" s="15" customFormat="1" ht="11.25">
      <c r="A83" s="71"/>
      <c r="B83" s="71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71"/>
      <c r="W83" s="71"/>
    </row>
    <row r="84" spans="1:23" s="15" customFormat="1" ht="11.25">
      <c r="A84" s="71"/>
      <c r="B84" s="71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71"/>
      <c r="W84" s="71"/>
    </row>
    <row r="85" spans="1:23" s="15" customFormat="1" ht="11.25">
      <c r="A85" s="71"/>
      <c r="B85" s="71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71"/>
      <c r="W85" s="71"/>
    </row>
    <row r="86" spans="1:23" s="15" customFormat="1" ht="11.25">
      <c r="A86" s="71"/>
      <c r="B86" s="71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71"/>
      <c r="W86" s="71"/>
    </row>
    <row r="87" spans="1:23" s="15" customFormat="1" ht="11.25">
      <c r="A87" s="71"/>
      <c r="B87" s="71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71"/>
      <c r="W87" s="71"/>
    </row>
    <row r="88" spans="1:23" s="15" customFormat="1" ht="11.25">
      <c r="A88" s="71"/>
      <c r="B88" s="7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71"/>
      <c r="W88" s="71"/>
    </row>
    <row r="89" spans="1:23" s="15" customFormat="1" ht="11.25">
      <c r="A89" s="71"/>
      <c r="B89" s="71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71"/>
      <c r="W89" s="71"/>
    </row>
    <row r="90" spans="1:23" s="15" customFormat="1" ht="11.25">
      <c r="A90" s="71"/>
      <c r="B90" s="71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71"/>
      <c r="W90" s="71"/>
    </row>
    <row r="91" spans="1:23" s="15" customFormat="1" ht="11.25">
      <c r="A91" s="71"/>
      <c r="B91" s="71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71"/>
      <c r="W91" s="71"/>
    </row>
    <row r="92" spans="1:23" s="15" customFormat="1" ht="11.25">
      <c r="A92" s="71"/>
      <c r="B92" s="7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71"/>
      <c r="W92" s="71"/>
    </row>
    <row r="93" spans="1:23" s="15" customFormat="1" ht="11.25">
      <c r="A93" s="71"/>
      <c r="B93" s="71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71"/>
      <c r="W93" s="71"/>
    </row>
    <row r="94" spans="1:23" s="15" customFormat="1" ht="11.25">
      <c r="A94" s="71"/>
      <c r="B94" s="71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71"/>
      <c r="W94" s="71"/>
    </row>
    <row r="95" spans="1:23" s="15" customFormat="1" ht="11.25">
      <c r="A95" s="71"/>
      <c r="B95" s="71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71"/>
      <c r="W95" s="71"/>
    </row>
    <row r="96" spans="1:23" s="15" customFormat="1" ht="11.25">
      <c r="A96" s="71"/>
      <c r="B96" s="71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71"/>
      <c r="W96" s="71"/>
    </row>
  </sheetData>
  <sheetProtection password="CC6F" sheet="1" objects="1" scenarios="1" selectLockedCells="1"/>
  <mergeCells count="38">
    <mergeCell ref="V6:V9"/>
    <mergeCell ref="A14:B14"/>
    <mergeCell ref="P6:Q6"/>
    <mergeCell ref="R6:S6"/>
    <mergeCell ref="T6:T9"/>
    <mergeCell ref="U6:U9"/>
    <mergeCell ref="A42:G42"/>
    <mergeCell ref="R7:R9"/>
    <mergeCell ref="S7:S9"/>
    <mergeCell ref="A10:B10"/>
    <mergeCell ref="A11:B11"/>
    <mergeCell ref="A12:B12"/>
    <mergeCell ref="N7:N9"/>
    <mergeCell ref="O7:O9"/>
    <mergeCell ref="P7:P9"/>
    <mergeCell ref="Q7:Q9"/>
    <mergeCell ref="J7:J9"/>
    <mergeCell ref="K7:K9"/>
    <mergeCell ref="M7:M9"/>
    <mergeCell ref="A13:B13"/>
    <mergeCell ref="L7:L9"/>
    <mergeCell ref="H7:H9"/>
    <mergeCell ref="A3:H3"/>
    <mergeCell ref="I3:O3"/>
    <mergeCell ref="P3:W3"/>
    <mergeCell ref="A4:H4"/>
    <mergeCell ref="A6:B9"/>
    <mergeCell ref="C6:D6"/>
    <mergeCell ref="E6:E9"/>
    <mergeCell ref="F6:H6"/>
    <mergeCell ref="I6:I9"/>
    <mergeCell ref="J6:L6"/>
    <mergeCell ref="W6:W9"/>
    <mergeCell ref="C7:C9"/>
    <mergeCell ref="D7:D9"/>
    <mergeCell ref="F7:F9"/>
    <mergeCell ref="G7:G9"/>
    <mergeCell ref="M6:O6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colBreaks count="1" manualBreakCount="1">
    <brk id="15" max="4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67"/>
  <sheetViews>
    <sheetView view="pageBreakPreview" topLeftCell="A4" zoomScaleNormal="100" zoomScaleSheetLayoutView="100" workbookViewId="0">
      <selection activeCell="I2" sqref="I2"/>
    </sheetView>
  </sheetViews>
  <sheetFormatPr defaultRowHeight="14.25"/>
  <cols>
    <col min="1" max="1" width="12" style="87" customWidth="1"/>
    <col min="2" max="7" width="11.75" style="88" customWidth="1"/>
    <col min="8" max="13" width="11.375" style="88" customWidth="1"/>
    <col min="14" max="14" width="14" style="88" customWidth="1"/>
    <col min="15" max="15" width="7.125" style="87" customWidth="1"/>
    <col min="16" max="16" width="10.5" style="87" customWidth="1"/>
    <col min="17" max="17" width="9.625" style="87" customWidth="1"/>
    <col min="18" max="18" width="10" style="87" customWidth="1"/>
    <col min="19" max="19" width="9.625" style="88" customWidth="1"/>
    <col min="20" max="22" width="8.625" style="88" customWidth="1"/>
    <col min="23" max="23" width="9.625" style="88" customWidth="1"/>
    <col min="24" max="16384" width="9" style="77"/>
  </cols>
  <sheetData>
    <row r="1" spans="1:23" s="15" customFormat="1" ht="14.1" customHeight="1">
      <c r="A1" s="79" t="s">
        <v>450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78" t="s">
        <v>451</v>
      </c>
      <c r="O1" s="79" t="s">
        <v>452</v>
      </c>
      <c r="P1" s="86"/>
      <c r="Q1" s="86"/>
      <c r="R1" s="86"/>
      <c r="S1" s="86"/>
      <c r="T1" s="86"/>
      <c r="U1" s="86"/>
      <c r="V1" s="86"/>
      <c r="W1" s="86"/>
    </row>
    <row r="2" spans="1:23" s="15" customFormat="1" ht="14.1" customHeight="1">
      <c r="A2" s="79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78"/>
      <c r="O2" s="79"/>
      <c r="P2" s="86"/>
      <c r="Q2" s="86"/>
      <c r="R2" s="86"/>
      <c r="S2" s="86"/>
      <c r="T2" s="86"/>
      <c r="U2" s="86"/>
      <c r="V2" s="86"/>
      <c r="W2" s="86"/>
    </row>
    <row r="3" spans="1:23" s="16" customFormat="1" ht="20.100000000000001" customHeight="1">
      <c r="A3" s="348" t="s">
        <v>232</v>
      </c>
      <c r="B3" s="348"/>
      <c r="C3" s="348"/>
      <c r="D3" s="348"/>
      <c r="E3" s="348"/>
      <c r="F3" s="348"/>
      <c r="G3" s="348"/>
      <c r="H3" s="348" t="s">
        <v>406</v>
      </c>
      <c r="I3" s="348"/>
      <c r="J3" s="348"/>
      <c r="K3" s="348"/>
      <c r="L3" s="348"/>
      <c r="M3" s="348"/>
      <c r="N3" s="348"/>
      <c r="O3" s="348" t="s">
        <v>407</v>
      </c>
      <c r="P3" s="348"/>
      <c r="Q3" s="348"/>
      <c r="R3" s="348"/>
      <c r="S3" s="348"/>
      <c r="T3" s="348"/>
      <c r="U3" s="348"/>
      <c r="V3" s="348"/>
      <c r="W3" s="348"/>
    </row>
    <row r="4" spans="1:23" s="18" customFormat="1" ht="24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349" t="s">
        <v>408</v>
      </c>
      <c r="P4" s="349"/>
      <c r="Q4" s="349"/>
      <c r="R4" s="349"/>
      <c r="S4" s="349"/>
      <c r="T4" s="349"/>
      <c r="U4" s="349"/>
      <c r="V4" s="349"/>
      <c r="W4" s="349"/>
    </row>
    <row r="5" spans="1:23" s="20" customFormat="1" ht="18" customHeight="1" thickBot="1">
      <c r="A5" s="20" t="s">
        <v>125</v>
      </c>
      <c r="N5" s="78" t="s">
        <v>140</v>
      </c>
      <c r="O5" s="79" t="s">
        <v>125</v>
      </c>
      <c r="W5" s="78" t="s">
        <v>140</v>
      </c>
    </row>
    <row r="6" spans="1:23" s="71" customFormat="1" ht="17.100000000000001" customHeight="1">
      <c r="A6" s="445" t="s">
        <v>1</v>
      </c>
      <c r="B6" s="394" t="s">
        <v>144</v>
      </c>
      <c r="C6" s="400"/>
      <c r="D6" s="400" t="s">
        <v>0</v>
      </c>
      <c r="E6" s="427" t="s">
        <v>133</v>
      </c>
      <c r="F6" s="425"/>
      <c r="G6" s="426"/>
      <c r="H6" s="427" t="s">
        <v>380</v>
      </c>
      <c r="I6" s="359"/>
      <c r="J6" s="359"/>
      <c r="K6" s="424" t="s">
        <v>367</v>
      </c>
      <c r="L6" s="359"/>
      <c r="M6" s="359"/>
      <c r="N6" s="448" t="s">
        <v>134</v>
      </c>
      <c r="O6" s="439" t="s">
        <v>135</v>
      </c>
      <c r="P6" s="440"/>
      <c r="Q6" s="434" t="s">
        <v>59</v>
      </c>
      <c r="R6" s="425"/>
      <c r="S6" s="452" t="s">
        <v>2</v>
      </c>
      <c r="T6" s="425"/>
      <c r="U6" s="400" t="s">
        <v>3</v>
      </c>
      <c r="V6" s="400" t="s">
        <v>396</v>
      </c>
      <c r="W6" s="428" t="s">
        <v>369</v>
      </c>
    </row>
    <row r="7" spans="1:23" s="71" customFormat="1" ht="17.100000000000001" customHeight="1">
      <c r="A7" s="446"/>
      <c r="B7" s="401"/>
      <c r="C7" s="390"/>
      <c r="D7" s="390"/>
      <c r="E7" s="383"/>
      <c r="F7" s="357" t="s">
        <v>57</v>
      </c>
      <c r="G7" s="365" t="s">
        <v>54</v>
      </c>
      <c r="H7" s="383"/>
      <c r="I7" s="354" t="s">
        <v>57</v>
      </c>
      <c r="J7" s="357" t="s">
        <v>54</v>
      </c>
      <c r="K7" s="364"/>
      <c r="L7" s="357" t="s">
        <v>57</v>
      </c>
      <c r="M7" s="357" t="s">
        <v>54</v>
      </c>
      <c r="N7" s="449"/>
      <c r="O7" s="441"/>
      <c r="P7" s="442"/>
      <c r="Q7" s="431" t="s">
        <v>148</v>
      </c>
      <c r="R7" s="390" t="s">
        <v>142</v>
      </c>
      <c r="S7" s="401" t="s">
        <v>4</v>
      </c>
      <c r="T7" s="390" t="s">
        <v>58</v>
      </c>
      <c r="U7" s="412"/>
      <c r="V7" s="390"/>
      <c r="W7" s="429"/>
    </row>
    <row r="8" spans="1:23" s="71" customFormat="1" ht="17.100000000000001" customHeight="1">
      <c r="A8" s="446"/>
      <c r="B8" s="401" t="s">
        <v>370</v>
      </c>
      <c r="C8" s="390" t="s">
        <v>371</v>
      </c>
      <c r="D8" s="390"/>
      <c r="E8" s="354"/>
      <c r="F8" s="357"/>
      <c r="G8" s="365"/>
      <c r="H8" s="354"/>
      <c r="I8" s="354"/>
      <c r="J8" s="357"/>
      <c r="K8" s="357"/>
      <c r="L8" s="357"/>
      <c r="M8" s="357"/>
      <c r="N8" s="449"/>
      <c r="O8" s="441"/>
      <c r="P8" s="442"/>
      <c r="Q8" s="432"/>
      <c r="R8" s="361"/>
      <c r="S8" s="401"/>
      <c r="T8" s="390"/>
      <c r="U8" s="412"/>
      <c r="V8" s="390"/>
      <c r="W8" s="429"/>
    </row>
    <row r="9" spans="1:23" s="71" customFormat="1" ht="17.100000000000001" customHeight="1">
      <c r="A9" s="447"/>
      <c r="B9" s="398"/>
      <c r="C9" s="413"/>
      <c r="D9" s="402"/>
      <c r="E9" s="355"/>
      <c r="F9" s="358"/>
      <c r="G9" s="366"/>
      <c r="H9" s="355"/>
      <c r="I9" s="355"/>
      <c r="J9" s="358"/>
      <c r="K9" s="358"/>
      <c r="L9" s="358"/>
      <c r="M9" s="358"/>
      <c r="N9" s="450"/>
      <c r="O9" s="443"/>
      <c r="P9" s="444"/>
      <c r="Q9" s="433"/>
      <c r="R9" s="391"/>
      <c r="S9" s="419"/>
      <c r="T9" s="402"/>
      <c r="U9" s="413"/>
      <c r="V9" s="402"/>
      <c r="W9" s="430"/>
    </row>
    <row r="10" spans="1:23" s="104" customFormat="1" ht="17.100000000000001" customHeight="1">
      <c r="A10" s="102" t="s">
        <v>137</v>
      </c>
      <c r="B10" s="90">
        <v>32</v>
      </c>
      <c r="C10" s="90">
        <v>0</v>
      </c>
      <c r="D10" s="90">
        <v>421</v>
      </c>
      <c r="E10" s="90">
        <v>10732</v>
      </c>
      <c r="F10" s="90">
        <v>7116</v>
      </c>
      <c r="G10" s="90">
        <v>3616</v>
      </c>
      <c r="H10" s="90">
        <v>967</v>
      </c>
      <c r="I10" s="90">
        <v>572</v>
      </c>
      <c r="J10" s="90">
        <v>395</v>
      </c>
      <c r="K10" s="90">
        <v>178</v>
      </c>
      <c r="L10" s="90">
        <v>124</v>
      </c>
      <c r="M10" s="90">
        <v>54</v>
      </c>
      <c r="N10" s="98" t="s">
        <v>137</v>
      </c>
      <c r="O10" s="384" t="s">
        <v>137</v>
      </c>
      <c r="P10" s="385"/>
      <c r="Q10" s="90">
        <v>3529</v>
      </c>
      <c r="R10" s="90">
        <v>1614</v>
      </c>
      <c r="S10" s="90">
        <v>3829</v>
      </c>
      <c r="T10" s="90">
        <v>3722</v>
      </c>
      <c r="U10" s="90">
        <v>1042.4840000000002</v>
      </c>
      <c r="V10" s="90">
        <v>307.80100000000004</v>
      </c>
      <c r="W10" s="90">
        <v>449</v>
      </c>
    </row>
    <row r="11" spans="1:23" s="104" customFormat="1" ht="17.100000000000001" customHeight="1">
      <c r="A11" s="102" t="s">
        <v>150</v>
      </c>
      <c r="B11" s="90">
        <v>31</v>
      </c>
      <c r="C11" s="90">
        <v>0</v>
      </c>
      <c r="D11" s="90">
        <v>409</v>
      </c>
      <c r="E11" s="90">
        <v>10421</v>
      </c>
      <c r="F11" s="90">
        <v>6602</v>
      </c>
      <c r="G11" s="90">
        <v>3819</v>
      </c>
      <c r="H11" s="90">
        <v>945</v>
      </c>
      <c r="I11" s="90">
        <v>538</v>
      </c>
      <c r="J11" s="90">
        <v>407</v>
      </c>
      <c r="K11" s="90">
        <v>172</v>
      </c>
      <c r="L11" s="90">
        <v>110</v>
      </c>
      <c r="M11" s="90">
        <v>62</v>
      </c>
      <c r="N11" s="98" t="s">
        <v>150</v>
      </c>
      <c r="O11" s="384" t="s">
        <v>150</v>
      </c>
      <c r="P11" s="385"/>
      <c r="Q11" s="90">
        <v>3434</v>
      </c>
      <c r="R11" s="90">
        <v>1374</v>
      </c>
      <c r="S11" s="90">
        <v>3640</v>
      </c>
      <c r="T11" s="90">
        <v>3614</v>
      </c>
      <c r="U11" s="90">
        <v>1057</v>
      </c>
      <c r="V11" s="90">
        <v>311</v>
      </c>
      <c r="W11" s="90">
        <v>457</v>
      </c>
    </row>
    <row r="12" spans="1:23" s="103" customFormat="1" ht="17.100000000000001" customHeight="1">
      <c r="A12" s="102" t="s">
        <v>219</v>
      </c>
      <c r="B12" s="90">
        <v>31</v>
      </c>
      <c r="C12" s="90">
        <v>0</v>
      </c>
      <c r="D12" s="90">
        <v>406</v>
      </c>
      <c r="E12" s="90">
        <v>10165</v>
      </c>
      <c r="F12" s="90">
        <v>5928</v>
      </c>
      <c r="G12" s="90">
        <v>3710</v>
      </c>
      <c r="H12" s="90">
        <v>931</v>
      </c>
      <c r="I12" s="90">
        <v>531</v>
      </c>
      <c r="J12" s="90">
        <v>400</v>
      </c>
      <c r="K12" s="90">
        <v>173</v>
      </c>
      <c r="L12" s="90">
        <v>114</v>
      </c>
      <c r="M12" s="90">
        <v>58</v>
      </c>
      <c r="N12" s="98" t="s">
        <v>219</v>
      </c>
      <c r="O12" s="384" t="s">
        <v>219</v>
      </c>
      <c r="P12" s="385"/>
      <c r="Q12" s="90">
        <v>3350</v>
      </c>
      <c r="R12" s="90">
        <v>1225</v>
      </c>
      <c r="S12" s="90">
        <v>3458</v>
      </c>
      <c r="T12" s="90">
        <v>3398</v>
      </c>
      <c r="U12" s="90">
        <v>1409</v>
      </c>
      <c r="V12" s="90">
        <v>311</v>
      </c>
      <c r="W12" s="90">
        <v>444</v>
      </c>
    </row>
    <row r="13" spans="1:23" s="103" customFormat="1" ht="17.100000000000001" customHeight="1">
      <c r="A13" s="102" t="s">
        <v>335</v>
      </c>
      <c r="B13" s="90">
        <v>32</v>
      </c>
      <c r="C13" s="90">
        <v>0</v>
      </c>
      <c r="D13" s="90">
        <v>410</v>
      </c>
      <c r="E13" s="90">
        <v>9938</v>
      </c>
      <c r="F13" s="90">
        <v>6363</v>
      </c>
      <c r="G13" s="90">
        <v>3575</v>
      </c>
      <c r="H13" s="90">
        <v>952</v>
      </c>
      <c r="I13" s="90">
        <v>531</v>
      </c>
      <c r="J13" s="90">
        <v>421</v>
      </c>
      <c r="K13" s="90">
        <v>172</v>
      </c>
      <c r="L13" s="90">
        <v>117</v>
      </c>
      <c r="M13" s="90">
        <v>55</v>
      </c>
      <c r="N13" s="98" t="s">
        <v>335</v>
      </c>
      <c r="O13" s="384" t="s">
        <v>335</v>
      </c>
      <c r="P13" s="386"/>
      <c r="Q13" s="90">
        <v>3371</v>
      </c>
      <c r="R13" s="90">
        <v>1209</v>
      </c>
      <c r="S13" s="90">
        <v>3469</v>
      </c>
      <c r="T13" s="90">
        <v>3328</v>
      </c>
      <c r="U13" s="90">
        <v>1403.2800000000004</v>
      </c>
      <c r="V13" s="90">
        <v>319.12799999999999</v>
      </c>
      <c r="W13" s="90">
        <v>431</v>
      </c>
    </row>
    <row r="14" spans="1:23" s="104" customFormat="1" ht="17.100000000000001" customHeight="1">
      <c r="A14" s="105" t="s">
        <v>461</v>
      </c>
      <c r="B14" s="111">
        <f t="shared" ref="B14:M14" si="0">SUM(B16:B38)</f>
        <v>0</v>
      </c>
      <c r="C14" s="111">
        <f t="shared" si="0"/>
        <v>0</v>
      </c>
      <c r="D14" s="111">
        <f t="shared" si="0"/>
        <v>0</v>
      </c>
      <c r="E14" s="111">
        <f t="shared" si="0"/>
        <v>0</v>
      </c>
      <c r="F14" s="111">
        <f t="shared" si="0"/>
        <v>0</v>
      </c>
      <c r="G14" s="111">
        <f t="shared" si="0"/>
        <v>0</v>
      </c>
      <c r="H14" s="111">
        <f t="shared" si="0"/>
        <v>0</v>
      </c>
      <c r="I14" s="111">
        <f t="shared" si="0"/>
        <v>0</v>
      </c>
      <c r="J14" s="111">
        <f t="shared" si="0"/>
        <v>0</v>
      </c>
      <c r="K14" s="111">
        <f t="shared" si="0"/>
        <v>0</v>
      </c>
      <c r="L14" s="111">
        <f t="shared" si="0"/>
        <v>0</v>
      </c>
      <c r="M14" s="111">
        <f t="shared" si="0"/>
        <v>0</v>
      </c>
      <c r="N14" s="106" t="s">
        <v>461</v>
      </c>
      <c r="O14" s="379" t="s">
        <v>461</v>
      </c>
      <c r="P14" s="380"/>
      <c r="Q14" s="111">
        <f t="shared" ref="Q14:W14" si="1">SUM(Q16:Q38)</f>
        <v>0</v>
      </c>
      <c r="R14" s="111">
        <f t="shared" si="1"/>
        <v>0</v>
      </c>
      <c r="S14" s="111">
        <f t="shared" si="1"/>
        <v>0</v>
      </c>
      <c r="T14" s="111">
        <f t="shared" si="1"/>
        <v>0</v>
      </c>
      <c r="U14" s="111">
        <f t="shared" si="1"/>
        <v>0</v>
      </c>
      <c r="V14" s="111">
        <f t="shared" si="1"/>
        <v>0</v>
      </c>
      <c r="W14" s="111">
        <f t="shared" si="1"/>
        <v>0</v>
      </c>
    </row>
    <row r="15" spans="1:23" s="103" customFormat="1" ht="17.100000000000001" customHeight="1">
      <c r="A15" s="107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62"/>
      <c r="P15" s="163"/>
      <c r="Q15" s="90"/>
      <c r="R15" s="30"/>
      <c r="S15" s="30"/>
      <c r="T15" s="30"/>
      <c r="U15" s="30"/>
      <c r="V15" s="30"/>
      <c r="W15" s="90"/>
    </row>
    <row r="16" spans="1:23" s="103" customFormat="1" ht="16.7" customHeight="1">
      <c r="A16" s="107" t="s">
        <v>81</v>
      </c>
      <c r="B16" s="243"/>
      <c r="C16" s="243"/>
      <c r="D16" s="243"/>
      <c r="E16" s="217">
        <f>SUM(F16:G16)</f>
        <v>0</v>
      </c>
      <c r="F16" s="243"/>
      <c r="G16" s="243"/>
      <c r="H16" s="217">
        <f>SUM(I16:J16)</f>
        <v>0</v>
      </c>
      <c r="I16" s="243"/>
      <c r="J16" s="243"/>
      <c r="K16" s="217">
        <f>SUM(L16:M16)</f>
        <v>0</v>
      </c>
      <c r="L16" s="243"/>
      <c r="M16" s="243"/>
      <c r="N16" s="81" t="s">
        <v>127</v>
      </c>
      <c r="O16" s="103" t="s">
        <v>81</v>
      </c>
      <c r="P16" s="92" t="s">
        <v>126</v>
      </c>
      <c r="Q16" s="243"/>
      <c r="R16" s="245"/>
      <c r="S16" s="245"/>
      <c r="T16" s="245"/>
      <c r="U16" s="224"/>
      <c r="V16" s="224"/>
      <c r="W16" s="243"/>
    </row>
    <row r="17" spans="1:23" s="103" customFormat="1" ht="16.7" customHeight="1">
      <c r="A17" s="107" t="s">
        <v>82</v>
      </c>
      <c r="B17" s="243"/>
      <c r="C17" s="243"/>
      <c r="D17" s="243"/>
      <c r="E17" s="217">
        <f t="shared" ref="E17:E38" si="2">SUM(F17:G17)</f>
        <v>0</v>
      </c>
      <c r="F17" s="243"/>
      <c r="G17" s="243"/>
      <c r="H17" s="217">
        <f t="shared" ref="H17:H38" si="3">SUM(I17:J17)</f>
        <v>0</v>
      </c>
      <c r="I17" s="243"/>
      <c r="J17" s="243"/>
      <c r="K17" s="217">
        <f t="shared" ref="K17:K38" si="4">SUM(L17:M17)</f>
        <v>0</v>
      </c>
      <c r="L17" s="243"/>
      <c r="M17" s="243"/>
      <c r="N17" s="81" t="s">
        <v>83</v>
      </c>
      <c r="O17" s="103" t="s">
        <v>82</v>
      </c>
      <c r="P17" s="92" t="s">
        <v>83</v>
      </c>
      <c r="Q17" s="243"/>
      <c r="R17" s="245"/>
      <c r="S17" s="245"/>
      <c r="T17" s="245"/>
      <c r="U17" s="224"/>
      <c r="V17" s="224"/>
      <c r="W17" s="243"/>
    </row>
    <row r="18" spans="1:23" s="103" customFormat="1" ht="16.7" customHeight="1">
      <c r="A18" s="107" t="s">
        <v>84</v>
      </c>
      <c r="B18" s="243"/>
      <c r="C18" s="243"/>
      <c r="D18" s="243"/>
      <c r="E18" s="217">
        <f t="shared" si="2"/>
        <v>0</v>
      </c>
      <c r="F18" s="243"/>
      <c r="G18" s="243"/>
      <c r="H18" s="217">
        <f t="shared" si="3"/>
        <v>0</v>
      </c>
      <c r="I18" s="243"/>
      <c r="J18" s="243"/>
      <c r="K18" s="217">
        <f t="shared" si="4"/>
        <v>0</v>
      </c>
      <c r="L18" s="243"/>
      <c r="M18" s="243"/>
      <c r="N18" s="81" t="s">
        <v>85</v>
      </c>
      <c r="O18" s="103" t="s">
        <v>84</v>
      </c>
      <c r="P18" s="92" t="s">
        <v>85</v>
      </c>
      <c r="Q18" s="243"/>
      <c r="R18" s="245"/>
      <c r="S18" s="245"/>
      <c r="T18" s="245"/>
      <c r="U18" s="224"/>
      <c r="V18" s="224"/>
      <c r="W18" s="243"/>
    </row>
    <row r="19" spans="1:23" s="103" customFormat="1" ht="16.7" customHeight="1">
      <c r="A19" s="107" t="s">
        <v>86</v>
      </c>
      <c r="B19" s="243"/>
      <c r="C19" s="243"/>
      <c r="D19" s="243"/>
      <c r="E19" s="217">
        <f t="shared" si="2"/>
        <v>0</v>
      </c>
      <c r="F19" s="243"/>
      <c r="G19" s="243"/>
      <c r="H19" s="217">
        <f t="shared" si="3"/>
        <v>0</v>
      </c>
      <c r="I19" s="243"/>
      <c r="J19" s="243"/>
      <c r="K19" s="217">
        <f t="shared" si="4"/>
        <v>0</v>
      </c>
      <c r="L19" s="243"/>
      <c r="M19" s="243"/>
      <c r="N19" s="81" t="s">
        <v>87</v>
      </c>
      <c r="O19" s="103" t="s">
        <v>86</v>
      </c>
      <c r="P19" s="92" t="s">
        <v>87</v>
      </c>
      <c r="Q19" s="243"/>
      <c r="R19" s="245"/>
      <c r="S19" s="245"/>
      <c r="T19" s="245"/>
      <c r="U19" s="224"/>
      <c r="V19" s="224"/>
      <c r="W19" s="243"/>
    </row>
    <row r="20" spans="1:23" s="103" customFormat="1" ht="16.7" customHeight="1">
      <c r="A20" s="107" t="s">
        <v>88</v>
      </c>
      <c r="B20" s="243"/>
      <c r="C20" s="243"/>
      <c r="D20" s="243"/>
      <c r="E20" s="217">
        <f t="shared" si="2"/>
        <v>0</v>
      </c>
      <c r="F20" s="243"/>
      <c r="G20" s="243"/>
      <c r="H20" s="217">
        <f t="shared" si="3"/>
        <v>0</v>
      </c>
      <c r="I20" s="243"/>
      <c r="J20" s="243"/>
      <c r="K20" s="217">
        <f t="shared" si="4"/>
        <v>0</v>
      </c>
      <c r="L20" s="243"/>
      <c r="M20" s="243"/>
      <c r="N20" s="81" t="s">
        <v>89</v>
      </c>
      <c r="O20" s="103" t="s">
        <v>88</v>
      </c>
      <c r="P20" s="92" t="s">
        <v>89</v>
      </c>
      <c r="Q20" s="243"/>
      <c r="R20" s="245"/>
      <c r="S20" s="245"/>
      <c r="T20" s="245"/>
      <c r="U20" s="224"/>
      <c r="V20" s="224"/>
      <c r="W20" s="243"/>
    </row>
    <row r="21" spans="1:23" s="129" customFormat="1" ht="16.7" customHeight="1">
      <c r="A21" s="45" t="s">
        <v>90</v>
      </c>
      <c r="B21" s="245"/>
      <c r="C21" s="245"/>
      <c r="D21" s="245"/>
      <c r="E21" s="217">
        <f t="shared" si="2"/>
        <v>0</v>
      </c>
      <c r="F21" s="245"/>
      <c r="G21" s="245"/>
      <c r="H21" s="217">
        <f t="shared" si="3"/>
        <v>0</v>
      </c>
      <c r="I21" s="245"/>
      <c r="J21" s="245"/>
      <c r="K21" s="217">
        <f t="shared" si="4"/>
        <v>0</v>
      </c>
      <c r="L21" s="245"/>
      <c r="M21" s="245"/>
      <c r="N21" s="82" t="s">
        <v>91</v>
      </c>
      <c r="O21" s="129" t="s">
        <v>90</v>
      </c>
      <c r="P21" s="169" t="s">
        <v>91</v>
      </c>
      <c r="Q21" s="245"/>
      <c r="R21" s="245"/>
      <c r="S21" s="245"/>
      <c r="T21" s="245"/>
      <c r="U21" s="224"/>
      <c r="V21" s="224"/>
      <c r="W21" s="245"/>
    </row>
    <row r="22" spans="1:23" s="129" customFormat="1" ht="16.7" customHeight="1">
      <c r="A22" s="45" t="s">
        <v>92</v>
      </c>
      <c r="B22" s="245"/>
      <c r="C22" s="245"/>
      <c r="D22" s="245"/>
      <c r="E22" s="217">
        <f t="shared" si="2"/>
        <v>0</v>
      </c>
      <c r="F22" s="245"/>
      <c r="G22" s="245"/>
      <c r="H22" s="217">
        <f t="shared" si="3"/>
        <v>0</v>
      </c>
      <c r="I22" s="245"/>
      <c r="J22" s="245"/>
      <c r="K22" s="217">
        <f t="shared" si="4"/>
        <v>0</v>
      </c>
      <c r="L22" s="245"/>
      <c r="M22" s="245"/>
      <c r="N22" s="82" t="s">
        <v>93</v>
      </c>
      <c r="O22" s="129" t="s">
        <v>92</v>
      </c>
      <c r="P22" s="169" t="s">
        <v>93</v>
      </c>
      <c r="Q22" s="245"/>
      <c r="R22" s="245"/>
      <c r="S22" s="245"/>
      <c r="T22" s="245"/>
      <c r="U22" s="224"/>
      <c r="V22" s="224"/>
      <c r="W22" s="245"/>
    </row>
    <row r="23" spans="1:23" s="129" customFormat="1" ht="16.7" customHeight="1">
      <c r="A23" s="45" t="s">
        <v>94</v>
      </c>
      <c r="B23" s="245"/>
      <c r="C23" s="245"/>
      <c r="D23" s="245"/>
      <c r="E23" s="217">
        <f t="shared" si="2"/>
        <v>0</v>
      </c>
      <c r="F23" s="245"/>
      <c r="G23" s="245"/>
      <c r="H23" s="217">
        <f t="shared" si="3"/>
        <v>0</v>
      </c>
      <c r="I23" s="245"/>
      <c r="J23" s="245"/>
      <c r="K23" s="217">
        <f t="shared" si="4"/>
        <v>0</v>
      </c>
      <c r="L23" s="245"/>
      <c r="M23" s="245"/>
      <c r="N23" s="82" t="s">
        <v>95</v>
      </c>
      <c r="O23" s="129" t="s">
        <v>94</v>
      </c>
      <c r="P23" s="169" t="s">
        <v>95</v>
      </c>
      <c r="Q23" s="245"/>
      <c r="R23" s="245"/>
      <c r="S23" s="245"/>
      <c r="T23" s="245"/>
      <c r="U23" s="224"/>
      <c r="V23" s="224"/>
      <c r="W23" s="245"/>
    </row>
    <row r="24" spans="1:23" s="129" customFormat="1" ht="16.7" customHeight="1">
      <c r="A24" s="45" t="s">
        <v>96</v>
      </c>
      <c r="B24" s="245"/>
      <c r="C24" s="245"/>
      <c r="D24" s="245"/>
      <c r="E24" s="217">
        <f t="shared" si="2"/>
        <v>0</v>
      </c>
      <c r="F24" s="245"/>
      <c r="G24" s="245"/>
      <c r="H24" s="217">
        <f t="shared" si="3"/>
        <v>0</v>
      </c>
      <c r="I24" s="245"/>
      <c r="J24" s="245"/>
      <c r="K24" s="217">
        <f t="shared" si="4"/>
        <v>0</v>
      </c>
      <c r="L24" s="245"/>
      <c r="M24" s="245"/>
      <c r="N24" s="82" t="s">
        <v>97</v>
      </c>
      <c r="O24" s="129" t="s">
        <v>96</v>
      </c>
      <c r="P24" s="169" t="s">
        <v>97</v>
      </c>
      <c r="Q24" s="245"/>
      <c r="R24" s="245"/>
      <c r="S24" s="245"/>
      <c r="T24" s="245"/>
      <c r="U24" s="224"/>
      <c r="V24" s="224"/>
      <c r="W24" s="245"/>
    </row>
    <row r="25" spans="1:23" s="129" customFormat="1" ht="16.7" customHeight="1">
      <c r="A25" s="45" t="s">
        <v>98</v>
      </c>
      <c r="B25" s="245"/>
      <c r="C25" s="245"/>
      <c r="D25" s="245"/>
      <c r="E25" s="217">
        <f t="shared" si="2"/>
        <v>0</v>
      </c>
      <c r="F25" s="245"/>
      <c r="G25" s="245"/>
      <c r="H25" s="217">
        <f t="shared" si="3"/>
        <v>0</v>
      </c>
      <c r="I25" s="245"/>
      <c r="J25" s="245"/>
      <c r="K25" s="217">
        <f t="shared" si="4"/>
        <v>0</v>
      </c>
      <c r="L25" s="245"/>
      <c r="M25" s="245"/>
      <c r="N25" s="82" t="s">
        <v>99</v>
      </c>
      <c r="O25" s="129" t="s">
        <v>98</v>
      </c>
      <c r="P25" s="169" t="s">
        <v>99</v>
      </c>
      <c r="Q25" s="245"/>
      <c r="R25" s="245"/>
      <c r="S25" s="245"/>
      <c r="T25" s="245"/>
      <c r="U25" s="224"/>
      <c r="V25" s="224"/>
      <c r="W25" s="245"/>
    </row>
    <row r="26" spans="1:23" s="129" customFormat="1" ht="16.7" customHeight="1">
      <c r="A26" s="45" t="s">
        <v>100</v>
      </c>
      <c r="B26" s="245"/>
      <c r="C26" s="245"/>
      <c r="D26" s="245"/>
      <c r="E26" s="217">
        <f t="shared" si="2"/>
        <v>0</v>
      </c>
      <c r="F26" s="245"/>
      <c r="G26" s="245"/>
      <c r="H26" s="217">
        <f t="shared" si="3"/>
        <v>0</v>
      </c>
      <c r="I26" s="245"/>
      <c r="J26" s="245"/>
      <c r="K26" s="217">
        <f t="shared" si="4"/>
        <v>0</v>
      </c>
      <c r="L26" s="245"/>
      <c r="M26" s="245"/>
      <c r="N26" s="82" t="s">
        <v>101</v>
      </c>
      <c r="O26" s="129" t="s">
        <v>100</v>
      </c>
      <c r="P26" s="169" t="s">
        <v>101</v>
      </c>
      <c r="Q26" s="245"/>
      <c r="R26" s="245"/>
      <c r="S26" s="245"/>
      <c r="T26" s="245"/>
      <c r="U26" s="224"/>
      <c r="V26" s="224"/>
      <c r="W26" s="245"/>
    </row>
    <row r="27" spans="1:23" s="129" customFormat="1" ht="16.7" customHeight="1">
      <c r="A27" s="45" t="s">
        <v>102</v>
      </c>
      <c r="B27" s="245"/>
      <c r="C27" s="245"/>
      <c r="D27" s="245"/>
      <c r="E27" s="217">
        <f t="shared" si="2"/>
        <v>0</v>
      </c>
      <c r="F27" s="245"/>
      <c r="G27" s="245"/>
      <c r="H27" s="217">
        <f t="shared" si="3"/>
        <v>0</v>
      </c>
      <c r="I27" s="245"/>
      <c r="J27" s="245"/>
      <c r="K27" s="217">
        <f t="shared" si="4"/>
        <v>0</v>
      </c>
      <c r="L27" s="245"/>
      <c r="M27" s="245"/>
      <c r="N27" s="82" t="s">
        <v>103</v>
      </c>
      <c r="O27" s="129" t="s">
        <v>102</v>
      </c>
      <c r="P27" s="169" t="s">
        <v>103</v>
      </c>
      <c r="Q27" s="245"/>
      <c r="R27" s="245"/>
      <c r="S27" s="245"/>
      <c r="T27" s="245"/>
      <c r="U27" s="224"/>
      <c r="V27" s="224"/>
      <c r="W27" s="245"/>
    </row>
    <row r="28" spans="1:23" s="129" customFormat="1" ht="16.7" customHeight="1">
      <c r="A28" s="45" t="s">
        <v>104</v>
      </c>
      <c r="B28" s="245"/>
      <c r="C28" s="245"/>
      <c r="D28" s="245"/>
      <c r="E28" s="217">
        <f t="shared" si="2"/>
        <v>0</v>
      </c>
      <c r="F28" s="245"/>
      <c r="G28" s="245"/>
      <c r="H28" s="217">
        <f t="shared" si="3"/>
        <v>0</v>
      </c>
      <c r="I28" s="245"/>
      <c r="J28" s="245"/>
      <c r="K28" s="217">
        <f t="shared" si="4"/>
        <v>0</v>
      </c>
      <c r="L28" s="245"/>
      <c r="M28" s="245"/>
      <c r="N28" s="82" t="s">
        <v>128</v>
      </c>
      <c r="O28" s="129" t="s">
        <v>104</v>
      </c>
      <c r="P28" s="169" t="s">
        <v>128</v>
      </c>
      <c r="Q28" s="245"/>
      <c r="R28" s="245"/>
      <c r="S28" s="245"/>
      <c r="T28" s="245"/>
      <c r="U28" s="224"/>
      <c r="V28" s="224"/>
      <c r="W28" s="245"/>
    </row>
    <row r="29" spans="1:23" s="129" customFormat="1" ht="16.7" customHeight="1">
      <c r="A29" s="45" t="s">
        <v>105</v>
      </c>
      <c r="B29" s="245"/>
      <c r="C29" s="245"/>
      <c r="D29" s="245"/>
      <c r="E29" s="217">
        <f t="shared" si="2"/>
        <v>0</v>
      </c>
      <c r="F29" s="245"/>
      <c r="G29" s="245"/>
      <c r="H29" s="217">
        <f t="shared" si="3"/>
        <v>0</v>
      </c>
      <c r="I29" s="245"/>
      <c r="J29" s="245"/>
      <c r="K29" s="217">
        <f t="shared" si="4"/>
        <v>0</v>
      </c>
      <c r="L29" s="245"/>
      <c r="M29" s="245"/>
      <c r="N29" s="82" t="s">
        <v>106</v>
      </c>
      <c r="O29" s="129" t="s">
        <v>105</v>
      </c>
      <c r="P29" s="169" t="s">
        <v>106</v>
      </c>
      <c r="Q29" s="245"/>
      <c r="R29" s="245"/>
      <c r="S29" s="245"/>
      <c r="T29" s="245"/>
      <c r="U29" s="224"/>
      <c r="V29" s="224"/>
      <c r="W29" s="245"/>
    </row>
    <row r="30" spans="1:23" s="129" customFormat="1" ht="16.7" customHeight="1">
      <c r="A30" s="45" t="s">
        <v>107</v>
      </c>
      <c r="B30" s="245"/>
      <c r="C30" s="245"/>
      <c r="D30" s="245"/>
      <c r="E30" s="217">
        <f t="shared" si="2"/>
        <v>0</v>
      </c>
      <c r="F30" s="245"/>
      <c r="G30" s="245"/>
      <c r="H30" s="217">
        <f t="shared" si="3"/>
        <v>0</v>
      </c>
      <c r="I30" s="245"/>
      <c r="J30" s="245"/>
      <c r="K30" s="217">
        <f t="shared" si="4"/>
        <v>0</v>
      </c>
      <c r="L30" s="245"/>
      <c r="M30" s="245"/>
      <c r="N30" s="82" t="s">
        <v>108</v>
      </c>
      <c r="O30" s="129" t="s">
        <v>107</v>
      </c>
      <c r="P30" s="169" t="s">
        <v>108</v>
      </c>
      <c r="Q30" s="245"/>
      <c r="R30" s="245"/>
      <c r="S30" s="245"/>
      <c r="T30" s="245"/>
      <c r="U30" s="224"/>
      <c r="V30" s="224"/>
      <c r="W30" s="245"/>
    </row>
    <row r="31" spans="1:23" s="129" customFormat="1" ht="16.7" customHeight="1">
      <c r="A31" s="45" t="s">
        <v>109</v>
      </c>
      <c r="B31" s="245"/>
      <c r="C31" s="245"/>
      <c r="D31" s="245"/>
      <c r="E31" s="217">
        <f t="shared" si="2"/>
        <v>0</v>
      </c>
      <c r="F31" s="245"/>
      <c r="G31" s="245"/>
      <c r="H31" s="217">
        <f t="shared" si="3"/>
        <v>0</v>
      </c>
      <c r="I31" s="245"/>
      <c r="J31" s="245"/>
      <c r="K31" s="217">
        <f t="shared" si="4"/>
        <v>0</v>
      </c>
      <c r="L31" s="245"/>
      <c r="M31" s="245"/>
      <c r="N31" s="82" t="s">
        <v>110</v>
      </c>
      <c r="O31" s="129" t="s">
        <v>109</v>
      </c>
      <c r="P31" s="169" t="s">
        <v>110</v>
      </c>
      <c r="Q31" s="245"/>
      <c r="R31" s="245"/>
      <c r="S31" s="245"/>
      <c r="T31" s="245"/>
      <c r="U31" s="224"/>
      <c r="V31" s="224"/>
      <c r="W31" s="245"/>
    </row>
    <row r="32" spans="1:23" s="129" customFormat="1" ht="16.7" customHeight="1">
      <c r="A32" s="45" t="s">
        <v>111</v>
      </c>
      <c r="B32" s="245"/>
      <c r="C32" s="245"/>
      <c r="D32" s="245"/>
      <c r="E32" s="217">
        <f t="shared" si="2"/>
        <v>0</v>
      </c>
      <c r="F32" s="245"/>
      <c r="G32" s="245"/>
      <c r="H32" s="217">
        <f t="shared" si="3"/>
        <v>0</v>
      </c>
      <c r="I32" s="245"/>
      <c r="J32" s="245"/>
      <c r="K32" s="217">
        <f t="shared" si="4"/>
        <v>0</v>
      </c>
      <c r="L32" s="245"/>
      <c r="M32" s="245"/>
      <c r="N32" s="82" t="s">
        <v>112</v>
      </c>
      <c r="O32" s="129" t="s">
        <v>111</v>
      </c>
      <c r="P32" s="169" t="s">
        <v>112</v>
      </c>
      <c r="Q32" s="245"/>
      <c r="R32" s="245"/>
      <c r="S32" s="245"/>
      <c r="T32" s="245"/>
      <c r="U32" s="224"/>
      <c r="V32" s="224"/>
      <c r="W32" s="245"/>
    </row>
    <row r="33" spans="1:23" s="129" customFormat="1" ht="16.7" customHeight="1">
      <c r="A33" s="45" t="s">
        <v>113</v>
      </c>
      <c r="B33" s="245"/>
      <c r="C33" s="245"/>
      <c r="D33" s="245"/>
      <c r="E33" s="217">
        <f t="shared" si="2"/>
        <v>0</v>
      </c>
      <c r="F33" s="245"/>
      <c r="G33" s="245"/>
      <c r="H33" s="217">
        <f t="shared" si="3"/>
        <v>0</v>
      </c>
      <c r="I33" s="245"/>
      <c r="J33" s="245"/>
      <c r="K33" s="217">
        <f t="shared" si="4"/>
        <v>0</v>
      </c>
      <c r="L33" s="245"/>
      <c r="M33" s="245"/>
      <c r="N33" s="82" t="s">
        <v>114</v>
      </c>
      <c r="O33" s="129" t="s">
        <v>113</v>
      </c>
      <c r="P33" s="169" t="s">
        <v>114</v>
      </c>
      <c r="Q33" s="245"/>
      <c r="R33" s="245"/>
      <c r="S33" s="245"/>
      <c r="T33" s="245"/>
      <c r="U33" s="224"/>
      <c r="V33" s="224"/>
      <c r="W33" s="245"/>
    </row>
    <row r="34" spans="1:23" s="129" customFormat="1" ht="16.7" customHeight="1">
      <c r="A34" s="45" t="s">
        <v>115</v>
      </c>
      <c r="B34" s="245"/>
      <c r="C34" s="245"/>
      <c r="D34" s="245"/>
      <c r="E34" s="217">
        <f t="shared" si="2"/>
        <v>0</v>
      </c>
      <c r="F34" s="245"/>
      <c r="G34" s="245"/>
      <c r="H34" s="217">
        <f t="shared" si="3"/>
        <v>0</v>
      </c>
      <c r="I34" s="245"/>
      <c r="J34" s="245"/>
      <c r="K34" s="217">
        <f t="shared" si="4"/>
        <v>0</v>
      </c>
      <c r="L34" s="245"/>
      <c r="M34" s="245"/>
      <c r="N34" s="82" t="s">
        <v>116</v>
      </c>
      <c r="O34" s="129" t="s">
        <v>115</v>
      </c>
      <c r="P34" s="169" t="s">
        <v>116</v>
      </c>
      <c r="Q34" s="245"/>
      <c r="R34" s="245"/>
      <c r="S34" s="245"/>
      <c r="T34" s="245"/>
      <c r="U34" s="224"/>
      <c r="V34" s="224"/>
      <c r="W34" s="245"/>
    </row>
    <row r="35" spans="1:23" s="129" customFormat="1" ht="16.7" customHeight="1">
      <c r="A35" s="45" t="s">
        <v>117</v>
      </c>
      <c r="B35" s="245"/>
      <c r="C35" s="245"/>
      <c r="D35" s="245"/>
      <c r="E35" s="217">
        <f t="shared" si="2"/>
        <v>0</v>
      </c>
      <c r="F35" s="245"/>
      <c r="G35" s="245"/>
      <c r="H35" s="217">
        <f t="shared" si="3"/>
        <v>0</v>
      </c>
      <c r="I35" s="245"/>
      <c r="J35" s="245"/>
      <c r="K35" s="217">
        <f t="shared" si="4"/>
        <v>0</v>
      </c>
      <c r="L35" s="245"/>
      <c r="M35" s="245"/>
      <c r="N35" s="82" t="s">
        <v>118</v>
      </c>
      <c r="O35" s="129" t="s">
        <v>117</v>
      </c>
      <c r="P35" s="169" t="s">
        <v>118</v>
      </c>
      <c r="Q35" s="245"/>
      <c r="R35" s="245"/>
      <c r="S35" s="245"/>
      <c r="T35" s="245"/>
      <c r="U35" s="224"/>
      <c r="V35" s="224"/>
      <c r="W35" s="245"/>
    </row>
    <row r="36" spans="1:23" s="103" customFormat="1" ht="16.7" customHeight="1">
      <c r="A36" s="107" t="s">
        <v>119</v>
      </c>
      <c r="B36" s="234"/>
      <c r="C36" s="243"/>
      <c r="D36" s="243"/>
      <c r="E36" s="217">
        <f t="shared" si="2"/>
        <v>0</v>
      </c>
      <c r="F36" s="243"/>
      <c r="G36" s="243"/>
      <c r="H36" s="217">
        <f t="shared" si="3"/>
        <v>0</v>
      </c>
      <c r="I36" s="243"/>
      <c r="J36" s="243"/>
      <c r="K36" s="217">
        <f t="shared" si="4"/>
        <v>0</v>
      </c>
      <c r="L36" s="243"/>
      <c r="M36" s="243"/>
      <c r="N36" s="81" t="s">
        <v>120</v>
      </c>
      <c r="O36" s="103" t="s">
        <v>119</v>
      </c>
      <c r="P36" s="92" t="s">
        <v>120</v>
      </c>
      <c r="Q36" s="243"/>
      <c r="R36" s="245"/>
      <c r="S36" s="245"/>
      <c r="T36" s="245"/>
      <c r="U36" s="224"/>
      <c r="V36" s="224"/>
      <c r="W36" s="243"/>
    </row>
    <row r="37" spans="1:23" s="103" customFormat="1" ht="16.7" customHeight="1">
      <c r="A37" s="107" t="s">
        <v>121</v>
      </c>
      <c r="B37" s="243"/>
      <c r="C37" s="243"/>
      <c r="D37" s="243"/>
      <c r="E37" s="217">
        <f t="shared" si="2"/>
        <v>0</v>
      </c>
      <c r="F37" s="243"/>
      <c r="G37" s="243"/>
      <c r="H37" s="217">
        <f t="shared" si="3"/>
        <v>0</v>
      </c>
      <c r="I37" s="243"/>
      <c r="J37" s="243"/>
      <c r="K37" s="217">
        <f t="shared" si="4"/>
        <v>0</v>
      </c>
      <c r="L37" s="243"/>
      <c r="M37" s="243"/>
      <c r="N37" s="81" t="s">
        <v>122</v>
      </c>
      <c r="O37" s="103" t="s">
        <v>121</v>
      </c>
      <c r="P37" s="92" t="s">
        <v>122</v>
      </c>
      <c r="Q37" s="243"/>
      <c r="R37" s="245"/>
      <c r="S37" s="245"/>
      <c r="T37" s="245"/>
      <c r="U37" s="224"/>
      <c r="V37" s="224"/>
      <c r="W37" s="243"/>
    </row>
    <row r="38" spans="1:23" s="103" customFormat="1" ht="16.7" customHeight="1" thickBot="1">
      <c r="A38" s="107" t="s">
        <v>123</v>
      </c>
      <c r="B38" s="243"/>
      <c r="C38" s="243"/>
      <c r="D38" s="243"/>
      <c r="E38" s="217">
        <f t="shared" si="2"/>
        <v>0</v>
      </c>
      <c r="F38" s="243"/>
      <c r="G38" s="243"/>
      <c r="H38" s="217">
        <f t="shared" si="3"/>
        <v>0</v>
      </c>
      <c r="I38" s="243"/>
      <c r="J38" s="243"/>
      <c r="K38" s="217">
        <f t="shared" si="4"/>
        <v>0</v>
      </c>
      <c r="L38" s="243"/>
      <c r="M38" s="243"/>
      <c r="N38" s="81" t="s">
        <v>124</v>
      </c>
      <c r="O38" s="103" t="s">
        <v>123</v>
      </c>
      <c r="P38" s="92" t="s">
        <v>124</v>
      </c>
      <c r="Q38" s="243"/>
      <c r="R38" s="245"/>
      <c r="S38" s="245"/>
      <c r="T38" s="245"/>
      <c r="U38" s="224"/>
      <c r="V38" s="224"/>
      <c r="W38" s="243"/>
    </row>
    <row r="39" spans="1:23" s="94" customFormat="1" ht="11.1" customHeight="1">
      <c r="A39" s="114" t="s">
        <v>174</v>
      </c>
      <c r="B39" s="83"/>
      <c r="C39" s="83"/>
      <c r="D39" s="83"/>
      <c r="E39" s="83"/>
      <c r="F39" s="83"/>
      <c r="G39" s="83"/>
      <c r="H39" s="83"/>
      <c r="I39" s="83"/>
      <c r="J39" s="83"/>
      <c r="K39" s="114"/>
      <c r="L39" s="114"/>
      <c r="M39" s="83"/>
      <c r="N39" s="84" t="s">
        <v>5</v>
      </c>
      <c r="O39" s="114" t="s">
        <v>174</v>
      </c>
      <c r="P39" s="83"/>
      <c r="Q39" s="83"/>
      <c r="R39" s="83"/>
      <c r="S39" s="83"/>
      <c r="T39" s="83"/>
      <c r="U39" s="83"/>
      <c r="V39" s="83"/>
      <c r="W39" s="84" t="s">
        <v>5</v>
      </c>
    </row>
    <row r="40" spans="1:23" s="94" customFormat="1" ht="11.1" customHeight="1">
      <c r="A40" s="152" t="s">
        <v>462</v>
      </c>
      <c r="B40" s="85"/>
      <c r="C40" s="85"/>
      <c r="D40" s="85"/>
      <c r="E40" s="85"/>
      <c r="F40" s="85"/>
      <c r="G40" s="85"/>
      <c r="H40" s="85"/>
      <c r="I40" s="85"/>
      <c r="K40" s="152"/>
      <c r="L40" s="152"/>
      <c r="M40" s="85"/>
      <c r="N40" s="85"/>
      <c r="O40" s="152" t="s">
        <v>462</v>
      </c>
      <c r="S40" s="85"/>
      <c r="T40" s="85"/>
      <c r="U40" s="181"/>
      <c r="W40" s="153"/>
    </row>
    <row r="41" spans="1:23" s="67" customFormat="1" ht="11.1" customHeight="1">
      <c r="A41" s="152" t="s">
        <v>177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52" t="s">
        <v>177</v>
      </c>
      <c r="P41" s="96"/>
      <c r="Q41" s="96"/>
      <c r="R41" s="96"/>
      <c r="S41" s="96"/>
      <c r="T41" s="96"/>
      <c r="U41" s="96"/>
      <c r="V41" s="96"/>
      <c r="W41" s="96"/>
    </row>
    <row r="42" spans="1:23" s="101" customFormat="1" ht="11.1" customHeight="1">
      <c r="A42" s="459" t="s">
        <v>180</v>
      </c>
      <c r="B42" s="459"/>
      <c r="C42" s="459"/>
      <c r="D42" s="459"/>
      <c r="E42" s="459"/>
      <c r="F42" s="459"/>
      <c r="G42" s="459"/>
      <c r="H42" s="100"/>
      <c r="I42" s="100"/>
      <c r="J42" s="100"/>
      <c r="K42" s="100"/>
      <c r="L42" s="100"/>
      <c r="M42" s="100"/>
      <c r="N42" s="100"/>
      <c r="O42" s="207" t="s">
        <v>180</v>
      </c>
      <c r="P42" s="100"/>
      <c r="Q42" s="100"/>
      <c r="R42" s="100"/>
      <c r="S42" s="100"/>
      <c r="T42" s="100"/>
      <c r="U42" s="100"/>
      <c r="V42" s="100"/>
      <c r="W42" s="100"/>
    </row>
    <row r="43" spans="1:23" s="15" customFormat="1" ht="11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</row>
    <row r="44" spans="1:23" s="15" customFormat="1" ht="16.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218"/>
      <c r="S44" s="218"/>
      <c r="T44" s="86"/>
      <c r="U44" s="218"/>
      <c r="V44" s="218"/>
      <c r="W44" s="86"/>
    </row>
    <row r="45" spans="1:23" s="15" customFormat="1" ht="16.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219"/>
      <c r="S45" s="219"/>
      <c r="T45" s="86"/>
      <c r="U45" s="219"/>
      <c r="V45" s="219"/>
      <c r="W45" s="86"/>
    </row>
    <row r="46" spans="1:23" s="15" customFormat="1" ht="16.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219"/>
      <c r="S46" s="219"/>
      <c r="T46" s="86"/>
      <c r="U46" s="219"/>
      <c r="V46" s="219"/>
      <c r="W46" s="86"/>
    </row>
    <row r="47" spans="1:23" s="15" customFormat="1" ht="16.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219"/>
      <c r="S47" s="219"/>
      <c r="T47" s="86"/>
      <c r="U47" s="219"/>
      <c r="V47" s="219"/>
      <c r="W47" s="86"/>
    </row>
    <row r="48" spans="1:23" s="15" customFormat="1" ht="16.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219"/>
      <c r="S48" s="219"/>
      <c r="T48" s="86"/>
      <c r="U48" s="219"/>
      <c r="V48" s="219"/>
      <c r="W48" s="86"/>
    </row>
    <row r="49" spans="1:23" s="15" customFormat="1" ht="16.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219"/>
      <c r="S49" s="219"/>
      <c r="T49" s="86"/>
      <c r="U49" s="219"/>
      <c r="V49" s="219"/>
      <c r="W49" s="86"/>
    </row>
    <row r="50" spans="1:23" s="15" customFormat="1" ht="16.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219"/>
      <c r="S50" s="219"/>
      <c r="T50" s="86"/>
      <c r="U50" s="219"/>
      <c r="V50" s="219"/>
      <c r="W50" s="86"/>
    </row>
    <row r="51" spans="1:23" ht="16.5">
      <c r="R51" s="219"/>
      <c r="S51" s="219"/>
      <c r="U51" s="219"/>
      <c r="V51" s="219"/>
    </row>
    <row r="52" spans="1:23" ht="16.5">
      <c r="R52" s="219"/>
      <c r="S52" s="219"/>
      <c r="U52" s="219"/>
      <c r="V52" s="219"/>
    </row>
    <row r="53" spans="1:23" ht="16.5">
      <c r="R53" s="219"/>
      <c r="S53" s="219"/>
      <c r="U53" s="219"/>
      <c r="V53" s="219"/>
    </row>
    <row r="54" spans="1:23" ht="16.5">
      <c r="R54" s="219"/>
      <c r="S54" s="219"/>
      <c r="U54" s="219"/>
      <c r="V54" s="219"/>
    </row>
    <row r="55" spans="1:23" ht="16.5">
      <c r="R55" s="219"/>
      <c r="S55" s="219"/>
      <c r="U55" s="219"/>
      <c r="V55" s="219"/>
    </row>
    <row r="56" spans="1:23" ht="16.5">
      <c r="R56" s="219"/>
      <c r="S56" s="219"/>
      <c r="U56" s="219"/>
      <c r="V56" s="219"/>
    </row>
    <row r="57" spans="1:23" ht="16.5">
      <c r="R57" s="219"/>
      <c r="S57" s="219"/>
      <c r="U57" s="219"/>
      <c r="V57" s="219"/>
    </row>
    <row r="58" spans="1:23" ht="16.5">
      <c r="R58" s="219"/>
      <c r="S58" s="219"/>
      <c r="U58" s="219"/>
      <c r="V58" s="219"/>
    </row>
    <row r="59" spans="1:23" ht="16.5">
      <c r="R59" s="219"/>
      <c r="S59" s="219"/>
      <c r="U59" s="219"/>
      <c r="V59" s="219"/>
    </row>
    <row r="60" spans="1:23" ht="16.5">
      <c r="R60" s="219"/>
      <c r="S60" s="219"/>
      <c r="U60" s="219"/>
      <c r="V60" s="219"/>
    </row>
    <row r="61" spans="1:23" ht="16.5">
      <c r="R61" s="219"/>
      <c r="S61" s="219"/>
      <c r="U61" s="219"/>
      <c r="V61" s="219"/>
    </row>
    <row r="62" spans="1:23" ht="16.5">
      <c r="R62" s="219"/>
      <c r="S62" s="219"/>
      <c r="U62" s="219"/>
      <c r="V62" s="219"/>
    </row>
    <row r="63" spans="1:23" ht="16.5">
      <c r="R63" s="219"/>
      <c r="S63" s="219"/>
      <c r="U63" s="219"/>
      <c r="V63" s="219"/>
    </row>
    <row r="64" spans="1:23" ht="16.5">
      <c r="R64" s="219"/>
      <c r="S64" s="219"/>
      <c r="U64" s="219"/>
      <c r="V64" s="219"/>
    </row>
    <row r="65" spans="18:22" ht="16.5">
      <c r="R65" s="219"/>
      <c r="S65" s="219"/>
      <c r="U65" s="219"/>
      <c r="V65" s="219"/>
    </row>
    <row r="66" spans="18:22" ht="16.5">
      <c r="R66" s="219"/>
      <c r="S66" s="219"/>
      <c r="U66" s="219"/>
      <c r="V66" s="219"/>
    </row>
    <row r="67" spans="18:22" ht="16.5">
      <c r="R67" s="219"/>
      <c r="S67" s="219"/>
      <c r="U67" s="219"/>
      <c r="V67" s="219"/>
    </row>
  </sheetData>
  <sheetProtection password="CC6F" sheet="1" objects="1" scenarios="1" selectLockedCells="1"/>
  <mergeCells count="38">
    <mergeCell ref="A42:G42"/>
    <mergeCell ref="B8:B9"/>
    <mergeCell ref="C8:C9"/>
    <mergeCell ref="O10:P10"/>
    <mergeCell ref="O11:P11"/>
    <mergeCell ref="O12:P12"/>
    <mergeCell ref="K7:K9"/>
    <mergeCell ref="L7:L9"/>
    <mergeCell ref="M7:M9"/>
    <mergeCell ref="N6:N9"/>
    <mergeCell ref="F7:F9"/>
    <mergeCell ref="G7:G9"/>
    <mergeCell ref="H7:H9"/>
    <mergeCell ref="U6:U9"/>
    <mergeCell ref="I7:I9"/>
    <mergeCell ref="O14:P14"/>
    <mergeCell ref="O6:P9"/>
    <mergeCell ref="Q7:Q9"/>
    <mergeCell ref="R7:R9"/>
    <mergeCell ref="J7:J9"/>
    <mergeCell ref="T7:T9"/>
    <mergeCell ref="O13:P13"/>
    <mergeCell ref="V6:V9"/>
    <mergeCell ref="S7:S9"/>
    <mergeCell ref="A3:G3"/>
    <mergeCell ref="H3:N3"/>
    <mergeCell ref="O3:W3"/>
    <mergeCell ref="O4:W4"/>
    <mergeCell ref="A6:A9"/>
    <mergeCell ref="B6:C7"/>
    <mergeCell ref="D6:D9"/>
    <mergeCell ref="E6:G6"/>
    <mergeCell ref="H6:J6"/>
    <mergeCell ref="K6:M6"/>
    <mergeCell ref="W6:W9"/>
    <mergeCell ref="E7:E9"/>
    <mergeCell ref="Q6:R6"/>
    <mergeCell ref="S6:T6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colBreaks count="2" manualBreakCount="2">
    <brk id="7" max="41" man="1"/>
    <brk id="14" max="4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topLeftCell="A7" zoomScaleNormal="100" zoomScaleSheetLayoutView="100" workbookViewId="0">
      <selection activeCell="I2" sqref="I2"/>
    </sheetView>
  </sheetViews>
  <sheetFormatPr defaultRowHeight="14.25"/>
  <cols>
    <col min="1" max="1" width="7.375" style="179" customWidth="1"/>
    <col min="2" max="2" width="10.75" style="179" customWidth="1"/>
    <col min="3" max="4" width="10.625" style="180" customWidth="1"/>
    <col min="5" max="5" width="11.125" style="180" customWidth="1"/>
    <col min="6" max="8" width="10.625" style="180" customWidth="1"/>
    <col min="9" max="9" width="11.5" style="179" customWidth="1"/>
    <col min="10" max="12" width="11.75" style="180" customWidth="1"/>
    <col min="13" max="13" width="12.25" style="180" customWidth="1"/>
    <col min="14" max="15" width="11.75" style="180" customWidth="1"/>
    <col min="16" max="16" width="10.375" style="180" customWidth="1"/>
    <col min="17" max="18" width="10.625" style="180" customWidth="1"/>
    <col min="19" max="20" width="9.125" style="180" customWidth="1"/>
    <col min="21" max="21" width="8.625" style="180" customWidth="1"/>
    <col min="22" max="22" width="10.625" style="180" customWidth="1"/>
    <col min="23" max="23" width="13.125" style="179" customWidth="1"/>
    <col min="24" max="16384" width="9" style="148"/>
  </cols>
  <sheetData>
    <row r="1" spans="1:23" s="14" customFormat="1" ht="14.1" customHeight="1">
      <c r="A1" s="10"/>
      <c r="B1" s="10"/>
      <c r="C1" s="10"/>
      <c r="D1" s="10"/>
      <c r="E1" s="10"/>
      <c r="F1" s="10"/>
      <c r="G1" s="10"/>
      <c r="H1" s="12" t="s">
        <v>453</v>
      </c>
      <c r="I1" s="13" t="s">
        <v>454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2" t="s">
        <v>455</v>
      </c>
    </row>
    <row r="2" spans="1:23" s="14" customFormat="1" ht="14.1" customHeight="1">
      <c r="A2" s="10"/>
      <c r="B2" s="10"/>
      <c r="C2" s="10"/>
      <c r="D2" s="10"/>
      <c r="E2" s="10"/>
      <c r="F2" s="10"/>
      <c r="G2" s="10"/>
      <c r="H2" s="12"/>
      <c r="I2" s="1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2"/>
    </row>
    <row r="3" spans="1:23" s="210" customFormat="1" ht="20.100000000000001" customHeight="1">
      <c r="A3" s="462" t="s">
        <v>409</v>
      </c>
      <c r="B3" s="462"/>
      <c r="C3" s="462"/>
      <c r="D3" s="462"/>
      <c r="E3" s="462"/>
      <c r="F3" s="462"/>
      <c r="G3" s="462"/>
      <c r="H3" s="462"/>
      <c r="I3" s="462" t="s">
        <v>234</v>
      </c>
      <c r="J3" s="462"/>
      <c r="K3" s="462"/>
      <c r="L3" s="462"/>
      <c r="M3" s="462"/>
      <c r="N3" s="462"/>
      <c r="O3" s="462"/>
      <c r="P3" s="462" t="s">
        <v>410</v>
      </c>
      <c r="Q3" s="462"/>
      <c r="R3" s="462"/>
      <c r="S3" s="462"/>
      <c r="T3" s="462"/>
      <c r="U3" s="462"/>
      <c r="V3" s="462"/>
      <c r="W3" s="462"/>
    </row>
    <row r="4" spans="1:23" s="213" customFormat="1" ht="24" hidden="1" customHeight="1">
      <c r="A4" s="10"/>
      <c r="B4" s="10"/>
      <c r="C4" s="10"/>
      <c r="D4" s="10"/>
      <c r="E4" s="10"/>
      <c r="F4" s="10"/>
      <c r="G4" s="10"/>
      <c r="H4" s="12" t="s">
        <v>31</v>
      </c>
      <c r="I4" s="13" t="s">
        <v>32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 t="s">
        <v>33</v>
      </c>
    </row>
    <row r="5" spans="1:23" s="19" customFormat="1" ht="18" hidden="1" customHeight="1">
      <c r="A5" s="10"/>
      <c r="B5" s="10"/>
      <c r="C5" s="10"/>
      <c r="D5" s="10"/>
      <c r="E5" s="10"/>
      <c r="F5" s="10"/>
      <c r="G5" s="10"/>
      <c r="H5" s="12"/>
      <c r="I5" s="1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2"/>
    </row>
    <row r="6" spans="1:23" s="11" customFormat="1" ht="17.100000000000001" hidden="1" customHeight="1">
      <c r="A6" s="462" t="s">
        <v>411</v>
      </c>
      <c r="B6" s="462"/>
      <c r="C6" s="462"/>
      <c r="D6" s="462"/>
      <c r="E6" s="462"/>
      <c r="F6" s="462"/>
      <c r="G6" s="462"/>
      <c r="H6" s="462"/>
      <c r="I6" s="462" t="s">
        <v>7</v>
      </c>
      <c r="J6" s="462"/>
      <c r="K6" s="462"/>
      <c r="L6" s="462"/>
      <c r="M6" s="462"/>
      <c r="N6" s="462"/>
      <c r="O6" s="462"/>
      <c r="P6" s="462" t="s">
        <v>8</v>
      </c>
      <c r="Q6" s="462"/>
      <c r="R6" s="462"/>
      <c r="S6" s="462"/>
      <c r="T6" s="462"/>
      <c r="U6" s="462"/>
      <c r="V6" s="462"/>
      <c r="W6" s="462"/>
    </row>
    <row r="7" spans="1:23" s="172" customFormat="1" ht="24" customHeight="1">
      <c r="A7" s="315" t="s">
        <v>412</v>
      </c>
      <c r="B7" s="315"/>
      <c r="C7" s="315"/>
      <c r="D7" s="315"/>
      <c r="E7" s="315"/>
      <c r="F7" s="315"/>
      <c r="G7" s="315"/>
      <c r="H7" s="315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</row>
    <row r="8" spans="1:23" s="11" customFormat="1" ht="18" customHeight="1" thickBot="1">
      <c r="A8" s="13" t="s">
        <v>125</v>
      </c>
      <c r="B8" s="19"/>
      <c r="C8" s="19"/>
      <c r="D8" s="19"/>
      <c r="E8" s="19"/>
      <c r="F8" s="19"/>
      <c r="G8" s="19"/>
      <c r="H8" s="12" t="s">
        <v>140</v>
      </c>
      <c r="I8" s="19" t="s">
        <v>125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2" t="s">
        <v>140</v>
      </c>
    </row>
    <row r="9" spans="1:23" s="11" customFormat="1" ht="17.100000000000001" customHeight="1">
      <c r="A9" s="463" t="s">
        <v>135</v>
      </c>
      <c r="B9" s="464"/>
      <c r="C9" s="342" t="s">
        <v>55</v>
      </c>
      <c r="D9" s="337"/>
      <c r="E9" s="337" t="s">
        <v>0</v>
      </c>
      <c r="F9" s="469" t="s">
        <v>133</v>
      </c>
      <c r="G9" s="470"/>
      <c r="H9" s="471"/>
      <c r="I9" s="496" t="s">
        <v>1</v>
      </c>
      <c r="J9" s="469" t="s">
        <v>375</v>
      </c>
      <c r="K9" s="486"/>
      <c r="L9" s="486"/>
      <c r="M9" s="469" t="s">
        <v>367</v>
      </c>
      <c r="N9" s="486"/>
      <c r="O9" s="487"/>
      <c r="P9" s="488" t="s">
        <v>395</v>
      </c>
      <c r="Q9" s="489"/>
      <c r="R9" s="470" t="s">
        <v>2</v>
      </c>
      <c r="S9" s="470"/>
      <c r="T9" s="337" t="s">
        <v>3</v>
      </c>
      <c r="U9" s="337" t="s">
        <v>396</v>
      </c>
      <c r="V9" s="472" t="s">
        <v>369</v>
      </c>
      <c r="W9" s="475" t="s">
        <v>134</v>
      </c>
    </row>
    <row r="10" spans="1:23" s="129" customFormat="1" ht="17.100000000000001" customHeight="1">
      <c r="A10" s="465"/>
      <c r="B10" s="466"/>
      <c r="C10" s="344"/>
      <c r="D10" s="322"/>
      <c r="E10" s="322"/>
      <c r="F10" s="478"/>
      <c r="G10" s="479" t="s">
        <v>57</v>
      </c>
      <c r="H10" s="481" t="s">
        <v>54</v>
      </c>
      <c r="I10" s="497"/>
      <c r="J10" s="483"/>
      <c r="K10" s="479" t="s">
        <v>57</v>
      </c>
      <c r="L10" s="479" t="s">
        <v>54</v>
      </c>
      <c r="M10" s="478"/>
      <c r="N10" s="479" t="s">
        <v>57</v>
      </c>
      <c r="O10" s="481" t="s">
        <v>54</v>
      </c>
      <c r="P10" s="344" t="s">
        <v>148</v>
      </c>
      <c r="Q10" s="344" t="s">
        <v>142</v>
      </c>
      <c r="R10" s="322" t="s">
        <v>4</v>
      </c>
      <c r="S10" s="322" t="s">
        <v>58</v>
      </c>
      <c r="T10" s="340"/>
      <c r="U10" s="322"/>
      <c r="V10" s="473"/>
      <c r="W10" s="476"/>
    </row>
    <row r="11" spans="1:23" s="127" customFormat="1" ht="17.100000000000001" customHeight="1">
      <c r="A11" s="465"/>
      <c r="B11" s="466"/>
      <c r="C11" s="344" t="s">
        <v>370</v>
      </c>
      <c r="D11" s="322" t="s">
        <v>371</v>
      </c>
      <c r="E11" s="322"/>
      <c r="F11" s="479"/>
      <c r="G11" s="479"/>
      <c r="H11" s="481"/>
      <c r="I11" s="497"/>
      <c r="J11" s="484"/>
      <c r="K11" s="479"/>
      <c r="L11" s="479"/>
      <c r="M11" s="479"/>
      <c r="N11" s="479"/>
      <c r="O11" s="481"/>
      <c r="P11" s="495"/>
      <c r="Q11" s="495"/>
      <c r="R11" s="322"/>
      <c r="S11" s="322"/>
      <c r="T11" s="340"/>
      <c r="U11" s="322"/>
      <c r="V11" s="473"/>
      <c r="W11" s="476"/>
    </row>
    <row r="12" spans="1:23" s="127" customFormat="1" ht="17.100000000000001" customHeight="1">
      <c r="A12" s="467"/>
      <c r="B12" s="468"/>
      <c r="C12" s="494"/>
      <c r="D12" s="490"/>
      <c r="E12" s="338"/>
      <c r="F12" s="480"/>
      <c r="G12" s="480"/>
      <c r="H12" s="482"/>
      <c r="I12" s="498"/>
      <c r="J12" s="485"/>
      <c r="K12" s="480"/>
      <c r="L12" s="480"/>
      <c r="M12" s="480"/>
      <c r="N12" s="480"/>
      <c r="O12" s="482"/>
      <c r="P12" s="331"/>
      <c r="Q12" s="331"/>
      <c r="R12" s="338"/>
      <c r="S12" s="338"/>
      <c r="T12" s="490"/>
      <c r="U12" s="338"/>
      <c r="V12" s="474"/>
      <c r="W12" s="477"/>
    </row>
    <row r="13" spans="1:23" s="129" customFormat="1" ht="17.45" customHeight="1">
      <c r="A13" s="491" t="s">
        <v>137</v>
      </c>
      <c r="B13" s="385"/>
      <c r="C13" s="30">
        <v>17</v>
      </c>
      <c r="D13" s="30">
        <v>0</v>
      </c>
      <c r="E13" s="30">
        <v>263</v>
      </c>
      <c r="F13" s="30">
        <v>7168</v>
      </c>
      <c r="G13" s="30">
        <v>5124</v>
      </c>
      <c r="H13" s="30">
        <v>2044</v>
      </c>
      <c r="I13" s="205" t="s">
        <v>137</v>
      </c>
      <c r="J13" s="30">
        <v>552</v>
      </c>
      <c r="K13" s="30">
        <v>415</v>
      </c>
      <c r="L13" s="30">
        <v>137</v>
      </c>
      <c r="M13" s="30">
        <v>94</v>
      </c>
      <c r="N13" s="30">
        <v>70</v>
      </c>
      <c r="O13" s="30">
        <v>24</v>
      </c>
      <c r="P13" s="30">
        <v>2305</v>
      </c>
      <c r="Q13" s="30">
        <v>1213</v>
      </c>
      <c r="R13" s="30">
        <v>2568</v>
      </c>
      <c r="S13" s="30">
        <v>2447</v>
      </c>
      <c r="T13" s="30">
        <v>437.41899999999993</v>
      </c>
      <c r="U13" s="30">
        <v>149.34100000000001</v>
      </c>
      <c r="V13" s="30">
        <v>277</v>
      </c>
      <c r="W13" s="126" t="s">
        <v>137</v>
      </c>
    </row>
    <row r="14" spans="1:23" s="129" customFormat="1" ht="17.45" customHeight="1">
      <c r="A14" s="491" t="s">
        <v>150</v>
      </c>
      <c r="B14" s="385"/>
      <c r="C14" s="30">
        <v>17</v>
      </c>
      <c r="D14" s="30">
        <v>0</v>
      </c>
      <c r="E14" s="30">
        <v>239</v>
      </c>
      <c r="F14" s="30">
        <v>6572</v>
      </c>
      <c r="G14" s="30">
        <v>4347</v>
      </c>
      <c r="H14" s="30">
        <v>2225</v>
      </c>
      <c r="I14" s="205" t="s">
        <v>150</v>
      </c>
      <c r="J14" s="30">
        <v>503</v>
      </c>
      <c r="K14" s="30">
        <v>363</v>
      </c>
      <c r="L14" s="30">
        <v>140</v>
      </c>
      <c r="M14" s="30">
        <v>87</v>
      </c>
      <c r="N14" s="30">
        <v>66</v>
      </c>
      <c r="O14" s="30">
        <v>21</v>
      </c>
      <c r="P14" s="30">
        <v>2129</v>
      </c>
      <c r="Q14" s="30">
        <v>912</v>
      </c>
      <c r="R14" s="30">
        <v>2275</v>
      </c>
      <c r="S14" s="30">
        <v>2282</v>
      </c>
      <c r="T14" s="30">
        <v>381</v>
      </c>
      <c r="U14" s="30">
        <v>127</v>
      </c>
      <c r="V14" s="30">
        <v>261</v>
      </c>
      <c r="W14" s="126" t="s">
        <v>150</v>
      </c>
    </row>
    <row r="15" spans="1:23" s="129" customFormat="1" ht="17.45" customHeight="1">
      <c r="A15" s="491" t="s">
        <v>219</v>
      </c>
      <c r="B15" s="385"/>
      <c r="C15" s="30">
        <v>18</v>
      </c>
      <c r="D15" s="30">
        <v>0</v>
      </c>
      <c r="E15" s="30">
        <v>250</v>
      </c>
      <c r="F15" s="30">
        <v>6701</v>
      </c>
      <c r="G15" s="30">
        <v>4257</v>
      </c>
      <c r="H15" s="30">
        <v>2378</v>
      </c>
      <c r="I15" s="205" t="s">
        <v>219</v>
      </c>
      <c r="J15" s="30">
        <v>539</v>
      </c>
      <c r="K15" s="30">
        <v>379</v>
      </c>
      <c r="L15" s="30">
        <v>160</v>
      </c>
      <c r="M15" s="30">
        <v>89</v>
      </c>
      <c r="N15" s="30">
        <v>67</v>
      </c>
      <c r="O15" s="30">
        <v>20</v>
      </c>
      <c r="P15" s="30">
        <v>2240</v>
      </c>
      <c r="Q15" s="30">
        <v>815</v>
      </c>
      <c r="R15" s="30">
        <v>2063</v>
      </c>
      <c r="S15" s="30">
        <v>2263</v>
      </c>
      <c r="T15" s="30">
        <v>404</v>
      </c>
      <c r="U15" s="30">
        <v>136</v>
      </c>
      <c r="V15" s="30">
        <v>283</v>
      </c>
      <c r="W15" s="126" t="s">
        <v>219</v>
      </c>
    </row>
    <row r="16" spans="1:23" s="129" customFormat="1" ht="17.45" customHeight="1">
      <c r="A16" s="491" t="s">
        <v>335</v>
      </c>
      <c r="B16" s="385"/>
      <c r="C16" s="30">
        <v>19</v>
      </c>
      <c r="D16" s="30">
        <v>0</v>
      </c>
      <c r="E16" s="30">
        <v>268</v>
      </c>
      <c r="F16" s="30">
        <v>7013</v>
      </c>
      <c r="G16" s="30">
        <v>4249</v>
      </c>
      <c r="H16" s="30">
        <v>2764</v>
      </c>
      <c r="I16" s="205" t="s">
        <v>335</v>
      </c>
      <c r="J16" s="30">
        <v>563</v>
      </c>
      <c r="K16" s="30">
        <v>379</v>
      </c>
      <c r="L16" s="30">
        <v>184</v>
      </c>
      <c r="M16" s="30">
        <v>91</v>
      </c>
      <c r="N16" s="30">
        <v>68</v>
      </c>
      <c r="O16" s="30">
        <v>23</v>
      </c>
      <c r="P16" s="30">
        <v>2308</v>
      </c>
      <c r="Q16" s="30">
        <v>931</v>
      </c>
      <c r="R16" s="30">
        <v>2358</v>
      </c>
      <c r="S16" s="30">
        <v>2317</v>
      </c>
      <c r="T16" s="30">
        <v>442.17799999999994</v>
      </c>
      <c r="U16" s="30">
        <v>160.71899999999999</v>
      </c>
      <c r="V16" s="30">
        <v>286</v>
      </c>
      <c r="W16" s="126" t="s">
        <v>335</v>
      </c>
    </row>
    <row r="17" spans="1:23" s="129" customFormat="1" ht="17.45" customHeight="1">
      <c r="A17" s="492" t="s">
        <v>461</v>
      </c>
      <c r="B17" s="380"/>
      <c r="C17" s="40">
        <f t="shared" ref="C17:H17" si="0">SUM(C19:C41)</f>
        <v>0</v>
      </c>
      <c r="D17" s="40">
        <f t="shared" si="0"/>
        <v>0</v>
      </c>
      <c r="E17" s="40">
        <f t="shared" si="0"/>
        <v>0</v>
      </c>
      <c r="F17" s="40">
        <f t="shared" si="0"/>
        <v>0</v>
      </c>
      <c r="G17" s="40">
        <f t="shared" si="0"/>
        <v>0</v>
      </c>
      <c r="H17" s="40">
        <f t="shared" si="0"/>
        <v>0</v>
      </c>
      <c r="I17" s="203" t="s">
        <v>461</v>
      </c>
      <c r="J17" s="40">
        <f t="shared" ref="J17:V17" si="1">SUM(J19:J41)</f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  <c r="N17" s="40">
        <f t="shared" si="1"/>
        <v>0</v>
      </c>
      <c r="O17" s="40">
        <f t="shared" si="1"/>
        <v>0</v>
      </c>
      <c r="P17" s="40">
        <f t="shared" si="1"/>
        <v>0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>
        <f t="shared" si="1"/>
        <v>0</v>
      </c>
      <c r="U17" s="40">
        <f t="shared" si="1"/>
        <v>0</v>
      </c>
      <c r="V17" s="40">
        <f t="shared" si="1"/>
        <v>0</v>
      </c>
      <c r="W17" s="130" t="s">
        <v>461</v>
      </c>
    </row>
    <row r="18" spans="1:23" s="129" customFormat="1" ht="15" customHeight="1">
      <c r="B18" s="168"/>
      <c r="C18" s="30"/>
      <c r="D18" s="30"/>
      <c r="E18" s="30"/>
      <c r="F18" s="30"/>
      <c r="G18" s="30"/>
      <c r="H18" s="30"/>
      <c r="I18" s="4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67"/>
    </row>
    <row r="19" spans="1:23" s="129" customFormat="1" ht="16.7" customHeight="1">
      <c r="A19" s="129" t="s">
        <v>81</v>
      </c>
      <c r="B19" s="169" t="s">
        <v>126</v>
      </c>
      <c r="C19" s="245"/>
      <c r="D19" s="245"/>
      <c r="E19" s="245"/>
      <c r="F19" s="215">
        <f>SUM(G19:H19)</f>
        <v>0</v>
      </c>
      <c r="G19" s="245"/>
      <c r="H19" s="245"/>
      <c r="I19" s="45" t="s">
        <v>81</v>
      </c>
      <c r="J19" s="215">
        <f>SUM(K19:L19)</f>
        <v>0</v>
      </c>
      <c r="K19" s="245"/>
      <c r="L19" s="245"/>
      <c r="M19" s="215">
        <f>SUM(N19:O19)</f>
        <v>0</v>
      </c>
      <c r="N19" s="245"/>
      <c r="O19" s="245"/>
      <c r="P19" s="245"/>
      <c r="Q19" s="245"/>
      <c r="R19" s="245"/>
      <c r="S19" s="245"/>
      <c r="T19" s="245"/>
      <c r="U19" s="245"/>
      <c r="V19" s="245"/>
      <c r="W19" s="82" t="s">
        <v>127</v>
      </c>
    </row>
    <row r="20" spans="1:23" s="129" customFormat="1" ht="16.7" customHeight="1">
      <c r="A20" s="129" t="s">
        <v>82</v>
      </c>
      <c r="B20" s="169" t="s">
        <v>83</v>
      </c>
      <c r="C20" s="245"/>
      <c r="D20" s="245"/>
      <c r="E20" s="245"/>
      <c r="F20" s="215">
        <f t="shared" ref="F20:F41" si="2">SUM(G20:H20)</f>
        <v>0</v>
      </c>
      <c r="G20" s="245"/>
      <c r="H20" s="245"/>
      <c r="I20" s="45" t="s">
        <v>82</v>
      </c>
      <c r="J20" s="215">
        <f t="shared" ref="J20:J41" si="3">SUM(K20:L20)</f>
        <v>0</v>
      </c>
      <c r="K20" s="245"/>
      <c r="L20" s="245"/>
      <c r="M20" s="215">
        <f t="shared" ref="M20:M41" si="4">SUM(N20:O20)</f>
        <v>0</v>
      </c>
      <c r="N20" s="245"/>
      <c r="O20" s="245"/>
      <c r="P20" s="245"/>
      <c r="Q20" s="245"/>
      <c r="R20" s="245"/>
      <c r="S20" s="245"/>
      <c r="T20" s="245"/>
      <c r="U20" s="245"/>
      <c r="V20" s="245"/>
      <c r="W20" s="82" t="s">
        <v>83</v>
      </c>
    </row>
    <row r="21" spans="1:23" s="129" customFormat="1" ht="16.7" customHeight="1">
      <c r="A21" s="129" t="s">
        <v>84</v>
      </c>
      <c r="B21" s="169" t="s">
        <v>85</v>
      </c>
      <c r="C21" s="245"/>
      <c r="D21" s="245"/>
      <c r="E21" s="245"/>
      <c r="F21" s="215">
        <f t="shared" si="2"/>
        <v>0</v>
      </c>
      <c r="G21" s="245"/>
      <c r="H21" s="245"/>
      <c r="I21" s="45" t="s">
        <v>84</v>
      </c>
      <c r="J21" s="215">
        <f t="shared" si="3"/>
        <v>0</v>
      </c>
      <c r="K21" s="245"/>
      <c r="L21" s="245"/>
      <c r="M21" s="215">
        <f t="shared" si="4"/>
        <v>0</v>
      </c>
      <c r="N21" s="245"/>
      <c r="O21" s="245"/>
      <c r="P21" s="245"/>
      <c r="Q21" s="245"/>
      <c r="R21" s="245"/>
      <c r="S21" s="245"/>
      <c r="T21" s="245"/>
      <c r="U21" s="245"/>
      <c r="V21" s="245"/>
      <c r="W21" s="82" t="s">
        <v>85</v>
      </c>
    </row>
    <row r="22" spans="1:23" s="129" customFormat="1" ht="16.7" customHeight="1">
      <c r="A22" s="129" t="s">
        <v>86</v>
      </c>
      <c r="B22" s="169" t="s">
        <v>87</v>
      </c>
      <c r="C22" s="245"/>
      <c r="D22" s="245"/>
      <c r="E22" s="245"/>
      <c r="F22" s="215">
        <f t="shared" si="2"/>
        <v>0</v>
      </c>
      <c r="G22" s="245"/>
      <c r="H22" s="245"/>
      <c r="I22" s="45" t="s">
        <v>86</v>
      </c>
      <c r="J22" s="215">
        <f t="shared" si="3"/>
        <v>0</v>
      </c>
      <c r="K22" s="245"/>
      <c r="L22" s="245"/>
      <c r="M22" s="215">
        <f t="shared" si="4"/>
        <v>0</v>
      </c>
      <c r="N22" s="245"/>
      <c r="O22" s="245"/>
      <c r="P22" s="245"/>
      <c r="Q22" s="245"/>
      <c r="R22" s="245"/>
      <c r="S22" s="245"/>
      <c r="T22" s="245"/>
      <c r="U22" s="245"/>
      <c r="V22" s="245"/>
      <c r="W22" s="82" t="s">
        <v>87</v>
      </c>
    </row>
    <row r="23" spans="1:23" s="129" customFormat="1" ht="16.7" customHeight="1">
      <c r="A23" s="129" t="s">
        <v>88</v>
      </c>
      <c r="B23" s="169" t="s">
        <v>89</v>
      </c>
      <c r="C23" s="245"/>
      <c r="D23" s="245"/>
      <c r="E23" s="245"/>
      <c r="F23" s="215">
        <f t="shared" si="2"/>
        <v>0</v>
      </c>
      <c r="G23" s="245"/>
      <c r="H23" s="245"/>
      <c r="I23" s="45" t="s">
        <v>88</v>
      </c>
      <c r="J23" s="215">
        <f t="shared" si="3"/>
        <v>0</v>
      </c>
      <c r="K23" s="245"/>
      <c r="L23" s="245"/>
      <c r="M23" s="215">
        <f t="shared" si="4"/>
        <v>0</v>
      </c>
      <c r="N23" s="245"/>
      <c r="O23" s="245"/>
      <c r="P23" s="245"/>
      <c r="Q23" s="245"/>
      <c r="R23" s="245"/>
      <c r="S23" s="245"/>
      <c r="T23" s="245"/>
      <c r="U23" s="245"/>
      <c r="V23" s="245"/>
      <c r="W23" s="82" t="s">
        <v>89</v>
      </c>
    </row>
    <row r="24" spans="1:23" s="129" customFormat="1" ht="16.7" customHeight="1">
      <c r="A24" s="129" t="s">
        <v>90</v>
      </c>
      <c r="B24" s="169" t="s">
        <v>91</v>
      </c>
      <c r="C24" s="245"/>
      <c r="D24" s="245"/>
      <c r="E24" s="245"/>
      <c r="F24" s="215">
        <f t="shared" si="2"/>
        <v>0</v>
      </c>
      <c r="G24" s="245"/>
      <c r="H24" s="245"/>
      <c r="I24" s="45" t="s">
        <v>90</v>
      </c>
      <c r="J24" s="215">
        <f t="shared" si="3"/>
        <v>0</v>
      </c>
      <c r="K24" s="245"/>
      <c r="L24" s="245"/>
      <c r="M24" s="215">
        <f t="shared" si="4"/>
        <v>0</v>
      </c>
      <c r="N24" s="245"/>
      <c r="O24" s="245"/>
      <c r="P24" s="245"/>
      <c r="Q24" s="245"/>
      <c r="R24" s="245"/>
      <c r="S24" s="245"/>
      <c r="T24" s="245"/>
      <c r="U24" s="245"/>
      <c r="V24" s="245"/>
      <c r="W24" s="82" t="s">
        <v>91</v>
      </c>
    </row>
    <row r="25" spans="1:23" s="129" customFormat="1" ht="16.7" customHeight="1">
      <c r="A25" s="129" t="s">
        <v>92</v>
      </c>
      <c r="B25" s="169" t="s">
        <v>93</v>
      </c>
      <c r="C25" s="245"/>
      <c r="D25" s="245"/>
      <c r="E25" s="245"/>
      <c r="F25" s="215">
        <f t="shared" si="2"/>
        <v>0</v>
      </c>
      <c r="G25" s="245"/>
      <c r="H25" s="245"/>
      <c r="I25" s="45" t="s">
        <v>92</v>
      </c>
      <c r="J25" s="215">
        <f t="shared" si="3"/>
        <v>0</v>
      </c>
      <c r="K25" s="245"/>
      <c r="L25" s="245"/>
      <c r="M25" s="215">
        <f t="shared" si="4"/>
        <v>0</v>
      </c>
      <c r="N25" s="245"/>
      <c r="O25" s="245"/>
      <c r="P25" s="245"/>
      <c r="Q25" s="245"/>
      <c r="R25" s="245"/>
      <c r="S25" s="245"/>
      <c r="T25" s="245"/>
      <c r="U25" s="245"/>
      <c r="V25" s="245"/>
      <c r="W25" s="82" t="s">
        <v>93</v>
      </c>
    </row>
    <row r="26" spans="1:23" s="129" customFormat="1" ht="16.7" customHeight="1">
      <c r="A26" s="129" t="s">
        <v>94</v>
      </c>
      <c r="B26" s="169" t="s">
        <v>95</v>
      </c>
      <c r="C26" s="245"/>
      <c r="D26" s="245"/>
      <c r="E26" s="245"/>
      <c r="F26" s="215">
        <f t="shared" si="2"/>
        <v>0</v>
      </c>
      <c r="G26" s="245"/>
      <c r="H26" s="245"/>
      <c r="I26" s="45" t="s">
        <v>94</v>
      </c>
      <c r="J26" s="215">
        <f t="shared" si="3"/>
        <v>0</v>
      </c>
      <c r="K26" s="245"/>
      <c r="L26" s="245"/>
      <c r="M26" s="215">
        <f t="shared" si="4"/>
        <v>0</v>
      </c>
      <c r="N26" s="245"/>
      <c r="O26" s="245"/>
      <c r="P26" s="245"/>
      <c r="Q26" s="245"/>
      <c r="R26" s="245"/>
      <c r="S26" s="245"/>
      <c r="T26" s="245"/>
      <c r="U26" s="245"/>
      <c r="V26" s="245"/>
      <c r="W26" s="82" t="s">
        <v>95</v>
      </c>
    </row>
    <row r="27" spans="1:23" s="129" customFormat="1" ht="16.7" customHeight="1">
      <c r="A27" s="129" t="s">
        <v>96</v>
      </c>
      <c r="B27" s="169" t="s">
        <v>97</v>
      </c>
      <c r="C27" s="245"/>
      <c r="D27" s="245"/>
      <c r="E27" s="245"/>
      <c r="F27" s="215">
        <f t="shared" si="2"/>
        <v>0</v>
      </c>
      <c r="G27" s="245"/>
      <c r="H27" s="245"/>
      <c r="I27" s="45" t="s">
        <v>96</v>
      </c>
      <c r="J27" s="215">
        <f t="shared" si="3"/>
        <v>0</v>
      </c>
      <c r="K27" s="245"/>
      <c r="L27" s="245"/>
      <c r="M27" s="215">
        <f t="shared" si="4"/>
        <v>0</v>
      </c>
      <c r="N27" s="245"/>
      <c r="O27" s="245"/>
      <c r="P27" s="245"/>
      <c r="Q27" s="245"/>
      <c r="R27" s="245"/>
      <c r="S27" s="245"/>
      <c r="T27" s="245"/>
      <c r="U27" s="245"/>
      <c r="V27" s="245"/>
      <c r="W27" s="82" t="s">
        <v>97</v>
      </c>
    </row>
    <row r="28" spans="1:23" s="129" customFormat="1" ht="16.7" customHeight="1">
      <c r="A28" s="129" t="s">
        <v>98</v>
      </c>
      <c r="B28" s="169" t="s">
        <v>99</v>
      </c>
      <c r="C28" s="245"/>
      <c r="D28" s="245"/>
      <c r="E28" s="245"/>
      <c r="F28" s="215">
        <f t="shared" si="2"/>
        <v>0</v>
      </c>
      <c r="G28" s="245"/>
      <c r="H28" s="245"/>
      <c r="I28" s="45" t="s">
        <v>98</v>
      </c>
      <c r="J28" s="215">
        <f t="shared" si="3"/>
        <v>0</v>
      </c>
      <c r="K28" s="245"/>
      <c r="L28" s="245"/>
      <c r="M28" s="215">
        <f t="shared" si="4"/>
        <v>0</v>
      </c>
      <c r="N28" s="245"/>
      <c r="O28" s="245"/>
      <c r="P28" s="245"/>
      <c r="Q28" s="245"/>
      <c r="R28" s="245"/>
      <c r="S28" s="245"/>
      <c r="T28" s="245"/>
      <c r="U28" s="245"/>
      <c r="V28" s="245"/>
      <c r="W28" s="82" t="s">
        <v>99</v>
      </c>
    </row>
    <row r="29" spans="1:23" s="129" customFormat="1" ht="16.7" customHeight="1">
      <c r="A29" s="129" t="s">
        <v>100</v>
      </c>
      <c r="B29" s="169" t="s">
        <v>101</v>
      </c>
      <c r="C29" s="245"/>
      <c r="D29" s="245"/>
      <c r="E29" s="245"/>
      <c r="F29" s="215">
        <f t="shared" si="2"/>
        <v>0</v>
      </c>
      <c r="G29" s="245"/>
      <c r="H29" s="245"/>
      <c r="I29" s="45" t="s">
        <v>100</v>
      </c>
      <c r="J29" s="215">
        <f t="shared" si="3"/>
        <v>0</v>
      </c>
      <c r="K29" s="245"/>
      <c r="L29" s="245"/>
      <c r="M29" s="215">
        <f t="shared" si="4"/>
        <v>0</v>
      </c>
      <c r="N29" s="245"/>
      <c r="O29" s="245"/>
      <c r="P29" s="245"/>
      <c r="Q29" s="245"/>
      <c r="R29" s="245"/>
      <c r="S29" s="245"/>
      <c r="T29" s="245"/>
      <c r="U29" s="245"/>
      <c r="V29" s="245"/>
      <c r="W29" s="82" t="s">
        <v>101</v>
      </c>
    </row>
    <row r="30" spans="1:23" s="129" customFormat="1" ht="16.7" customHeight="1">
      <c r="A30" s="129" t="s">
        <v>102</v>
      </c>
      <c r="B30" s="169" t="s">
        <v>103</v>
      </c>
      <c r="C30" s="245"/>
      <c r="D30" s="245"/>
      <c r="E30" s="245"/>
      <c r="F30" s="215">
        <f t="shared" si="2"/>
        <v>0</v>
      </c>
      <c r="G30" s="245"/>
      <c r="H30" s="245"/>
      <c r="I30" s="45" t="s">
        <v>102</v>
      </c>
      <c r="J30" s="215">
        <f t="shared" si="3"/>
        <v>0</v>
      </c>
      <c r="K30" s="245"/>
      <c r="L30" s="245"/>
      <c r="M30" s="215">
        <f t="shared" si="4"/>
        <v>0</v>
      </c>
      <c r="N30" s="245"/>
      <c r="O30" s="245"/>
      <c r="P30" s="245"/>
      <c r="Q30" s="245"/>
      <c r="R30" s="245"/>
      <c r="S30" s="245"/>
      <c r="T30" s="245"/>
      <c r="U30" s="245"/>
      <c r="V30" s="245"/>
      <c r="W30" s="82" t="s">
        <v>103</v>
      </c>
    </row>
    <row r="31" spans="1:23" s="129" customFormat="1" ht="16.7" customHeight="1">
      <c r="A31" s="129" t="s">
        <v>104</v>
      </c>
      <c r="B31" s="169" t="s">
        <v>128</v>
      </c>
      <c r="C31" s="245"/>
      <c r="D31" s="245"/>
      <c r="E31" s="245"/>
      <c r="F31" s="215">
        <f t="shared" si="2"/>
        <v>0</v>
      </c>
      <c r="G31" s="245"/>
      <c r="H31" s="245"/>
      <c r="I31" s="45" t="s">
        <v>104</v>
      </c>
      <c r="J31" s="215">
        <f t="shared" si="3"/>
        <v>0</v>
      </c>
      <c r="K31" s="245"/>
      <c r="L31" s="245"/>
      <c r="M31" s="215">
        <f t="shared" si="4"/>
        <v>0</v>
      </c>
      <c r="N31" s="245"/>
      <c r="O31" s="245"/>
      <c r="P31" s="245"/>
      <c r="Q31" s="245"/>
      <c r="R31" s="245"/>
      <c r="S31" s="245"/>
      <c r="T31" s="245"/>
      <c r="U31" s="245"/>
      <c r="V31" s="245"/>
      <c r="W31" s="82" t="s">
        <v>128</v>
      </c>
    </row>
    <row r="32" spans="1:23" s="129" customFormat="1" ht="16.7" customHeight="1">
      <c r="A32" s="129" t="s">
        <v>105</v>
      </c>
      <c r="B32" s="169" t="s">
        <v>106</v>
      </c>
      <c r="C32" s="245"/>
      <c r="D32" s="245"/>
      <c r="E32" s="245"/>
      <c r="F32" s="215">
        <f t="shared" si="2"/>
        <v>0</v>
      </c>
      <c r="G32" s="245"/>
      <c r="H32" s="245"/>
      <c r="I32" s="45" t="s">
        <v>105</v>
      </c>
      <c r="J32" s="215">
        <f t="shared" si="3"/>
        <v>0</v>
      </c>
      <c r="K32" s="245"/>
      <c r="L32" s="245"/>
      <c r="M32" s="215">
        <f t="shared" si="4"/>
        <v>0</v>
      </c>
      <c r="N32" s="245"/>
      <c r="O32" s="245"/>
      <c r="P32" s="245"/>
      <c r="Q32" s="245"/>
      <c r="R32" s="245"/>
      <c r="S32" s="245"/>
      <c r="T32" s="245"/>
      <c r="U32" s="245"/>
      <c r="V32" s="245"/>
      <c r="W32" s="82" t="s">
        <v>106</v>
      </c>
    </row>
    <row r="33" spans="1:23" s="129" customFormat="1" ht="16.7" customHeight="1">
      <c r="A33" s="129" t="s">
        <v>107</v>
      </c>
      <c r="B33" s="169" t="s">
        <v>108</v>
      </c>
      <c r="C33" s="245"/>
      <c r="D33" s="245"/>
      <c r="E33" s="245"/>
      <c r="F33" s="215">
        <f t="shared" si="2"/>
        <v>0</v>
      </c>
      <c r="G33" s="245"/>
      <c r="H33" s="245"/>
      <c r="I33" s="45" t="s">
        <v>107</v>
      </c>
      <c r="J33" s="215">
        <f t="shared" si="3"/>
        <v>0</v>
      </c>
      <c r="K33" s="245"/>
      <c r="L33" s="245"/>
      <c r="M33" s="215">
        <f t="shared" si="4"/>
        <v>0</v>
      </c>
      <c r="N33" s="245"/>
      <c r="O33" s="245"/>
      <c r="P33" s="245"/>
      <c r="Q33" s="245"/>
      <c r="R33" s="245"/>
      <c r="S33" s="245"/>
      <c r="T33" s="245"/>
      <c r="U33" s="245"/>
      <c r="V33" s="245"/>
      <c r="W33" s="82" t="s">
        <v>108</v>
      </c>
    </row>
    <row r="34" spans="1:23" s="129" customFormat="1" ht="16.7" customHeight="1">
      <c r="A34" s="129" t="s">
        <v>109</v>
      </c>
      <c r="B34" s="169" t="s">
        <v>110</v>
      </c>
      <c r="C34" s="245"/>
      <c r="D34" s="245"/>
      <c r="E34" s="245"/>
      <c r="F34" s="215">
        <f t="shared" si="2"/>
        <v>0</v>
      </c>
      <c r="G34" s="245"/>
      <c r="H34" s="245"/>
      <c r="I34" s="45" t="s">
        <v>109</v>
      </c>
      <c r="J34" s="215">
        <f t="shared" si="3"/>
        <v>0</v>
      </c>
      <c r="K34" s="245"/>
      <c r="L34" s="245"/>
      <c r="M34" s="215">
        <f t="shared" si="4"/>
        <v>0</v>
      </c>
      <c r="N34" s="245"/>
      <c r="O34" s="245"/>
      <c r="P34" s="245"/>
      <c r="Q34" s="245"/>
      <c r="R34" s="245"/>
      <c r="S34" s="245"/>
      <c r="T34" s="245"/>
      <c r="U34" s="245"/>
      <c r="V34" s="245"/>
      <c r="W34" s="82" t="s">
        <v>110</v>
      </c>
    </row>
    <row r="35" spans="1:23" s="129" customFormat="1" ht="16.7" customHeight="1">
      <c r="A35" s="129" t="s">
        <v>111</v>
      </c>
      <c r="B35" s="169" t="s">
        <v>112</v>
      </c>
      <c r="C35" s="245"/>
      <c r="D35" s="245"/>
      <c r="E35" s="245"/>
      <c r="F35" s="215">
        <f t="shared" si="2"/>
        <v>0</v>
      </c>
      <c r="G35" s="245"/>
      <c r="H35" s="245"/>
      <c r="I35" s="45" t="s">
        <v>111</v>
      </c>
      <c r="J35" s="215">
        <f t="shared" si="3"/>
        <v>0</v>
      </c>
      <c r="K35" s="245"/>
      <c r="L35" s="245"/>
      <c r="M35" s="215">
        <f t="shared" si="4"/>
        <v>0</v>
      </c>
      <c r="N35" s="245"/>
      <c r="O35" s="245"/>
      <c r="P35" s="245"/>
      <c r="Q35" s="245"/>
      <c r="R35" s="245"/>
      <c r="S35" s="245"/>
      <c r="T35" s="245"/>
      <c r="U35" s="245"/>
      <c r="V35" s="245"/>
      <c r="W35" s="82" t="s">
        <v>112</v>
      </c>
    </row>
    <row r="36" spans="1:23" s="129" customFormat="1" ht="16.7" customHeight="1">
      <c r="A36" s="129" t="s">
        <v>113</v>
      </c>
      <c r="B36" s="169" t="s">
        <v>114</v>
      </c>
      <c r="C36" s="245"/>
      <c r="D36" s="245"/>
      <c r="E36" s="245"/>
      <c r="F36" s="215">
        <f t="shared" si="2"/>
        <v>0</v>
      </c>
      <c r="G36" s="245"/>
      <c r="H36" s="245"/>
      <c r="I36" s="45" t="s">
        <v>113</v>
      </c>
      <c r="J36" s="215">
        <f t="shared" si="3"/>
        <v>0</v>
      </c>
      <c r="K36" s="245"/>
      <c r="L36" s="245"/>
      <c r="M36" s="215">
        <f t="shared" si="4"/>
        <v>0</v>
      </c>
      <c r="N36" s="245"/>
      <c r="O36" s="245"/>
      <c r="P36" s="245"/>
      <c r="Q36" s="245"/>
      <c r="R36" s="245"/>
      <c r="S36" s="245"/>
      <c r="T36" s="245"/>
      <c r="U36" s="245"/>
      <c r="V36" s="245"/>
      <c r="W36" s="82" t="s">
        <v>114</v>
      </c>
    </row>
    <row r="37" spans="1:23" s="129" customFormat="1" ht="16.7" customHeight="1">
      <c r="A37" s="129" t="s">
        <v>115</v>
      </c>
      <c r="B37" s="169" t="s">
        <v>116</v>
      </c>
      <c r="C37" s="245"/>
      <c r="D37" s="245"/>
      <c r="E37" s="245"/>
      <c r="F37" s="215">
        <f t="shared" si="2"/>
        <v>0</v>
      </c>
      <c r="G37" s="245"/>
      <c r="H37" s="245"/>
      <c r="I37" s="45" t="s">
        <v>115</v>
      </c>
      <c r="J37" s="215">
        <f t="shared" si="3"/>
        <v>0</v>
      </c>
      <c r="K37" s="245"/>
      <c r="L37" s="245"/>
      <c r="M37" s="215">
        <f t="shared" si="4"/>
        <v>0</v>
      </c>
      <c r="N37" s="245"/>
      <c r="O37" s="245"/>
      <c r="P37" s="245"/>
      <c r="Q37" s="245"/>
      <c r="R37" s="245"/>
      <c r="S37" s="245"/>
      <c r="T37" s="245"/>
      <c r="U37" s="245"/>
      <c r="V37" s="245"/>
      <c r="W37" s="82" t="s">
        <v>116</v>
      </c>
    </row>
    <row r="38" spans="1:23" s="129" customFormat="1" ht="16.7" customHeight="1">
      <c r="A38" s="129" t="s">
        <v>117</v>
      </c>
      <c r="B38" s="169" t="s">
        <v>118</v>
      </c>
      <c r="C38" s="245"/>
      <c r="D38" s="245"/>
      <c r="E38" s="245"/>
      <c r="F38" s="215">
        <f t="shared" si="2"/>
        <v>0</v>
      </c>
      <c r="G38" s="245"/>
      <c r="H38" s="245"/>
      <c r="I38" s="45" t="s">
        <v>117</v>
      </c>
      <c r="J38" s="215">
        <f t="shared" si="3"/>
        <v>0</v>
      </c>
      <c r="K38" s="245"/>
      <c r="L38" s="245"/>
      <c r="M38" s="215">
        <f t="shared" si="4"/>
        <v>0</v>
      </c>
      <c r="N38" s="245"/>
      <c r="O38" s="245"/>
      <c r="P38" s="245"/>
      <c r="Q38" s="245"/>
      <c r="R38" s="245"/>
      <c r="S38" s="245"/>
      <c r="T38" s="245"/>
      <c r="U38" s="245"/>
      <c r="V38" s="245"/>
      <c r="W38" s="82" t="s">
        <v>118</v>
      </c>
    </row>
    <row r="39" spans="1:23" s="132" customFormat="1" ht="16.7" customHeight="1">
      <c r="A39" s="129" t="s">
        <v>119</v>
      </c>
      <c r="B39" s="169" t="s">
        <v>120</v>
      </c>
      <c r="C39" s="245"/>
      <c r="D39" s="245"/>
      <c r="E39" s="245"/>
      <c r="F39" s="215">
        <f t="shared" si="2"/>
        <v>0</v>
      </c>
      <c r="G39" s="245"/>
      <c r="H39" s="245"/>
      <c r="I39" s="45" t="s">
        <v>119</v>
      </c>
      <c r="J39" s="215">
        <f t="shared" si="3"/>
        <v>0</v>
      </c>
      <c r="K39" s="245"/>
      <c r="L39" s="245"/>
      <c r="M39" s="215">
        <f t="shared" si="4"/>
        <v>0</v>
      </c>
      <c r="N39" s="245"/>
      <c r="O39" s="245"/>
      <c r="P39" s="245"/>
      <c r="Q39" s="245"/>
      <c r="R39" s="245"/>
      <c r="S39" s="245"/>
      <c r="T39" s="245"/>
      <c r="U39" s="245"/>
      <c r="V39" s="245"/>
      <c r="W39" s="82" t="s">
        <v>120</v>
      </c>
    </row>
    <row r="40" spans="1:23" s="132" customFormat="1" ht="16.7" customHeight="1">
      <c r="A40" s="129" t="s">
        <v>121</v>
      </c>
      <c r="B40" s="169" t="s">
        <v>122</v>
      </c>
      <c r="C40" s="245"/>
      <c r="D40" s="245"/>
      <c r="E40" s="245"/>
      <c r="F40" s="215">
        <f t="shared" si="2"/>
        <v>0</v>
      </c>
      <c r="G40" s="245"/>
      <c r="H40" s="245"/>
      <c r="I40" s="45" t="s">
        <v>121</v>
      </c>
      <c r="J40" s="215">
        <f t="shared" si="3"/>
        <v>0</v>
      </c>
      <c r="K40" s="245"/>
      <c r="L40" s="245"/>
      <c r="M40" s="215">
        <f t="shared" si="4"/>
        <v>0</v>
      </c>
      <c r="N40" s="245"/>
      <c r="O40" s="245"/>
      <c r="P40" s="245"/>
      <c r="Q40" s="245"/>
      <c r="R40" s="245"/>
      <c r="S40" s="245"/>
      <c r="T40" s="245"/>
      <c r="U40" s="245"/>
      <c r="V40" s="245"/>
      <c r="W40" s="82" t="s">
        <v>122</v>
      </c>
    </row>
    <row r="41" spans="1:23" s="65" customFormat="1" ht="16.7" customHeight="1" thickBot="1">
      <c r="A41" s="129" t="s">
        <v>123</v>
      </c>
      <c r="B41" s="169" t="s">
        <v>124</v>
      </c>
      <c r="C41" s="245"/>
      <c r="D41" s="245"/>
      <c r="E41" s="245"/>
      <c r="F41" s="215">
        <f t="shared" si="2"/>
        <v>0</v>
      </c>
      <c r="G41" s="245"/>
      <c r="H41" s="245"/>
      <c r="I41" s="45" t="s">
        <v>123</v>
      </c>
      <c r="J41" s="215">
        <f t="shared" si="3"/>
        <v>0</v>
      </c>
      <c r="K41" s="245"/>
      <c r="L41" s="245"/>
      <c r="M41" s="215">
        <f t="shared" si="4"/>
        <v>0</v>
      </c>
      <c r="N41" s="245"/>
      <c r="O41" s="245"/>
      <c r="P41" s="245"/>
      <c r="Q41" s="245"/>
      <c r="R41" s="245"/>
      <c r="S41" s="245"/>
      <c r="T41" s="245"/>
      <c r="U41" s="245"/>
      <c r="V41" s="245"/>
      <c r="W41" s="82" t="s">
        <v>124</v>
      </c>
    </row>
    <row r="42" spans="1:23" s="141" customFormat="1" ht="11.1" customHeight="1">
      <c r="A42" s="173" t="s">
        <v>9</v>
      </c>
      <c r="B42" s="170"/>
      <c r="C42" s="170"/>
      <c r="D42" s="170"/>
      <c r="E42" s="170"/>
      <c r="F42" s="170"/>
      <c r="G42" s="170"/>
      <c r="H42" s="174" t="s">
        <v>5</v>
      </c>
      <c r="I42" s="173" t="s">
        <v>9</v>
      </c>
      <c r="J42" s="170"/>
      <c r="K42" s="170"/>
      <c r="L42" s="170"/>
      <c r="M42" s="173"/>
      <c r="N42" s="173"/>
      <c r="O42" s="170"/>
      <c r="P42" s="170"/>
      <c r="Q42" s="170"/>
      <c r="R42" s="170"/>
      <c r="S42" s="170"/>
      <c r="T42" s="170"/>
      <c r="U42" s="170"/>
      <c r="V42" s="170"/>
      <c r="W42" s="174" t="s">
        <v>5</v>
      </c>
    </row>
    <row r="43" spans="1:23" s="141" customFormat="1" ht="11.1" customHeight="1">
      <c r="A43" s="63" t="s">
        <v>462</v>
      </c>
      <c r="B43" s="132"/>
      <c r="C43" s="171"/>
      <c r="D43" s="171"/>
      <c r="E43" s="63"/>
      <c r="F43" s="171"/>
      <c r="G43" s="171"/>
      <c r="H43" s="175"/>
      <c r="I43" s="63" t="s">
        <v>462</v>
      </c>
      <c r="J43" s="171"/>
      <c r="K43" s="171"/>
      <c r="L43" s="132"/>
      <c r="M43" s="63"/>
      <c r="N43" s="63"/>
      <c r="O43" s="171"/>
      <c r="P43" s="171"/>
      <c r="Q43" s="171"/>
      <c r="R43" s="171"/>
      <c r="S43" s="171"/>
      <c r="T43" s="63"/>
      <c r="U43" s="171"/>
      <c r="V43" s="171"/>
      <c r="W43" s="175"/>
    </row>
    <row r="44" spans="1:23" s="141" customFormat="1" ht="11.1" customHeight="1">
      <c r="A44" s="63" t="s">
        <v>177</v>
      </c>
      <c r="B44" s="176"/>
      <c r="C44" s="176"/>
      <c r="D44" s="176"/>
      <c r="E44" s="176"/>
      <c r="F44" s="176"/>
      <c r="G44" s="176"/>
      <c r="H44" s="176"/>
      <c r="I44" s="63" t="s">
        <v>177</v>
      </c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</row>
    <row r="45" spans="1:23" s="141" customFormat="1" ht="11.1" customHeight="1">
      <c r="A45" s="493" t="s">
        <v>180</v>
      </c>
      <c r="B45" s="493"/>
      <c r="C45" s="493"/>
      <c r="D45" s="493"/>
      <c r="E45" s="493"/>
      <c r="F45" s="493"/>
      <c r="G45" s="493"/>
      <c r="H45" s="177"/>
      <c r="I45" s="178" t="s">
        <v>180</v>
      </c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</row>
    <row r="46" spans="1:23" s="14" customFormat="1" ht="11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4" customFormat="1" ht="11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4" customFormat="1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4" customFormat="1" ht="11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</sheetData>
  <sheetProtection password="CC6F" sheet="1" objects="1" scenarios="1" selectLockedCells="1"/>
  <mergeCells count="41">
    <mergeCell ref="A15:B15"/>
    <mergeCell ref="A17:B17"/>
    <mergeCell ref="A45:G45"/>
    <mergeCell ref="S10:S12"/>
    <mergeCell ref="C11:C12"/>
    <mergeCell ref="D11:D12"/>
    <mergeCell ref="A13:B13"/>
    <mergeCell ref="A14:B14"/>
    <mergeCell ref="O10:O12"/>
    <mergeCell ref="P10:P12"/>
    <mergeCell ref="Q10:Q12"/>
    <mergeCell ref="R10:R12"/>
    <mergeCell ref="I9:I12"/>
    <mergeCell ref="A16:B16"/>
    <mergeCell ref="V9:V12"/>
    <mergeCell ref="W9:W12"/>
    <mergeCell ref="F10:F12"/>
    <mergeCell ref="G10:G12"/>
    <mergeCell ref="H10:H12"/>
    <mergeCell ref="J10:J12"/>
    <mergeCell ref="K10:K12"/>
    <mergeCell ref="L10:L12"/>
    <mergeCell ref="M10:M12"/>
    <mergeCell ref="N10:N12"/>
    <mergeCell ref="J9:L9"/>
    <mergeCell ref="M9:O9"/>
    <mergeCell ref="P9:Q9"/>
    <mergeCell ref="R9:S9"/>
    <mergeCell ref="T9:T12"/>
    <mergeCell ref="U9:U12"/>
    <mergeCell ref="A7:H7"/>
    <mergeCell ref="A9:B12"/>
    <mergeCell ref="C9:D10"/>
    <mergeCell ref="E9:E12"/>
    <mergeCell ref="F9:H9"/>
    <mergeCell ref="A3:H3"/>
    <mergeCell ref="I3:O3"/>
    <mergeCell ref="P3:W3"/>
    <mergeCell ref="A6:H6"/>
    <mergeCell ref="I6:O6"/>
    <mergeCell ref="P6:W6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colBreaks count="1" manualBreakCount="1">
    <brk id="15" max="4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0"/>
  <sheetViews>
    <sheetView tabSelected="1" view="pageBreakPreview" zoomScaleNormal="100" zoomScaleSheetLayoutView="100" workbookViewId="0">
      <selection activeCell="A28" sqref="A28"/>
    </sheetView>
  </sheetViews>
  <sheetFormatPr defaultRowHeight="14.25"/>
  <cols>
    <col min="1" max="1" width="20.625" style="145" customWidth="1"/>
    <col min="2" max="3" width="8.625" style="146" customWidth="1"/>
    <col min="4" max="4" width="11.625" style="146" customWidth="1"/>
    <col min="5" max="5" width="10.625" style="146" customWidth="1"/>
    <col min="6" max="6" width="9.875" style="146" customWidth="1"/>
    <col min="7" max="7" width="11.875" style="146" customWidth="1"/>
    <col min="8" max="8" width="10.625" style="146" customWidth="1"/>
    <col min="9" max="9" width="10.125" style="146" customWidth="1"/>
    <col min="10" max="10" width="7.125" style="146" customWidth="1"/>
    <col min="11" max="12" width="7.625" style="146" customWidth="1"/>
    <col min="13" max="13" width="10.625" style="146" customWidth="1"/>
    <col min="14" max="14" width="28.375" style="147" customWidth="1"/>
    <col min="15" max="18" width="12.125" style="148" customWidth="1"/>
    <col min="19" max="16384" width="9" style="148"/>
  </cols>
  <sheetData>
    <row r="1" spans="1:15" s="14" customFormat="1" ht="14.1" customHeight="1">
      <c r="A1" s="115" t="s">
        <v>456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 t="s">
        <v>457</v>
      </c>
    </row>
    <row r="2" spans="1:15" s="118" customFormat="1" ht="14.1" customHeight="1">
      <c r="B2" s="115"/>
      <c r="C2" s="115"/>
      <c r="D2" s="115"/>
      <c r="E2" s="115"/>
      <c r="H2" s="117"/>
      <c r="I2" s="117"/>
      <c r="J2" s="115"/>
      <c r="K2" s="115"/>
      <c r="L2" s="115"/>
      <c r="M2" s="117"/>
    </row>
    <row r="3" spans="1:15" s="210" customFormat="1" ht="20.100000000000001" customHeight="1">
      <c r="A3" s="499" t="s">
        <v>317</v>
      </c>
      <c r="B3" s="499"/>
      <c r="C3" s="499"/>
      <c r="D3" s="499"/>
      <c r="E3" s="499"/>
      <c r="F3" s="499"/>
      <c r="G3" s="499"/>
      <c r="H3" s="500" t="s">
        <v>318</v>
      </c>
      <c r="I3" s="500"/>
      <c r="J3" s="500"/>
      <c r="K3" s="500"/>
      <c r="L3" s="500"/>
      <c r="M3" s="500"/>
      <c r="N3" s="500"/>
    </row>
    <row r="4" spans="1:15" s="213" customFormat="1" ht="20.100000000000001" customHeight="1">
      <c r="A4" s="119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5" s="19" customFormat="1" ht="18" customHeight="1" thickBot="1">
      <c r="A5" s="120" t="s">
        <v>10</v>
      </c>
      <c r="D5" s="121"/>
      <c r="N5" s="122" t="s">
        <v>11</v>
      </c>
    </row>
    <row r="6" spans="1:15" s="14" customFormat="1" ht="18" customHeight="1">
      <c r="A6" s="501" t="s">
        <v>12</v>
      </c>
      <c r="B6" s="504" t="s">
        <v>13</v>
      </c>
      <c r="C6" s="504" t="s">
        <v>14</v>
      </c>
      <c r="D6" s="506" t="s">
        <v>423</v>
      </c>
      <c r="E6" s="507"/>
      <c r="F6" s="507"/>
      <c r="G6" s="212"/>
      <c r="H6" s="508" t="s">
        <v>15</v>
      </c>
      <c r="I6" s="504" t="s">
        <v>16</v>
      </c>
      <c r="J6" s="511" t="s">
        <v>220</v>
      </c>
      <c r="K6" s="512"/>
      <c r="L6" s="513"/>
      <c r="M6" s="523" t="s">
        <v>422</v>
      </c>
      <c r="N6" s="520" t="s">
        <v>17</v>
      </c>
    </row>
    <row r="7" spans="1:15" s="14" customFormat="1" ht="18" customHeight="1">
      <c r="A7" s="502"/>
      <c r="B7" s="505"/>
      <c r="C7" s="505"/>
      <c r="D7" s="514"/>
      <c r="E7" s="516" t="s">
        <v>18</v>
      </c>
      <c r="F7" s="516" t="s">
        <v>19</v>
      </c>
      <c r="G7" s="518" t="s">
        <v>20</v>
      </c>
      <c r="H7" s="495"/>
      <c r="I7" s="505"/>
      <c r="J7" s="123"/>
      <c r="K7" s="509" t="s">
        <v>221</v>
      </c>
      <c r="L7" s="509" t="s">
        <v>222</v>
      </c>
      <c r="M7" s="524"/>
      <c r="N7" s="521"/>
    </row>
    <row r="8" spans="1:15" s="14" customFormat="1" ht="18" customHeight="1">
      <c r="A8" s="503"/>
      <c r="B8" s="323"/>
      <c r="C8" s="323"/>
      <c r="D8" s="515"/>
      <c r="E8" s="517"/>
      <c r="F8" s="517"/>
      <c r="G8" s="519"/>
      <c r="H8" s="331"/>
      <c r="I8" s="323"/>
      <c r="J8" s="124"/>
      <c r="K8" s="510"/>
      <c r="L8" s="510"/>
      <c r="M8" s="525"/>
      <c r="N8" s="522"/>
    </row>
    <row r="9" spans="1:15" s="127" customFormat="1" ht="15" customHeight="1">
      <c r="A9" s="45" t="s">
        <v>72</v>
      </c>
      <c r="B9" s="30">
        <v>59</v>
      </c>
      <c r="C9" s="30">
        <v>22573</v>
      </c>
      <c r="D9" s="30">
        <v>4783720</v>
      </c>
      <c r="E9" s="30">
        <v>4630755</v>
      </c>
      <c r="F9" s="125">
        <v>145284</v>
      </c>
      <c r="G9" s="30">
        <v>7681</v>
      </c>
      <c r="H9" s="30">
        <v>10870020</v>
      </c>
      <c r="I9" s="30">
        <v>6460296</v>
      </c>
      <c r="J9" s="30">
        <v>450</v>
      </c>
      <c r="K9" s="30" t="s">
        <v>209</v>
      </c>
      <c r="L9" s="30" t="s">
        <v>209</v>
      </c>
      <c r="M9" s="30">
        <v>37731386</v>
      </c>
      <c r="N9" s="126" t="s">
        <v>72</v>
      </c>
    </row>
    <row r="10" spans="1:15" s="127" customFormat="1" ht="15" customHeight="1">
      <c r="A10" s="45" t="s">
        <v>137</v>
      </c>
      <c r="B10" s="30">
        <v>60</v>
      </c>
      <c r="C10" s="30">
        <v>22645</v>
      </c>
      <c r="D10" s="30">
        <v>4811454</v>
      </c>
      <c r="E10" s="30">
        <v>4658585</v>
      </c>
      <c r="F10" s="125">
        <v>146114</v>
      </c>
      <c r="G10" s="30">
        <v>7685</v>
      </c>
      <c r="H10" s="30">
        <v>10877473</v>
      </c>
      <c r="I10" s="30">
        <v>6468990</v>
      </c>
      <c r="J10" s="30">
        <v>450</v>
      </c>
      <c r="K10" s="30" t="s">
        <v>209</v>
      </c>
      <c r="L10" s="30" t="s">
        <v>209</v>
      </c>
      <c r="M10" s="30">
        <v>37482384</v>
      </c>
      <c r="N10" s="126" t="s">
        <v>137</v>
      </c>
    </row>
    <row r="11" spans="1:15" s="129" customFormat="1" ht="15" customHeight="1">
      <c r="A11" s="205" t="s">
        <v>150</v>
      </c>
      <c r="B11" s="30">
        <v>63</v>
      </c>
      <c r="C11" s="30">
        <v>23760</v>
      </c>
      <c r="D11" s="30">
        <v>5446836</v>
      </c>
      <c r="E11" s="30">
        <v>5265836</v>
      </c>
      <c r="F11" s="30">
        <v>173059</v>
      </c>
      <c r="G11" s="30">
        <v>7941</v>
      </c>
      <c r="H11" s="30">
        <v>10641111</v>
      </c>
      <c r="I11" s="30">
        <v>6416950</v>
      </c>
      <c r="J11" s="30">
        <v>454</v>
      </c>
      <c r="K11" s="30">
        <v>189</v>
      </c>
      <c r="L11" s="30">
        <v>265</v>
      </c>
      <c r="M11" s="30">
        <v>37401452</v>
      </c>
      <c r="N11" s="126" t="s">
        <v>150</v>
      </c>
      <c r="O11" s="128"/>
    </row>
    <row r="12" spans="1:15" s="129" customFormat="1" ht="15" customHeight="1">
      <c r="A12" s="205" t="s">
        <v>219</v>
      </c>
      <c r="B12" s="30">
        <v>62</v>
      </c>
      <c r="C12" s="30">
        <v>23946</v>
      </c>
      <c r="D12" s="30">
        <v>5643838</v>
      </c>
      <c r="E12" s="30">
        <v>5347051</v>
      </c>
      <c r="F12" s="30">
        <v>386202</v>
      </c>
      <c r="G12" s="30">
        <v>7315</v>
      </c>
      <c r="H12" s="30">
        <v>9949668</v>
      </c>
      <c r="I12" s="30">
        <v>5803611</v>
      </c>
      <c r="J12" s="30">
        <v>469</v>
      </c>
      <c r="K12" s="30">
        <v>200</v>
      </c>
      <c r="L12" s="30">
        <v>269</v>
      </c>
      <c r="M12" s="30">
        <v>35424729</v>
      </c>
      <c r="N12" s="126" t="s">
        <v>219</v>
      </c>
      <c r="O12" s="128"/>
    </row>
    <row r="13" spans="1:15" s="127" customFormat="1" ht="15" customHeight="1">
      <c r="A13" s="203" t="s">
        <v>335</v>
      </c>
      <c r="B13" s="40">
        <f t="shared" ref="B13:M13" si="0">SUM(B15:B43,B57:B90)</f>
        <v>63</v>
      </c>
      <c r="C13" s="40">
        <f t="shared" si="0"/>
        <v>25335</v>
      </c>
      <c r="D13" s="40">
        <f t="shared" si="0"/>
        <v>5506012</v>
      </c>
      <c r="E13" s="40">
        <f t="shared" si="0"/>
        <v>5539832</v>
      </c>
      <c r="F13" s="40">
        <f t="shared" si="0"/>
        <v>359118</v>
      </c>
      <c r="G13" s="40">
        <f t="shared" si="0"/>
        <v>7333</v>
      </c>
      <c r="H13" s="40">
        <f t="shared" si="0"/>
        <v>10078686</v>
      </c>
      <c r="I13" s="40">
        <f t="shared" si="0"/>
        <v>5935571</v>
      </c>
      <c r="J13" s="40">
        <f t="shared" si="0"/>
        <v>444</v>
      </c>
      <c r="K13" s="40">
        <f t="shared" si="0"/>
        <v>189</v>
      </c>
      <c r="L13" s="40">
        <f t="shared" si="0"/>
        <v>275</v>
      </c>
      <c r="M13" s="40">
        <f t="shared" si="0"/>
        <v>3148021165</v>
      </c>
      <c r="N13" s="130" t="s">
        <v>335</v>
      </c>
      <c r="O13" s="128"/>
    </row>
    <row r="14" spans="1:15" s="262" customFormat="1" ht="7.5" customHeight="1">
      <c r="A14" s="257"/>
      <c r="B14" s="258"/>
      <c r="C14" s="258"/>
      <c r="D14" s="258"/>
      <c r="E14" s="258"/>
      <c r="F14" s="259"/>
      <c r="G14" s="259"/>
      <c r="H14" s="258"/>
      <c r="I14" s="258"/>
      <c r="J14" s="258"/>
      <c r="K14" s="258"/>
      <c r="L14" s="258"/>
      <c r="M14" s="258"/>
      <c r="N14" s="260"/>
      <c r="O14" s="261"/>
    </row>
    <row r="15" spans="1:15" s="262" customFormat="1" ht="14.1" customHeight="1">
      <c r="A15" s="263" t="s">
        <v>470</v>
      </c>
      <c r="B15" s="264">
        <v>1</v>
      </c>
      <c r="C15" s="265">
        <v>683</v>
      </c>
      <c r="D15" s="266">
        <f t="shared" ref="D15:D20" si="1">SUM(E15:G15)</f>
        <v>78102</v>
      </c>
      <c r="E15" s="265">
        <v>75744</v>
      </c>
      <c r="F15" s="265">
        <v>2208</v>
      </c>
      <c r="G15" s="265">
        <v>150</v>
      </c>
      <c r="H15" s="265">
        <v>280548</v>
      </c>
      <c r="I15" s="265">
        <v>62169</v>
      </c>
      <c r="J15" s="266">
        <f t="shared" ref="J15:J20" si="2">SUM(K15:L15)</f>
        <v>16</v>
      </c>
      <c r="K15" s="265">
        <v>4</v>
      </c>
      <c r="L15" s="265">
        <v>12</v>
      </c>
      <c r="M15" s="265">
        <v>388504</v>
      </c>
      <c r="N15" s="267" t="s">
        <v>471</v>
      </c>
      <c r="O15" s="261"/>
    </row>
    <row r="16" spans="1:15" s="262" customFormat="1" ht="14.1" customHeight="1">
      <c r="A16" s="263" t="s">
        <v>21</v>
      </c>
      <c r="B16" s="264">
        <v>1</v>
      </c>
      <c r="C16" s="265">
        <v>352</v>
      </c>
      <c r="D16" s="266">
        <f t="shared" si="1"/>
        <v>113045</v>
      </c>
      <c r="E16" s="265">
        <v>102856</v>
      </c>
      <c r="F16" s="265">
        <v>10129</v>
      </c>
      <c r="G16" s="265">
        <v>60</v>
      </c>
      <c r="H16" s="265">
        <v>301033</v>
      </c>
      <c r="I16" s="265">
        <v>160187</v>
      </c>
      <c r="J16" s="266">
        <f t="shared" si="2"/>
        <v>3</v>
      </c>
      <c r="K16" s="265">
        <v>1</v>
      </c>
      <c r="L16" s="265">
        <v>2</v>
      </c>
      <c r="M16" s="265">
        <v>380765</v>
      </c>
      <c r="N16" s="267" t="s">
        <v>472</v>
      </c>
      <c r="O16" s="261"/>
    </row>
    <row r="17" spans="1:15" s="262" customFormat="1" ht="14.1" customHeight="1">
      <c r="A17" s="263" t="s">
        <v>22</v>
      </c>
      <c r="B17" s="264">
        <v>1</v>
      </c>
      <c r="C17" s="265">
        <v>364</v>
      </c>
      <c r="D17" s="266">
        <f t="shared" si="1"/>
        <v>72481</v>
      </c>
      <c r="E17" s="265">
        <v>49699</v>
      </c>
      <c r="F17" s="265">
        <v>22751</v>
      </c>
      <c r="G17" s="265">
        <v>31</v>
      </c>
      <c r="H17" s="265">
        <v>184916</v>
      </c>
      <c r="I17" s="265">
        <v>57388</v>
      </c>
      <c r="J17" s="266">
        <f t="shared" si="2"/>
        <v>3</v>
      </c>
      <c r="K17" s="265">
        <v>0</v>
      </c>
      <c r="L17" s="265">
        <v>3</v>
      </c>
      <c r="M17" s="265">
        <v>151315</v>
      </c>
      <c r="N17" s="267" t="s">
        <v>482</v>
      </c>
      <c r="O17" s="261"/>
    </row>
    <row r="18" spans="1:15" s="262" customFormat="1" ht="14.1" customHeight="1">
      <c r="A18" s="263" t="s">
        <v>23</v>
      </c>
      <c r="B18" s="264">
        <v>1</v>
      </c>
      <c r="C18" s="265">
        <v>130</v>
      </c>
      <c r="D18" s="266">
        <f t="shared" si="1"/>
        <v>35469</v>
      </c>
      <c r="E18" s="265">
        <v>31437</v>
      </c>
      <c r="F18" s="265">
        <v>4020</v>
      </c>
      <c r="G18" s="265">
        <v>12</v>
      </c>
      <c r="H18" s="265">
        <v>104913</v>
      </c>
      <c r="I18" s="265">
        <v>24579</v>
      </c>
      <c r="J18" s="266">
        <f t="shared" si="2"/>
        <v>3</v>
      </c>
      <c r="K18" s="265">
        <v>0</v>
      </c>
      <c r="L18" s="265">
        <v>3</v>
      </c>
      <c r="M18" s="265">
        <v>97081</v>
      </c>
      <c r="N18" s="267" t="s">
        <v>473</v>
      </c>
      <c r="O18" s="261"/>
    </row>
    <row r="19" spans="1:15" s="262" customFormat="1" ht="14.1" customHeight="1">
      <c r="A19" s="263" t="s">
        <v>187</v>
      </c>
      <c r="B19" s="264">
        <v>1</v>
      </c>
      <c r="C19" s="265">
        <v>130</v>
      </c>
      <c r="D19" s="266">
        <f t="shared" si="1"/>
        <v>136959</v>
      </c>
      <c r="E19" s="265">
        <v>129317</v>
      </c>
      <c r="F19" s="265">
        <v>7601</v>
      </c>
      <c r="G19" s="265">
        <v>41</v>
      </c>
      <c r="H19" s="265">
        <v>613482</v>
      </c>
      <c r="I19" s="265">
        <v>305416</v>
      </c>
      <c r="J19" s="266">
        <f t="shared" si="2"/>
        <v>3</v>
      </c>
      <c r="K19" s="265">
        <v>0</v>
      </c>
      <c r="L19" s="265">
        <v>3</v>
      </c>
      <c r="M19" s="265">
        <v>157578</v>
      </c>
      <c r="N19" s="267" t="s">
        <v>483</v>
      </c>
      <c r="O19" s="261"/>
    </row>
    <row r="20" spans="1:15" s="262" customFormat="1" ht="14.1" customHeight="1">
      <c r="A20" s="263" t="s">
        <v>484</v>
      </c>
      <c r="B20" s="264">
        <v>1</v>
      </c>
      <c r="C20" s="266">
        <v>43</v>
      </c>
      <c r="D20" s="266">
        <f t="shared" si="1"/>
        <v>15705</v>
      </c>
      <c r="E20" s="265">
        <v>15693</v>
      </c>
      <c r="F20" s="265">
        <v>0</v>
      </c>
      <c r="G20" s="265">
        <v>12</v>
      </c>
      <c r="H20" s="265">
        <v>93500</v>
      </c>
      <c r="I20" s="266">
        <v>46625</v>
      </c>
      <c r="J20" s="266">
        <f t="shared" si="2"/>
        <v>3</v>
      </c>
      <c r="K20" s="265">
        <v>0</v>
      </c>
      <c r="L20" s="265">
        <v>3</v>
      </c>
      <c r="M20" s="265">
        <v>99147</v>
      </c>
      <c r="N20" s="267" t="s">
        <v>474</v>
      </c>
      <c r="O20" s="261"/>
    </row>
    <row r="21" spans="1:15" s="262" customFormat="1" ht="14.1" customHeight="1">
      <c r="A21" s="268" t="s">
        <v>24</v>
      </c>
      <c r="B21" s="264">
        <v>1</v>
      </c>
      <c r="C21" s="265">
        <v>380</v>
      </c>
      <c r="D21" s="266">
        <f t="shared" ref="D21:D42" si="3">SUM(E21:G21)</f>
        <v>191611</v>
      </c>
      <c r="E21" s="265">
        <v>179813</v>
      </c>
      <c r="F21" s="265">
        <v>11666</v>
      </c>
      <c r="G21" s="265">
        <v>132</v>
      </c>
      <c r="H21" s="265">
        <v>245066</v>
      </c>
      <c r="I21" s="265">
        <v>305371</v>
      </c>
      <c r="J21" s="266">
        <f t="shared" ref="J21:J41" si="4">SUM(K21:L21)</f>
        <v>15</v>
      </c>
      <c r="K21" s="265">
        <v>6</v>
      </c>
      <c r="L21" s="265">
        <v>9</v>
      </c>
      <c r="M21" s="265">
        <v>1639256</v>
      </c>
      <c r="N21" s="267" t="s">
        <v>268</v>
      </c>
      <c r="O21" s="261"/>
    </row>
    <row r="22" spans="1:15" s="262" customFormat="1" ht="14.1" customHeight="1">
      <c r="A22" s="268" t="s">
        <v>466</v>
      </c>
      <c r="B22" s="264">
        <v>1</v>
      </c>
      <c r="C22" s="265">
        <v>58</v>
      </c>
      <c r="D22" s="266">
        <f t="shared" si="3"/>
        <v>32253</v>
      </c>
      <c r="E22" s="265">
        <v>32211</v>
      </c>
      <c r="F22" s="269">
        <v>0</v>
      </c>
      <c r="G22" s="265">
        <v>42</v>
      </c>
      <c r="H22" s="265">
        <v>29114</v>
      </c>
      <c r="I22" s="265">
        <v>21210</v>
      </c>
      <c r="J22" s="266">
        <f t="shared" si="4"/>
        <v>1</v>
      </c>
      <c r="K22" s="265">
        <v>1</v>
      </c>
      <c r="L22" s="265">
        <v>0</v>
      </c>
      <c r="M22" s="265">
        <v>155098</v>
      </c>
      <c r="N22" s="267" t="s">
        <v>269</v>
      </c>
      <c r="O22" s="261"/>
    </row>
    <row r="23" spans="1:15" s="262" customFormat="1" ht="14.1" customHeight="1">
      <c r="A23" s="268" t="s">
        <v>188</v>
      </c>
      <c r="B23" s="264">
        <v>1</v>
      </c>
      <c r="C23" s="265">
        <v>12</v>
      </c>
      <c r="D23" s="266">
        <f t="shared" si="3"/>
        <v>55516</v>
      </c>
      <c r="E23" s="265">
        <v>55493</v>
      </c>
      <c r="F23" s="269">
        <v>0</v>
      </c>
      <c r="G23" s="265">
        <v>23</v>
      </c>
      <c r="H23" s="265">
        <v>18447</v>
      </c>
      <c r="I23" s="265">
        <v>25999</v>
      </c>
      <c r="J23" s="266">
        <f t="shared" si="4"/>
        <v>1</v>
      </c>
      <c r="K23" s="265">
        <v>0</v>
      </c>
      <c r="L23" s="265">
        <v>1</v>
      </c>
      <c r="M23" s="265">
        <v>119353</v>
      </c>
      <c r="N23" s="267" t="s">
        <v>270</v>
      </c>
      <c r="O23" s="261"/>
    </row>
    <row r="24" spans="1:15" s="262" customFormat="1" ht="14.1" customHeight="1">
      <c r="A24" s="268" t="s">
        <v>189</v>
      </c>
      <c r="B24" s="264">
        <v>1</v>
      </c>
      <c r="C24" s="265">
        <v>46</v>
      </c>
      <c r="D24" s="266">
        <f t="shared" si="3"/>
        <v>49041</v>
      </c>
      <c r="E24" s="265">
        <v>49010</v>
      </c>
      <c r="F24" s="269">
        <v>0</v>
      </c>
      <c r="G24" s="265">
        <v>31</v>
      </c>
      <c r="H24" s="265">
        <v>37144</v>
      </c>
      <c r="I24" s="265">
        <v>39656</v>
      </c>
      <c r="J24" s="266">
        <f t="shared" si="4"/>
        <v>1</v>
      </c>
      <c r="K24" s="265">
        <v>1</v>
      </c>
      <c r="L24" s="265">
        <v>0</v>
      </c>
      <c r="M24" s="265">
        <v>140000</v>
      </c>
      <c r="N24" s="267" t="s">
        <v>467</v>
      </c>
      <c r="O24" s="261"/>
    </row>
    <row r="25" spans="1:15" s="262" customFormat="1" ht="14.1" customHeight="1">
      <c r="A25" s="268" t="s">
        <v>190</v>
      </c>
      <c r="B25" s="264">
        <v>1</v>
      </c>
      <c r="C25" s="265">
        <v>130</v>
      </c>
      <c r="D25" s="266">
        <f t="shared" si="3"/>
        <v>52815</v>
      </c>
      <c r="E25" s="265">
        <v>52764</v>
      </c>
      <c r="F25" s="269">
        <v>0</v>
      </c>
      <c r="G25" s="265">
        <v>51</v>
      </c>
      <c r="H25" s="265">
        <v>73074</v>
      </c>
      <c r="I25" s="265">
        <v>39700</v>
      </c>
      <c r="J25" s="266">
        <f t="shared" si="4"/>
        <v>1</v>
      </c>
      <c r="K25" s="265">
        <v>1</v>
      </c>
      <c r="L25" s="265">
        <v>0</v>
      </c>
      <c r="M25" s="265">
        <v>158095</v>
      </c>
      <c r="N25" s="267" t="s">
        <v>468</v>
      </c>
      <c r="O25" s="261"/>
    </row>
    <row r="26" spans="1:15" s="262" customFormat="1" ht="14.1" customHeight="1">
      <c r="A26" s="268" t="s">
        <v>191</v>
      </c>
      <c r="B26" s="264">
        <v>1</v>
      </c>
      <c r="C26" s="265">
        <v>320</v>
      </c>
      <c r="D26" s="266">
        <f t="shared" si="3"/>
        <v>50183</v>
      </c>
      <c r="E26" s="265">
        <v>49730</v>
      </c>
      <c r="F26" s="269">
        <v>376</v>
      </c>
      <c r="G26" s="265">
        <v>77</v>
      </c>
      <c r="H26" s="265">
        <v>126140</v>
      </c>
      <c r="I26" s="265">
        <v>141447</v>
      </c>
      <c r="J26" s="266">
        <f t="shared" si="4"/>
        <v>4</v>
      </c>
      <c r="K26" s="265">
        <v>1</v>
      </c>
      <c r="L26" s="265">
        <v>3</v>
      </c>
      <c r="M26" s="265">
        <v>427360</v>
      </c>
      <c r="N26" s="267" t="s">
        <v>469</v>
      </c>
      <c r="O26" s="261"/>
    </row>
    <row r="27" spans="1:15" s="262" customFormat="1" ht="14.1" customHeight="1">
      <c r="A27" s="268" t="s">
        <v>25</v>
      </c>
      <c r="B27" s="264">
        <v>1</v>
      </c>
      <c r="C27" s="265">
        <v>1124</v>
      </c>
      <c r="D27" s="266">
        <f t="shared" si="3"/>
        <v>340097</v>
      </c>
      <c r="E27" s="265">
        <v>324391</v>
      </c>
      <c r="F27" s="265">
        <v>15586</v>
      </c>
      <c r="G27" s="265">
        <v>120</v>
      </c>
      <c r="H27" s="265">
        <v>334502</v>
      </c>
      <c r="I27" s="265">
        <v>296344</v>
      </c>
      <c r="J27" s="266">
        <f t="shared" si="4"/>
        <v>15</v>
      </c>
      <c r="K27" s="265">
        <v>6</v>
      </c>
      <c r="L27" s="265">
        <v>9</v>
      </c>
      <c r="M27" s="280">
        <v>1380590</v>
      </c>
      <c r="N27" s="267" t="s">
        <v>271</v>
      </c>
      <c r="O27" s="261"/>
    </row>
    <row r="28" spans="1:15" s="262" customFormat="1" ht="14.1" customHeight="1">
      <c r="A28" s="270" t="s">
        <v>26</v>
      </c>
      <c r="B28" s="269">
        <v>1</v>
      </c>
      <c r="C28" s="269">
        <v>346</v>
      </c>
      <c r="D28" s="266">
        <f t="shared" si="3"/>
        <v>104596</v>
      </c>
      <c r="E28" s="269">
        <v>102892</v>
      </c>
      <c r="F28" s="269">
        <v>1704</v>
      </c>
      <c r="G28" s="269">
        <v>0</v>
      </c>
      <c r="H28" s="269">
        <v>65897</v>
      </c>
      <c r="I28" s="269">
        <v>16619</v>
      </c>
      <c r="J28" s="266">
        <v>7</v>
      </c>
      <c r="K28" s="269">
        <v>2</v>
      </c>
      <c r="L28" s="269">
        <v>5</v>
      </c>
      <c r="M28" s="269">
        <v>701335</v>
      </c>
      <c r="N28" s="267" t="s">
        <v>272</v>
      </c>
      <c r="O28" s="261"/>
    </row>
    <row r="29" spans="1:15" s="262" customFormat="1" ht="14.1" customHeight="1">
      <c r="A29" s="268" t="s">
        <v>192</v>
      </c>
      <c r="B29" s="264">
        <v>1</v>
      </c>
      <c r="C29" s="265">
        <v>1366</v>
      </c>
      <c r="D29" s="266">
        <v>276351</v>
      </c>
      <c r="E29" s="265">
        <v>272390</v>
      </c>
      <c r="F29" s="265">
        <v>3961</v>
      </c>
      <c r="G29" s="265">
        <v>160</v>
      </c>
      <c r="H29" s="265">
        <v>476497</v>
      </c>
      <c r="I29" s="265">
        <v>154409</v>
      </c>
      <c r="J29" s="266">
        <v>20</v>
      </c>
      <c r="K29" s="265">
        <v>8</v>
      </c>
      <c r="L29" s="265">
        <v>12</v>
      </c>
      <c r="M29" s="265">
        <v>2873093</v>
      </c>
      <c r="N29" s="267" t="s">
        <v>485</v>
      </c>
      <c r="O29" s="261"/>
    </row>
    <row r="30" spans="1:15" s="262" customFormat="1" ht="14.1" customHeight="1">
      <c r="A30" s="268" t="s">
        <v>255</v>
      </c>
      <c r="B30" s="264">
        <v>1</v>
      </c>
      <c r="C30" s="265">
        <v>517</v>
      </c>
      <c r="D30" s="266">
        <v>154173</v>
      </c>
      <c r="E30" s="265">
        <v>153847</v>
      </c>
      <c r="F30" s="265">
        <v>223</v>
      </c>
      <c r="G30" s="265">
        <v>103</v>
      </c>
      <c r="H30" s="265">
        <v>320762</v>
      </c>
      <c r="I30" s="265">
        <v>167417</v>
      </c>
      <c r="J30" s="266">
        <v>8</v>
      </c>
      <c r="K30" s="265">
        <v>5</v>
      </c>
      <c r="L30" s="265">
        <v>3</v>
      </c>
      <c r="M30" s="265">
        <v>1017582</v>
      </c>
      <c r="N30" s="267" t="s">
        <v>273</v>
      </c>
      <c r="O30" s="261"/>
    </row>
    <row r="31" spans="1:15" s="262" customFormat="1" ht="14.25" customHeight="1">
      <c r="A31" s="268" t="s">
        <v>486</v>
      </c>
      <c r="B31" s="264">
        <v>1</v>
      </c>
      <c r="C31" s="265">
        <v>412</v>
      </c>
      <c r="D31" s="266">
        <f t="shared" ref="D31:D33" si="5">SUM(E31:G31)</f>
        <v>121399</v>
      </c>
      <c r="E31" s="265">
        <v>120845</v>
      </c>
      <c r="F31" s="265">
        <v>434</v>
      </c>
      <c r="G31" s="265">
        <v>120</v>
      </c>
      <c r="H31" s="265">
        <v>303257</v>
      </c>
      <c r="I31" s="265">
        <v>109379</v>
      </c>
      <c r="J31" s="266">
        <f t="shared" ref="J31:J33" si="6">SUM(K31:L31)</f>
        <v>7</v>
      </c>
      <c r="K31" s="265">
        <v>3</v>
      </c>
      <c r="L31" s="265">
        <v>4</v>
      </c>
      <c r="M31" s="262">
        <f>467898+53157+381639</f>
        <v>902694</v>
      </c>
      <c r="N31" s="267" t="s">
        <v>274</v>
      </c>
      <c r="O31" s="261"/>
    </row>
    <row r="32" spans="1:15" s="262" customFormat="1" ht="14.1" customHeight="1">
      <c r="A32" s="268" t="s">
        <v>256</v>
      </c>
      <c r="B32" s="264">
        <v>1</v>
      </c>
      <c r="C32" s="265">
        <v>584</v>
      </c>
      <c r="D32" s="266">
        <f t="shared" si="5"/>
        <v>108006</v>
      </c>
      <c r="E32" s="265">
        <v>107183</v>
      </c>
      <c r="F32" s="265">
        <v>731</v>
      </c>
      <c r="G32" s="265">
        <v>92</v>
      </c>
      <c r="H32" s="265">
        <v>446708</v>
      </c>
      <c r="I32" s="265">
        <v>292386</v>
      </c>
      <c r="J32" s="266">
        <f t="shared" si="6"/>
        <v>18</v>
      </c>
      <c r="K32" s="265">
        <v>10</v>
      </c>
      <c r="L32" s="265">
        <v>8</v>
      </c>
      <c r="M32" s="265">
        <f>606883+85922+570001</f>
        <v>1262806</v>
      </c>
      <c r="N32" s="267" t="s">
        <v>275</v>
      </c>
      <c r="O32" s="261"/>
    </row>
    <row r="33" spans="1:15" s="262" customFormat="1" ht="14.1" customHeight="1">
      <c r="A33" s="268" t="s">
        <v>257</v>
      </c>
      <c r="B33" s="264">
        <v>1</v>
      </c>
      <c r="C33" s="265">
        <v>640</v>
      </c>
      <c r="D33" s="266">
        <f t="shared" si="5"/>
        <v>65843</v>
      </c>
      <c r="E33" s="265">
        <v>65713</v>
      </c>
      <c r="F33" s="265">
        <v>0</v>
      </c>
      <c r="G33" s="265">
        <v>130</v>
      </c>
      <c r="H33" s="265">
        <v>314353</v>
      </c>
      <c r="I33" s="265">
        <v>119931</v>
      </c>
      <c r="J33" s="266">
        <f t="shared" si="6"/>
        <v>7</v>
      </c>
      <c r="K33" s="265">
        <v>5</v>
      </c>
      <c r="L33" s="265">
        <v>2</v>
      </c>
      <c r="M33" s="265">
        <v>813537</v>
      </c>
      <c r="N33" s="267" t="s">
        <v>478</v>
      </c>
      <c r="O33" s="261"/>
    </row>
    <row r="34" spans="1:15" s="262" customFormat="1" ht="14.1" customHeight="1">
      <c r="A34" s="268" t="s">
        <v>27</v>
      </c>
      <c r="B34" s="264">
        <v>1</v>
      </c>
      <c r="C34" s="265">
        <v>340</v>
      </c>
      <c r="D34" s="266">
        <f t="shared" si="3"/>
        <v>62530</v>
      </c>
      <c r="E34" s="265">
        <v>60051</v>
      </c>
      <c r="F34" s="265">
        <v>2388</v>
      </c>
      <c r="G34" s="265">
        <v>91</v>
      </c>
      <c r="H34" s="265">
        <v>82189</v>
      </c>
      <c r="I34" s="265">
        <v>76642</v>
      </c>
      <c r="J34" s="266">
        <f t="shared" si="4"/>
        <v>5</v>
      </c>
      <c r="K34" s="265">
        <v>2</v>
      </c>
      <c r="L34" s="265">
        <v>3</v>
      </c>
      <c r="M34" s="265">
        <v>449810</v>
      </c>
      <c r="N34" s="267" t="s">
        <v>276</v>
      </c>
      <c r="O34" s="261"/>
    </row>
    <row r="35" spans="1:15" s="262" customFormat="1" ht="14.1" customHeight="1">
      <c r="A35" s="268" t="s">
        <v>28</v>
      </c>
      <c r="B35" s="264">
        <v>1</v>
      </c>
      <c r="C35" s="265">
        <v>630</v>
      </c>
      <c r="D35" s="266">
        <v>95266</v>
      </c>
      <c r="E35" s="265">
        <v>94879</v>
      </c>
      <c r="F35" s="265">
        <v>387</v>
      </c>
      <c r="G35" s="265">
        <v>72</v>
      </c>
      <c r="H35" s="265">
        <v>48715</v>
      </c>
      <c r="I35" s="265">
        <v>91025</v>
      </c>
      <c r="J35" s="266">
        <v>6</v>
      </c>
      <c r="K35" s="265">
        <v>1</v>
      </c>
      <c r="L35" s="265">
        <v>5</v>
      </c>
      <c r="M35" s="265">
        <v>758804</v>
      </c>
      <c r="N35" s="267" t="s">
        <v>277</v>
      </c>
      <c r="O35" s="261"/>
    </row>
    <row r="36" spans="1:15" s="262" customFormat="1" ht="14.1" customHeight="1">
      <c r="A36" s="268" t="s">
        <v>413</v>
      </c>
      <c r="B36" s="264">
        <v>1</v>
      </c>
      <c r="C36" s="265">
        <v>657</v>
      </c>
      <c r="D36" s="266">
        <v>96673</v>
      </c>
      <c r="E36" s="265">
        <v>96618</v>
      </c>
      <c r="F36" s="269"/>
      <c r="G36" s="265">
        <v>55</v>
      </c>
      <c r="H36" s="265">
        <v>60459</v>
      </c>
      <c r="I36" s="266">
        <v>37098</v>
      </c>
      <c r="J36" s="266">
        <v>3</v>
      </c>
      <c r="K36" s="265">
        <v>1</v>
      </c>
      <c r="L36" s="265">
        <v>2</v>
      </c>
      <c r="M36" s="265">
        <v>257830</v>
      </c>
      <c r="N36" s="267" t="s">
        <v>278</v>
      </c>
      <c r="O36" s="261"/>
    </row>
    <row r="37" spans="1:15" s="262" customFormat="1" ht="14.1" customHeight="1">
      <c r="A37" s="268" t="s">
        <v>258</v>
      </c>
      <c r="B37" s="264">
        <v>1</v>
      </c>
      <c r="C37" s="265">
        <v>229</v>
      </c>
      <c r="D37" s="266">
        <v>62124</v>
      </c>
      <c r="E37" s="265">
        <v>62101</v>
      </c>
      <c r="F37" s="265"/>
      <c r="G37" s="265">
        <v>23</v>
      </c>
      <c r="H37" s="265">
        <v>31052</v>
      </c>
      <c r="I37" s="266">
        <v>9205</v>
      </c>
      <c r="J37" s="266">
        <v>3</v>
      </c>
      <c r="K37" s="265">
        <v>2</v>
      </c>
      <c r="L37" s="265">
        <v>1</v>
      </c>
      <c r="M37" s="265">
        <v>107752</v>
      </c>
      <c r="N37" s="267" t="s">
        <v>279</v>
      </c>
      <c r="O37" s="261"/>
    </row>
    <row r="38" spans="1:15" s="262" customFormat="1" ht="14.1" customHeight="1">
      <c r="A38" s="268" t="s">
        <v>259</v>
      </c>
      <c r="B38" s="264">
        <v>1</v>
      </c>
      <c r="C38" s="265">
        <v>328</v>
      </c>
      <c r="D38" s="266">
        <v>59371</v>
      </c>
      <c r="E38" s="265">
        <v>59316</v>
      </c>
      <c r="F38" s="265"/>
      <c r="G38" s="265">
        <v>55</v>
      </c>
      <c r="H38" s="265">
        <v>186921</v>
      </c>
      <c r="I38" s="266">
        <v>95765</v>
      </c>
      <c r="J38" s="266">
        <v>3</v>
      </c>
      <c r="K38" s="265">
        <v>1</v>
      </c>
      <c r="L38" s="265">
        <v>2</v>
      </c>
      <c r="M38" s="265">
        <v>214907</v>
      </c>
      <c r="N38" s="267" t="s">
        <v>280</v>
      </c>
      <c r="O38" s="261"/>
    </row>
    <row r="39" spans="1:15" s="262" customFormat="1" ht="14.1" customHeight="1">
      <c r="A39" s="268" t="s">
        <v>29</v>
      </c>
      <c r="B39" s="264">
        <v>1</v>
      </c>
      <c r="C39" s="265">
        <v>509</v>
      </c>
      <c r="D39" s="266">
        <f>SUM(E39:G39)</f>
        <v>145706</v>
      </c>
      <c r="E39" s="265">
        <v>91377</v>
      </c>
      <c r="F39" s="265">
        <v>54329</v>
      </c>
      <c r="G39" s="265"/>
      <c r="H39" s="265">
        <v>130576</v>
      </c>
      <c r="I39" s="265">
        <v>62946</v>
      </c>
      <c r="J39" s="266">
        <f>SUM(K39:L39)</f>
        <v>5</v>
      </c>
      <c r="K39" s="265">
        <v>3</v>
      </c>
      <c r="L39" s="265">
        <v>2</v>
      </c>
      <c r="M39" s="265">
        <v>513866</v>
      </c>
      <c r="N39" s="267" t="s">
        <v>281</v>
      </c>
      <c r="O39" s="261"/>
    </row>
    <row r="40" spans="1:15" s="271" customFormat="1" ht="14.1" customHeight="1">
      <c r="A40" s="268" t="s">
        <v>260</v>
      </c>
      <c r="B40" s="264">
        <v>1</v>
      </c>
      <c r="C40" s="265">
        <v>156</v>
      </c>
      <c r="D40" s="266">
        <f>SUM(E40:G40)</f>
        <v>67321</v>
      </c>
      <c r="E40" s="265">
        <v>67321</v>
      </c>
      <c r="F40" s="265">
        <v>0</v>
      </c>
      <c r="G40" s="265"/>
      <c r="H40" s="265">
        <v>73896</v>
      </c>
      <c r="I40" s="265">
        <v>27568</v>
      </c>
      <c r="J40" s="266">
        <f>SUM(K40:L40)</f>
        <v>4</v>
      </c>
      <c r="K40" s="265">
        <v>2</v>
      </c>
      <c r="L40" s="265">
        <v>2</v>
      </c>
      <c r="M40" s="265">
        <v>128467</v>
      </c>
      <c r="N40" s="267" t="s">
        <v>282</v>
      </c>
      <c r="O40" s="261"/>
    </row>
    <row r="41" spans="1:15" s="271" customFormat="1" ht="14.1" customHeight="1">
      <c r="A41" s="268" t="s">
        <v>30</v>
      </c>
      <c r="B41" s="264">
        <v>1</v>
      </c>
      <c r="C41" s="265">
        <v>253</v>
      </c>
      <c r="D41" s="266">
        <f t="shared" si="3"/>
        <v>50004</v>
      </c>
      <c r="E41" s="265">
        <v>47797</v>
      </c>
      <c r="F41" s="265">
        <v>2088</v>
      </c>
      <c r="G41" s="265">
        <v>119</v>
      </c>
      <c r="H41" s="265">
        <v>63250</v>
      </c>
      <c r="I41" s="265">
        <v>47334</v>
      </c>
      <c r="J41" s="266">
        <f t="shared" si="4"/>
        <v>3</v>
      </c>
      <c r="K41" s="265">
        <v>2</v>
      </c>
      <c r="L41" s="265">
        <v>1</v>
      </c>
      <c r="M41" s="265">
        <v>1132892</v>
      </c>
      <c r="N41" s="267" t="s">
        <v>283</v>
      </c>
      <c r="O41" s="272"/>
    </row>
    <row r="42" spans="1:15" s="262" customFormat="1" ht="14.1" customHeight="1">
      <c r="A42" s="268" t="s">
        <v>34</v>
      </c>
      <c r="B42" s="264">
        <v>1</v>
      </c>
      <c r="C42" s="265">
        <v>100</v>
      </c>
      <c r="D42" s="266">
        <f t="shared" si="3"/>
        <v>16537</v>
      </c>
      <c r="E42" s="265">
        <v>16000</v>
      </c>
      <c r="F42" s="265">
        <v>182</v>
      </c>
      <c r="G42" s="265">
        <v>355</v>
      </c>
      <c r="H42" s="265">
        <v>30105</v>
      </c>
      <c r="I42" s="265">
        <v>15010</v>
      </c>
      <c r="J42" s="266">
        <f>SUM(K42:L42)</f>
        <v>2</v>
      </c>
      <c r="K42" s="265">
        <v>1</v>
      </c>
      <c r="L42" s="265">
        <v>1</v>
      </c>
      <c r="M42" s="265">
        <v>155750</v>
      </c>
      <c r="N42" s="267" t="s">
        <v>284</v>
      </c>
    </row>
    <row r="43" spans="1:15" s="279" customFormat="1" ht="14.1" customHeight="1" thickBot="1">
      <c r="A43" s="273" t="s">
        <v>414</v>
      </c>
      <c r="B43" s="274">
        <v>1</v>
      </c>
      <c r="C43" s="275">
        <v>65</v>
      </c>
      <c r="D43" s="276">
        <f>SUM(E43:G43)</f>
        <v>43791</v>
      </c>
      <c r="E43" s="275">
        <v>42651</v>
      </c>
      <c r="F43" s="275">
        <v>1106</v>
      </c>
      <c r="G43" s="275">
        <v>34</v>
      </c>
      <c r="H43" s="275">
        <v>75519</v>
      </c>
      <c r="I43" s="275">
        <v>31265</v>
      </c>
      <c r="J43" s="276">
        <f>SUM(K43:L43)</f>
        <v>5</v>
      </c>
      <c r="K43" s="275">
        <v>1</v>
      </c>
      <c r="L43" s="275">
        <v>4</v>
      </c>
      <c r="M43" s="277">
        <v>451839</v>
      </c>
      <c r="N43" s="278" t="s">
        <v>479</v>
      </c>
    </row>
    <row r="44" spans="1:15" s="133" customFormat="1" ht="10.5" customHeight="1">
      <c r="A44" s="134" t="s">
        <v>313</v>
      </c>
      <c r="B44" s="132"/>
      <c r="C44" s="135"/>
      <c r="D44" s="135"/>
      <c r="E44" s="135"/>
      <c r="F44" s="135"/>
      <c r="G44" s="135"/>
      <c r="H44" s="132"/>
      <c r="I44" s="132"/>
      <c r="J44" s="135"/>
      <c r="K44" s="135"/>
      <c r="L44" s="135"/>
      <c r="M44" s="135"/>
      <c r="N44" s="136" t="s">
        <v>52</v>
      </c>
    </row>
    <row r="45" spans="1:15" s="133" customFormat="1" ht="10.5" customHeight="1">
      <c r="A45" s="526" t="s">
        <v>320</v>
      </c>
      <c r="B45" s="526"/>
      <c r="C45" s="526"/>
      <c r="D45" s="526"/>
      <c r="E45" s="526"/>
      <c r="F45" s="526"/>
      <c r="G45" s="526"/>
      <c r="H45" s="132"/>
      <c r="I45" s="132"/>
      <c r="J45" s="135"/>
      <c r="K45" s="135"/>
      <c r="L45" s="135"/>
      <c r="M45" s="135"/>
      <c r="N45" s="136"/>
    </row>
    <row r="46" spans="1:15" s="118" customFormat="1" ht="10.5" customHeight="1">
      <c r="A46" s="526"/>
      <c r="B46" s="526"/>
      <c r="C46" s="526"/>
      <c r="D46" s="526"/>
      <c r="E46" s="526"/>
      <c r="F46" s="526"/>
      <c r="G46" s="526"/>
      <c r="H46" s="132"/>
      <c r="I46" s="132"/>
      <c r="J46" s="135"/>
      <c r="K46" s="135"/>
      <c r="L46" s="135"/>
      <c r="M46" s="135"/>
      <c r="N46" s="136"/>
    </row>
    <row r="47" spans="1:15" s="118" customFormat="1" ht="10.5" customHeight="1">
      <c r="A47" s="134" t="s">
        <v>319</v>
      </c>
      <c r="B47" s="116"/>
      <c r="C47" s="116"/>
      <c r="D47" s="116"/>
      <c r="E47" s="116"/>
      <c r="F47" s="116"/>
      <c r="G47" s="116"/>
      <c r="H47" s="132"/>
      <c r="I47" s="132"/>
      <c r="J47" s="135"/>
      <c r="K47" s="135"/>
      <c r="L47" s="135"/>
      <c r="M47" s="135"/>
      <c r="N47" s="136"/>
    </row>
    <row r="48" spans="1:15" s="118" customFormat="1" ht="10.5" customHeight="1">
      <c r="A48" s="134" t="s">
        <v>223</v>
      </c>
      <c r="B48" s="132"/>
      <c r="C48" s="135"/>
      <c r="D48" s="135"/>
      <c r="E48" s="135"/>
      <c r="F48" s="135"/>
      <c r="G48" s="135"/>
      <c r="H48" s="132"/>
      <c r="I48" s="132"/>
      <c r="J48" s="135"/>
      <c r="K48" s="135"/>
      <c r="L48" s="135"/>
      <c r="M48" s="135"/>
      <c r="N48" s="136"/>
    </row>
    <row r="49" spans="1:15" s="118" customFormat="1" ht="14.1" customHeight="1">
      <c r="A49" s="115" t="s">
        <v>458</v>
      </c>
      <c r="B49" s="115"/>
      <c r="C49" s="115"/>
      <c r="D49" s="115"/>
      <c r="E49" s="115"/>
      <c r="H49" s="117"/>
      <c r="I49" s="117"/>
      <c r="J49" s="115"/>
      <c r="K49" s="115"/>
      <c r="L49" s="115"/>
      <c r="M49" s="117"/>
      <c r="N49" s="117" t="s">
        <v>459</v>
      </c>
    </row>
    <row r="50" spans="1:15" s="19" customFormat="1" ht="20.100000000000001" customHeight="1">
      <c r="A50" s="115"/>
      <c r="B50" s="115"/>
      <c r="C50" s="115"/>
      <c r="D50" s="115"/>
      <c r="E50" s="115"/>
      <c r="F50" s="118"/>
      <c r="G50" s="118"/>
      <c r="H50" s="117"/>
      <c r="I50" s="117"/>
      <c r="J50" s="115"/>
      <c r="K50" s="115"/>
      <c r="L50" s="115"/>
      <c r="M50" s="117"/>
      <c r="N50" s="117"/>
    </row>
    <row r="51" spans="1:15" s="14" customFormat="1" ht="24" customHeight="1">
      <c r="A51" s="533" t="s">
        <v>321</v>
      </c>
      <c r="B51" s="533"/>
      <c r="C51" s="533"/>
      <c r="D51" s="533"/>
      <c r="E51" s="533"/>
      <c r="F51" s="533"/>
      <c r="G51" s="533"/>
      <c r="H51" s="500" t="s">
        <v>322</v>
      </c>
      <c r="I51" s="500"/>
      <c r="J51" s="500"/>
      <c r="K51" s="500"/>
      <c r="L51" s="500"/>
      <c r="M51" s="500"/>
      <c r="N51" s="500"/>
    </row>
    <row r="52" spans="1:15" s="14" customFormat="1" ht="18" customHeight="1">
      <c r="A52" s="119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</row>
    <row r="53" spans="1:15" s="14" customFormat="1" ht="18" customHeight="1" thickBot="1">
      <c r="A53" s="137" t="s">
        <v>193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22" t="s">
        <v>194</v>
      </c>
    </row>
    <row r="54" spans="1:15" s="129" customFormat="1" ht="18" customHeight="1">
      <c r="A54" s="534" t="s">
        <v>195</v>
      </c>
      <c r="B54" s="539" t="s">
        <v>196</v>
      </c>
      <c r="C54" s="539" t="s">
        <v>197</v>
      </c>
      <c r="D54" s="506" t="s">
        <v>198</v>
      </c>
      <c r="E54" s="507"/>
      <c r="F54" s="507"/>
      <c r="G54" s="212"/>
      <c r="H54" s="537" t="s">
        <v>199</v>
      </c>
      <c r="I54" s="504" t="s">
        <v>200</v>
      </c>
      <c r="J54" s="511" t="s">
        <v>220</v>
      </c>
      <c r="K54" s="512"/>
      <c r="L54" s="513"/>
      <c r="M54" s="523" t="s">
        <v>422</v>
      </c>
      <c r="N54" s="528" t="s">
        <v>201</v>
      </c>
    </row>
    <row r="55" spans="1:15" s="129" customFormat="1" ht="18" customHeight="1">
      <c r="A55" s="535"/>
      <c r="B55" s="514"/>
      <c r="C55" s="514"/>
      <c r="D55" s="139"/>
      <c r="E55" s="516" t="s">
        <v>202</v>
      </c>
      <c r="F55" s="516" t="s">
        <v>203</v>
      </c>
      <c r="G55" s="518" t="s">
        <v>204</v>
      </c>
      <c r="H55" s="538"/>
      <c r="I55" s="505"/>
      <c r="J55" s="123"/>
      <c r="K55" s="509" t="s">
        <v>221</v>
      </c>
      <c r="L55" s="509" t="s">
        <v>222</v>
      </c>
      <c r="M55" s="524"/>
      <c r="N55" s="529"/>
    </row>
    <row r="56" spans="1:15" s="129" customFormat="1" ht="17.45" customHeight="1">
      <c r="A56" s="536"/>
      <c r="B56" s="514"/>
      <c r="C56" s="514"/>
      <c r="D56" s="139"/>
      <c r="E56" s="531"/>
      <c r="F56" s="531"/>
      <c r="G56" s="540"/>
      <c r="H56" s="538"/>
      <c r="I56" s="532"/>
      <c r="J56" s="124"/>
      <c r="K56" s="510"/>
      <c r="L56" s="510"/>
      <c r="M56" s="525"/>
      <c r="N56" s="530"/>
    </row>
    <row r="57" spans="1:15" s="262" customFormat="1" ht="14.1" customHeight="1">
      <c r="A57" s="281" t="s">
        <v>261</v>
      </c>
      <c r="B57" s="282">
        <v>1</v>
      </c>
      <c r="C57" s="283">
        <v>66</v>
      </c>
      <c r="D57" s="284"/>
      <c r="E57" s="285" t="s">
        <v>487</v>
      </c>
      <c r="F57" s="283">
        <v>624</v>
      </c>
      <c r="G57" s="286">
        <v>126</v>
      </c>
      <c r="H57" s="283">
        <v>51284</v>
      </c>
      <c r="I57" s="283">
        <v>65160</v>
      </c>
      <c r="J57" s="287"/>
      <c r="K57" s="287">
        <v>2</v>
      </c>
      <c r="L57" s="287">
        <v>5</v>
      </c>
      <c r="M57" s="288">
        <v>295983000</v>
      </c>
      <c r="N57" s="289" t="s">
        <v>477</v>
      </c>
      <c r="O57" s="290"/>
    </row>
    <row r="58" spans="1:15" s="262" customFormat="1" ht="14.1" customHeight="1">
      <c r="A58" s="291" t="s">
        <v>415</v>
      </c>
      <c r="B58" s="292">
        <v>1</v>
      </c>
      <c r="C58" s="293">
        <v>173</v>
      </c>
      <c r="D58" s="266"/>
      <c r="E58" s="294">
        <v>42880</v>
      </c>
      <c r="F58" s="293">
        <v>1068</v>
      </c>
      <c r="G58" s="288">
        <v>84</v>
      </c>
      <c r="H58" s="293">
        <v>5328</v>
      </c>
      <c r="I58" s="293">
        <v>25033</v>
      </c>
      <c r="J58" s="295"/>
      <c r="K58" s="295">
        <v>4</v>
      </c>
      <c r="L58" s="295">
        <v>1</v>
      </c>
      <c r="M58" s="288">
        <v>332590000</v>
      </c>
      <c r="N58" s="289" t="s">
        <v>312</v>
      </c>
      <c r="O58" s="290"/>
    </row>
    <row r="59" spans="1:15" s="262" customFormat="1" ht="14.1" customHeight="1">
      <c r="A59" s="291" t="s">
        <v>262</v>
      </c>
      <c r="B59" s="292">
        <v>1</v>
      </c>
      <c r="C59" s="293">
        <v>206</v>
      </c>
      <c r="D59" s="266">
        <v>22864</v>
      </c>
      <c r="E59" s="293">
        <v>22849</v>
      </c>
      <c r="F59" s="293">
        <v>0</v>
      </c>
      <c r="G59" s="288">
        <v>15</v>
      </c>
      <c r="H59" s="293">
        <v>24960</v>
      </c>
      <c r="I59" s="293">
        <v>13228</v>
      </c>
      <c r="J59" s="295">
        <v>1</v>
      </c>
      <c r="K59" s="295"/>
      <c r="L59" s="295">
        <v>1</v>
      </c>
      <c r="M59" s="288">
        <v>227679</v>
      </c>
      <c r="N59" s="289" t="s">
        <v>285</v>
      </c>
      <c r="O59" s="290"/>
    </row>
    <row r="60" spans="1:15" s="262" customFormat="1" ht="14.1" customHeight="1">
      <c r="A60" s="291" t="s">
        <v>205</v>
      </c>
      <c r="B60" s="292">
        <v>1</v>
      </c>
      <c r="C60" s="293">
        <v>321</v>
      </c>
      <c r="D60" s="266"/>
      <c r="E60" s="293">
        <v>56834</v>
      </c>
      <c r="F60" s="293">
        <v>1634</v>
      </c>
      <c r="G60" s="288">
        <v>51</v>
      </c>
      <c r="H60" s="293">
        <v>216233</v>
      </c>
      <c r="I60" s="293">
        <v>83841</v>
      </c>
      <c r="J60" s="295">
        <v>5</v>
      </c>
      <c r="K60" s="295">
        <v>2</v>
      </c>
      <c r="L60" s="295">
        <v>3</v>
      </c>
      <c r="M60" s="288">
        <v>585879</v>
      </c>
      <c r="N60" s="289" t="s">
        <v>286</v>
      </c>
      <c r="O60" s="290"/>
    </row>
    <row r="61" spans="1:15" s="262" customFormat="1" ht="14.1" customHeight="1">
      <c r="A61" s="296" t="s">
        <v>416</v>
      </c>
      <c r="B61" s="292">
        <v>1</v>
      </c>
      <c r="C61" s="293">
        <v>124</v>
      </c>
      <c r="D61" s="266"/>
      <c r="E61" s="293">
        <v>44550</v>
      </c>
      <c r="F61" s="293">
        <v>807</v>
      </c>
      <c r="G61" s="288">
        <v>45</v>
      </c>
      <c r="H61" s="293">
        <v>250116</v>
      </c>
      <c r="I61" s="293">
        <v>115288</v>
      </c>
      <c r="J61" s="295">
        <v>2</v>
      </c>
      <c r="K61" s="295"/>
      <c r="L61" s="295">
        <v>2</v>
      </c>
      <c r="M61" s="288">
        <v>235076</v>
      </c>
      <c r="N61" s="289" t="s">
        <v>464</v>
      </c>
      <c r="O61" s="290"/>
    </row>
    <row r="62" spans="1:15" s="262" customFormat="1" ht="14.1" customHeight="1">
      <c r="A62" s="296" t="s">
        <v>417</v>
      </c>
      <c r="B62" s="292">
        <v>1</v>
      </c>
      <c r="C62" s="293">
        <v>216</v>
      </c>
      <c r="D62" s="266"/>
      <c r="E62" s="293">
        <v>48290</v>
      </c>
      <c r="F62" s="293">
        <v>1153</v>
      </c>
      <c r="G62" s="288">
        <v>41</v>
      </c>
      <c r="H62" s="293">
        <v>282600</v>
      </c>
      <c r="I62" s="293">
        <v>72738</v>
      </c>
      <c r="J62" s="295">
        <v>1</v>
      </c>
      <c r="K62" s="295"/>
      <c r="L62" s="295">
        <v>1</v>
      </c>
      <c r="M62" s="288">
        <v>317446</v>
      </c>
      <c r="N62" s="289" t="s">
        <v>465</v>
      </c>
      <c r="O62" s="290"/>
    </row>
    <row r="63" spans="1:15" s="262" customFormat="1" ht="14.1" customHeight="1">
      <c r="A63" s="291" t="s">
        <v>206</v>
      </c>
      <c r="B63" s="292">
        <v>1</v>
      </c>
      <c r="C63" s="293">
        <v>1200</v>
      </c>
      <c r="D63" s="266">
        <v>279097</v>
      </c>
      <c r="E63" s="293">
        <v>272007</v>
      </c>
      <c r="F63" s="293">
        <v>6731</v>
      </c>
      <c r="G63" s="288">
        <v>359</v>
      </c>
      <c r="H63" s="293">
        <v>532590</v>
      </c>
      <c r="I63" s="293">
        <v>258648</v>
      </c>
      <c r="J63" s="295">
        <v>24</v>
      </c>
      <c r="K63" s="295">
        <v>8</v>
      </c>
      <c r="L63" s="295">
        <v>16</v>
      </c>
      <c r="M63" s="288">
        <v>704159</v>
      </c>
      <c r="N63" s="289" t="s">
        <v>287</v>
      </c>
      <c r="O63" s="290"/>
    </row>
    <row r="64" spans="1:15" s="262" customFormat="1" ht="14.1" customHeight="1">
      <c r="A64" s="291" t="s">
        <v>207</v>
      </c>
      <c r="B64" s="292">
        <v>1</v>
      </c>
      <c r="C64" s="293">
        <v>510</v>
      </c>
      <c r="D64" s="266">
        <v>79990</v>
      </c>
      <c r="E64" s="293">
        <v>73205</v>
      </c>
      <c r="F64" s="293">
        <v>6683</v>
      </c>
      <c r="G64" s="288">
        <v>102</v>
      </c>
      <c r="H64" s="293">
        <v>89745</v>
      </c>
      <c r="I64" s="293">
        <v>42465</v>
      </c>
      <c r="J64" s="295">
        <v>8</v>
      </c>
      <c r="K64" s="295">
        <v>4</v>
      </c>
      <c r="L64" s="295">
        <v>4</v>
      </c>
      <c r="M64" s="288">
        <v>622551</v>
      </c>
      <c r="N64" s="289" t="s">
        <v>288</v>
      </c>
      <c r="O64" s="290"/>
    </row>
    <row r="65" spans="1:15" s="262" customFormat="1" ht="14.1" customHeight="1">
      <c r="A65" s="291" t="s">
        <v>35</v>
      </c>
      <c r="B65" s="292">
        <v>1</v>
      </c>
      <c r="C65" s="293">
        <v>1276</v>
      </c>
      <c r="D65" s="266">
        <f>SUM(E65:G65)</f>
        <v>238957</v>
      </c>
      <c r="E65" s="293">
        <v>225409</v>
      </c>
      <c r="F65" s="293">
        <v>13215</v>
      </c>
      <c r="G65" s="288">
        <v>333</v>
      </c>
      <c r="H65" s="293">
        <v>485769</v>
      </c>
      <c r="I65" s="293">
        <v>285101</v>
      </c>
      <c r="J65" s="266">
        <f>SUM(K65:L65)</f>
        <v>27</v>
      </c>
      <c r="K65" s="295">
        <v>14</v>
      </c>
      <c r="L65" s="295">
        <v>13</v>
      </c>
      <c r="M65" s="288">
        <v>2028076</v>
      </c>
      <c r="N65" s="289" t="s">
        <v>289</v>
      </c>
      <c r="O65" s="290"/>
    </row>
    <row r="66" spans="1:15" s="262" customFormat="1" ht="14.1" customHeight="1">
      <c r="A66" s="297" t="s">
        <v>36</v>
      </c>
      <c r="B66" s="269">
        <v>1</v>
      </c>
      <c r="C66" s="269">
        <v>350</v>
      </c>
      <c r="D66" s="266">
        <f>SUM(E66:G66)</f>
        <v>90749</v>
      </c>
      <c r="E66" s="269">
        <v>86653</v>
      </c>
      <c r="F66" s="269">
        <v>3960</v>
      </c>
      <c r="G66" s="269">
        <v>136</v>
      </c>
      <c r="H66" s="269">
        <v>52027</v>
      </c>
      <c r="I66" s="269">
        <v>24653</v>
      </c>
      <c r="J66" s="266">
        <f>SUM(K66:L66)</f>
        <v>5</v>
      </c>
      <c r="K66" s="269">
        <v>3</v>
      </c>
      <c r="L66" s="269">
        <v>2</v>
      </c>
      <c r="M66" s="269">
        <v>399411</v>
      </c>
      <c r="N66" s="289" t="s">
        <v>290</v>
      </c>
      <c r="O66" s="290"/>
    </row>
    <row r="67" spans="1:15" s="262" customFormat="1" ht="14.1" customHeight="1">
      <c r="A67" s="297" t="s">
        <v>37</v>
      </c>
      <c r="B67" s="292">
        <v>1</v>
      </c>
      <c r="C67" s="293">
        <v>418</v>
      </c>
      <c r="D67" s="266">
        <v>88601</v>
      </c>
      <c r="E67" s="293">
        <v>83018</v>
      </c>
      <c r="F67" s="293">
        <v>5422</v>
      </c>
      <c r="G67" s="288">
        <v>161</v>
      </c>
      <c r="H67" s="293">
        <v>74498</v>
      </c>
      <c r="I67" s="293">
        <v>69075</v>
      </c>
      <c r="J67" s="295">
        <v>6</v>
      </c>
      <c r="K67" s="295">
        <v>1</v>
      </c>
      <c r="L67" s="295">
        <v>5</v>
      </c>
      <c r="M67" s="288">
        <v>432417</v>
      </c>
      <c r="N67" s="289" t="s">
        <v>291</v>
      </c>
      <c r="O67" s="290"/>
    </row>
    <row r="68" spans="1:15" s="262" customFormat="1" ht="14.1" customHeight="1">
      <c r="A68" s="291" t="s">
        <v>38</v>
      </c>
      <c r="B68" s="292">
        <v>1</v>
      </c>
      <c r="C68" s="293">
        <v>1208</v>
      </c>
      <c r="D68" s="266">
        <v>240513</v>
      </c>
      <c r="E68" s="293">
        <v>221393</v>
      </c>
      <c r="F68" s="293">
        <v>18700</v>
      </c>
      <c r="G68" s="288">
        <v>420</v>
      </c>
      <c r="H68" s="293">
        <v>450280</v>
      </c>
      <c r="I68" s="293">
        <v>534593</v>
      </c>
      <c r="J68" s="295">
        <v>25</v>
      </c>
      <c r="K68" s="295">
        <v>11</v>
      </c>
      <c r="L68" s="295">
        <v>14</v>
      </c>
      <c r="M68" s="288">
        <v>2113992000</v>
      </c>
      <c r="N68" s="289" t="s">
        <v>292</v>
      </c>
      <c r="O68" s="290"/>
    </row>
    <row r="69" spans="1:15" s="262" customFormat="1" ht="14.1" customHeight="1">
      <c r="A69" s="297" t="s">
        <v>39</v>
      </c>
      <c r="B69" s="292">
        <v>1</v>
      </c>
      <c r="C69" s="293">
        <v>290</v>
      </c>
      <c r="D69" s="266">
        <v>76004</v>
      </c>
      <c r="E69" s="293">
        <v>71282</v>
      </c>
      <c r="F69" s="293">
        <v>4607</v>
      </c>
      <c r="G69" s="288">
        <v>115</v>
      </c>
      <c r="H69" s="293">
        <v>46413</v>
      </c>
      <c r="I69" s="293">
        <v>96755</v>
      </c>
      <c r="J69" s="295">
        <v>5</v>
      </c>
      <c r="K69" s="295">
        <v>3</v>
      </c>
      <c r="L69" s="295">
        <v>2</v>
      </c>
      <c r="M69" s="288">
        <v>372174470</v>
      </c>
      <c r="N69" s="289" t="s">
        <v>293</v>
      </c>
      <c r="O69" s="290"/>
    </row>
    <row r="70" spans="1:15" s="262" customFormat="1" ht="14.1" customHeight="1">
      <c r="A70" s="291" t="s">
        <v>40</v>
      </c>
      <c r="B70" s="292">
        <v>1</v>
      </c>
      <c r="C70" s="293">
        <v>300</v>
      </c>
      <c r="D70" s="266">
        <v>97462</v>
      </c>
      <c r="E70" s="293">
        <v>88530</v>
      </c>
      <c r="F70" s="293">
        <v>8787</v>
      </c>
      <c r="G70" s="288">
        <v>145</v>
      </c>
      <c r="H70" s="293">
        <v>124939</v>
      </c>
      <c r="I70" s="293">
        <v>105975</v>
      </c>
      <c r="J70" s="295">
        <v>6</v>
      </c>
      <c r="K70" s="295">
        <v>1</v>
      </c>
      <c r="L70" s="295">
        <v>5</v>
      </c>
      <c r="M70" s="288">
        <v>249515</v>
      </c>
      <c r="N70" s="289" t="s">
        <v>294</v>
      </c>
      <c r="O70" s="290"/>
    </row>
    <row r="71" spans="1:15" s="262" customFormat="1" ht="14.1" customHeight="1">
      <c r="A71" s="268" t="s">
        <v>475</v>
      </c>
      <c r="B71" s="264">
        <v>1</v>
      </c>
      <c r="C71" s="265">
        <v>271</v>
      </c>
      <c r="D71" s="266">
        <f t="shared" ref="D71" si="7">SUM(E71:G71)</f>
        <v>102553</v>
      </c>
      <c r="E71" s="265">
        <v>94695</v>
      </c>
      <c r="F71" s="269">
        <v>7787</v>
      </c>
      <c r="G71" s="265">
        <v>71</v>
      </c>
      <c r="H71" s="265">
        <v>42066</v>
      </c>
      <c r="I71" s="265">
        <v>39602</v>
      </c>
      <c r="J71" s="266">
        <f t="shared" ref="J71" si="8">SUM(K71:L71)</f>
        <v>5</v>
      </c>
      <c r="K71" s="265">
        <v>2</v>
      </c>
      <c r="L71" s="265">
        <v>3</v>
      </c>
      <c r="M71" s="265">
        <v>423848</v>
      </c>
      <c r="N71" s="267" t="s">
        <v>469</v>
      </c>
      <c r="O71" s="261"/>
    </row>
    <row r="72" spans="1:15" s="262" customFormat="1" ht="14.1" customHeight="1">
      <c r="A72" s="297" t="s">
        <v>41</v>
      </c>
      <c r="B72" s="292">
        <v>1</v>
      </c>
      <c r="C72" s="293">
        <v>582</v>
      </c>
      <c r="D72" s="266">
        <f>SUM(E72:G72)</f>
        <v>101240</v>
      </c>
      <c r="E72" s="293">
        <v>96779</v>
      </c>
      <c r="F72" s="293">
        <v>4073</v>
      </c>
      <c r="G72" s="288">
        <v>388</v>
      </c>
      <c r="H72" s="293">
        <v>340570</v>
      </c>
      <c r="I72" s="293">
        <v>150441</v>
      </c>
      <c r="J72" s="295">
        <v>10</v>
      </c>
      <c r="K72" s="295">
        <v>4</v>
      </c>
      <c r="L72" s="295">
        <v>6</v>
      </c>
      <c r="M72" s="288">
        <v>799391</v>
      </c>
      <c r="N72" s="298" t="s">
        <v>295</v>
      </c>
      <c r="O72" s="299"/>
    </row>
    <row r="73" spans="1:15" s="262" customFormat="1" ht="14.1" customHeight="1">
      <c r="A73" s="297" t="s">
        <v>263</v>
      </c>
      <c r="B73" s="292">
        <v>1</v>
      </c>
      <c r="C73" s="293">
        <v>420</v>
      </c>
      <c r="D73" s="266">
        <f>SUM(E73:G73)</f>
        <v>70139</v>
      </c>
      <c r="E73" s="293">
        <v>68285</v>
      </c>
      <c r="F73" s="293">
        <v>1814</v>
      </c>
      <c r="G73" s="288">
        <v>40</v>
      </c>
      <c r="H73" s="293">
        <v>83603</v>
      </c>
      <c r="I73" s="293">
        <v>38356</v>
      </c>
      <c r="J73" s="295">
        <v>5</v>
      </c>
      <c r="K73" s="295">
        <v>3</v>
      </c>
      <c r="L73" s="295">
        <v>2</v>
      </c>
      <c r="M73" s="288">
        <v>90610</v>
      </c>
      <c r="N73" s="289" t="s">
        <v>296</v>
      </c>
      <c r="O73" s="290"/>
    </row>
    <row r="74" spans="1:15" s="262" customFormat="1" ht="14.1" customHeight="1">
      <c r="A74" s="300" t="s">
        <v>418</v>
      </c>
      <c r="B74" s="292">
        <v>1</v>
      </c>
      <c r="C74" s="293">
        <v>300</v>
      </c>
      <c r="D74" s="266">
        <v>85673</v>
      </c>
      <c r="E74" s="293">
        <v>80160</v>
      </c>
      <c r="F74" s="293">
        <v>5415</v>
      </c>
      <c r="G74" s="288">
        <v>90</v>
      </c>
      <c r="H74" s="293">
        <v>67555</v>
      </c>
      <c r="I74" s="293">
        <v>29988</v>
      </c>
      <c r="J74" s="295">
        <v>5</v>
      </c>
      <c r="K74" s="295">
        <v>1</v>
      </c>
      <c r="L74" s="295">
        <v>4</v>
      </c>
      <c r="M74" s="288">
        <v>354804</v>
      </c>
      <c r="N74" s="289" t="s">
        <v>297</v>
      </c>
      <c r="O74" s="290"/>
    </row>
    <row r="75" spans="1:15" s="262" customFormat="1" ht="14.1" customHeight="1">
      <c r="A75" s="297" t="s">
        <v>42</v>
      </c>
      <c r="B75" s="264">
        <v>1</v>
      </c>
      <c r="C75" s="265">
        <v>310</v>
      </c>
      <c r="D75" s="266">
        <v>66662</v>
      </c>
      <c r="E75" s="265">
        <v>60918</v>
      </c>
      <c r="F75" s="269">
        <v>5585</v>
      </c>
      <c r="G75" s="265">
        <v>159</v>
      </c>
      <c r="H75" s="265">
        <v>31306</v>
      </c>
      <c r="I75" s="266">
        <v>17582</v>
      </c>
      <c r="J75" s="266">
        <v>8</v>
      </c>
      <c r="K75" s="265">
        <v>1</v>
      </c>
      <c r="L75" s="265">
        <v>7</v>
      </c>
      <c r="M75" s="265">
        <v>388072</v>
      </c>
      <c r="N75" s="289" t="s">
        <v>298</v>
      </c>
      <c r="O75" s="290"/>
    </row>
    <row r="76" spans="1:15" s="262" customFormat="1" ht="14.1" customHeight="1">
      <c r="A76" s="297" t="s">
        <v>264</v>
      </c>
      <c r="B76" s="264">
        <v>1</v>
      </c>
      <c r="C76" s="265">
        <v>200</v>
      </c>
      <c r="D76" s="266">
        <v>63549</v>
      </c>
      <c r="E76" s="265">
        <v>60020</v>
      </c>
      <c r="F76" s="269">
        <v>3458</v>
      </c>
      <c r="G76" s="265">
        <v>71</v>
      </c>
      <c r="H76" s="265">
        <v>24069</v>
      </c>
      <c r="I76" s="266">
        <v>12229</v>
      </c>
      <c r="J76" s="266">
        <v>4</v>
      </c>
      <c r="K76" s="265">
        <v>2</v>
      </c>
      <c r="L76" s="265">
        <v>2</v>
      </c>
      <c r="M76" s="265">
        <v>117906</v>
      </c>
      <c r="N76" s="289" t="s">
        <v>299</v>
      </c>
      <c r="O76" s="290"/>
    </row>
    <row r="77" spans="1:15" s="262" customFormat="1" ht="14.1" customHeight="1">
      <c r="A77" s="300" t="s">
        <v>265</v>
      </c>
      <c r="B77" s="292">
        <v>1</v>
      </c>
      <c r="C77" s="293">
        <v>500</v>
      </c>
      <c r="D77" s="266">
        <v>90017</v>
      </c>
      <c r="E77" s="293">
        <v>84082</v>
      </c>
      <c r="F77" s="293">
        <v>5784</v>
      </c>
      <c r="G77" s="288">
        <v>151</v>
      </c>
      <c r="H77" s="293">
        <v>120939</v>
      </c>
      <c r="I77" s="293">
        <v>36517</v>
      </c>
      <c r="J77" s="295">
        <v>10</v>
      </c>
      <c r="K77" s="295">
        <v>4</v>
      </c>
      <c r="L77" s="295">
        <v>6</v>
      </c>
      <c r="M77" s="288">
        <v>781830</v>
      </c>
      <c r="N77" s="289" t="s">
        <v>300</v>
      </c>
      <c r="O77" s="290"/>
    </row>
    <row r="78" spans="1:15" s="262" customFormat="1" ht="14.1" customHeight="1">
      <c r="A78" s="291" t="s">
        <v>43</v>
      </c>
      <c r="B78" s="292">
        <v>1</v>
      </c>
      <c r="C78" s="293">
        <v>350</v>
      </c>
      <c r="D78" s="266">
        <v>100813</v>
      </c>
      <c r="E78" s="293">
        <v>92851</v>
      </c>
      <c r="F78" s="293">
        <v>7831</v>
      </c>
      <c r="G78" s="288">
        <v>131</v>
      </c>
      <c r="H78" s="293">
        <v>34217</v>
      </c>
      <c r="I78" s="293">
        <v>21135</v>
      </c>
      <c r="J78" s="295">
        <v>5</v>
      </c>
      <c r="K78" s="295">
        <v>2</v>
      </c>
      <c r="L78" s="295">
        <v>3</v>
      </c>
      <c r="M78" s="288">
        <v>160160</v>
      </c>
      <c r="N78" s="289" t="s">
        <v>301</v>
      </c>
      <c r="O78" s="290"/>
    </row>
    <row r="79" spans="1:15" s="262" customFormat="1" ht="14.1" customHeight="1">
      <c r="A79" s="291" t="s">
        <v>44</v>
      </c>
      <c r="B79" s="292">
        <v>1</v>
      </c>
      <c r="C79" s="293">
        <v>367</v>
      </c>
      <c r="D79" s="266">
        <v>87257</v>
      </c>
      <c r="E79" s="293">
        <v>81754</v>
      </c>
      <c r="F79" s="293">
        <v>5193</v>
      </c>
      <c r="G79" s="288">
        <v>310</v>
      </c>
      <c r="H79" s="293">
        <v>54322</v>
      </c>
      <c r="I79" s="293">
        <v>23559</v>
      </c>
      <c r="J79" s="295">
        <v>6</v>
      </c>
      <c r="K79" s="295">
        <v>0</v>
      </c>
      <c r="L79" s="295">
        <v>6</v>
      </c>
      <c r="M79" s="288">
        <v>158355</v>
      </c>
      <c r="N79" s="289" t="s">
        <v>302</v>
      </c>
      <c r="O79" s="290"/>
    </row>
    <row r="80" spans="1:15" s="262" customFormat="1" ht="14.1" customHeight="1">
      <c r="A80" s="301" t="s">
        <v>45</v>
      </c>
      <c r="B80" s="302">
        <v>1</v>
      </c>
      <c r="C80" s="293">
        <v>350</v>
      </c>
      <c r="D80" s="266">
        <f>SUM(E80:G80)</f>
        <v>80531</v>
      </c>
      <c r="E80" s="293">
        <v>74205</v>
      </c>
      <c r="F80" s="293">
        <v>6245</v>
      </c>
      <c r="G80" s="293">
        <v>81</v>
      </c>
      <c r="H80" s="288">
        <v>72008</v>
      </c>
      <c r="I80" s="293">
        <v>46385</v>
      </c>
      <c r="J80" s="295">
        <f>SUM(K80:L80)</f>
        <v>6</v>
      </c>
      <c r="K80" s="295">
        <v>2</v>
      </c>
      <c r="L80" s="295">
        <v>4</v>
      </c>
      <c r="M80" s="303">
        <v>359651</v>
      </c>
      <c r="N80" s="289" t="s">
        <v>303</v>
      </c>
      <c r="O80" s="290"/>
    </row>
    <row r="81" spans="1:15" s="262" customFormat="1" ht="14.1" customHeight="1">
      <c r="A81" s="291" t="s">
        <v>46</v>
      </c>
      <c r="B81" s="292">
        <v>1</v>
      </c>
      <c r="C81" s="293">
        <v>568</v>
      </c>
      <c r="D81" s="266">
        <f>SUM(E81:G81)</f>
        <v>103305</v>
      </c>
      <c r="E81" s="293">
        <v>98293</v>
      </c>
      <c r="F81" s="293">
        <v>4746</v>
      </c>
      <c r="G81" s="288">
        <v>266</v>
      </c>
      <c r="H81" s="293">
        <v>121956</v>
      </c>
      <c r="I81" s="293">
        <v>48882</v>
      </c>
      <c r="J81" s="295">
        <f>SUM(K81:L81)</f>
        <v>11</v>
      </c>
      <c r="K81" s="295">
        <v>6</v>
      </c>
      <c r="L81" s="295">
        <v>5</v>
      </c>
      <c r="M81" s="288">
        <v>720998</v>
      </c>
      <c r="N81" s="289" t="s">
        <v>304</v>
      </c>
      <c r="O81" s="290"/>
    </row>
    <row r="82" spans="1:15" s="262" customFormat="1" ht="14.1" customHeight="1">
      <c r="A82" s="291" t="s">
        <v>47</v>
      </c>
      <c r="B82" s="292">
        <v>1</v>
      </c>
      <c r="C82" s="293">
        <v>212</v>
      </c>
      <c r="D82" s="266">
        <f>SUM(E82:G82)</f>
        <v>69735</v>
      </c>
      <c r="E82" s="293">
        <v>64182</v>
      </c>
      <c r="F82" s="293">
        <v>5441</v>
      </c>
      <c r="G82" s="288">
        <v>112</v>
      </c>
      <c r="H82" s="293">
        <v>47390</v>
      </c>
      <c r="I82" s="293">
        <v>96365</v>
      </c>
      <c r="J82" s="295">
        <f>SUM(K82:L82)</f>
        <v>6</v>
      </c>
      <c r="K82" s="295">
        <v>3</v>
      </c>
      <c r="L82" s="295">
        <v>3</v>
      </c>
      <c r="M82" s="288">
        <v>147760</v>
      </c>
      <c r="N82" s="289" t="s">
        <v>305</v>
      </c>
      <c r="O82" s="290"/>
    </row>
    <row r="83" spans="1:15" s="262" customFormat="1" ht="14.1" customHeight="1">
      <c r="A83" s="291" t="s">
        <v>48</v>
      </c>
      <c r="B83" s="292">
        <v>1</v>
      </c>
      <c r="C83" s="293">
        <v>510</v>
      </c>
      <c r="D83" s="266">
        <v>72490</v>
      </c>
      <c r="E83" s="293">
        <v>70002</v>
      </c>
      <c r="F83" s="293">
        <v>2388</v>
      </c>
      <c r="G83" s="288">
        <v>100</v>
      </c>
      <c r="H83" s="293">
        <v>125511</v>
      </c>
      <c r="I83" s="293">
        <v>46200</v>
      </c>
      <c r="J83" s="295">
        <v>10</v>
      </c>
      <c r="K83" s="295">
        <v>3</v>
      </c>
      <c r="L83" s="295">
        <v>7</v>
      </c>
      <c r="M83" s="288">
        <v>640109</v>
      </c>
      <c r="N83" s="289" t="s">
        <v>476</v>
      </c>
      <c r="O83" s="290"/>
    </row>
    <row r="84" spans="1:15" s="262" customFormat="1" ht="14.1" customHeight="1">
      <c r="A84" s="263" t="s">
        <v>49</v>
      </c>
      <c r="B84" s="292">
        <v>1</v>
      </c>
      <c r="C84" s="293">
        <v>507</v>
      </c>
      <c r="D84" s="266"/>
      <c r="E84" s="293">
        <v>65533</v>
      </c>
      <c r="F84" s="293">
        <v>5138</v>
      </c>
      <c r="G84" s="288">
        <v>79</v>
      </c>
      <c r="H84" s="293">
        <v>163265</v>
      </c>
      <c r="I84" s="293">
        <v>43837</v>
      </c>
      <c r="J84" s="295">
        <v>7</v>
      </c>
      <c r="K84" s="295">
        <v>3</v>
      </c>
      <c r="L84" s="295">
        <v>4</v>
      </c>
      <c r="M84" s="288">
        <v>376770</v>
      </c>
      <c r="N84" s="289" t="s">
        <v>306</v>
      </c>
      <c r="O84" s="290"/>
    </row>
    <row r="85" spans="1:15" s="262" customFormat="1" ht="14.1" customHeight="1">
      <c r="A85" s="263" t="s">
        <v>50</v>
      </c>
      <c r="B85" s="292">
        <v>1</v>
      </c>
      <c r="C85" s="293">
        <v>300</v>
      </c>
      <c r="D85" s="266">
        <v>79650</v>
      </c>
      <c r="E85" s="293">
        <v>70125</v>
      </c>
      <c r="F85" s="293">
        <v>9480</v>
      </c>
      <c r="G85" s="288">
        <v>45</v>
      </c>
      <c r="H85" s="293">
        <v>48116</v>
      </c>
      <c r="I85" s="293">
        <v>38637</v>
      </c>
      <c r="J85" s="295">
        <v>6</v>
      </c>
      <c r="K85" s="295">
        <v>4</v>
      </c>
      <c r="L85" s="295">
        <v>2</v>
      </c>
      <c r="M85" s="288">
        <v>384138</v>
      </c>
      <c r="N85" s="289" t="s">
        <v>307</v>
      </c>
      <c r="O85" s="290"/>
    </row>
    <row r="86" spans="1:15" s="304" customFormat="1" ht="14.1" customHeight="1">
      <c r="A86" s="263" t="s">
        <v>51</v>
      </c>
      <c r="B86" s="292">
        <v>1</v>
      </c>
      <c r="C86" s="293">
        <v>300</v>
      </c>
      <c r="D86" s="266">
        <v>73526</v>
      </c>
      <c r="E86" s="293">
        <v>69912</v>
      </c>
      <c r="F86" s="293">
        <v>3496</v>
      </c>
      <c r="G86" s="288">
        <v>118</v>
      </c>
      <c r="H86" s="293">
        <v>76246</v>
      </c>
      <c r="I86" s="293">
        <v>91519</v>
      </c>
      <c r="J86" s="295">
        <v>7</v>
      </c>
      <c r="K86" s="295">
        <v>4</v>
      </c>
      <c r="L86" s="295">
        <v>3</v>
      </c>
      <c r="M86" s="288">
        <v>162044</v>
      </c>
      <c r="N86" s="289" t="s">
        <v>308</v>
      </c>
      <c r="O86" s="290"/>
    </row>
    <row r="87" spans="1:15" s="305" customFormat="1" ht="14.1" customHeight="1">
      <c r="A87" s="263" t="s">
        <v>266</v>
      </c>
      <c r="B87" s="292">
        <v>1</v>
      </c>
      <c r="C87" s="293">
        <v>350</v>
      </c>
      <c r="D87" s="266"/>
      <c r="E87" s="293">
        <v>84635</v>
      </c>
      <c r="F87" s="293">
        <v>4712</v>
      </c>
      <c r="G87" s="288">
        <v>167</v>
      </c>
      <c r="H87" s="293">
        <v>71759</v>
      </c>
      <c r="I87" s="293">
        <v>47024</v>
      </c>
      <c r="J87" s="295"/>
      <c r="K87" s="295">
        <v>1</v>
      </c>
      <c r="L87" s="295">
        <v>5</v>
      </c>
      <c r="M87" s="288">
        <v>215315</v>
      </c>
      <c r="N87" s="289" t="s">
        <v>309</v>
      </c>
      <c r="O87" s="290"/>
    </row>
    <row r="88" spans="1:15" s="272" customFormat="1" ht="14.1" customHeight="1">
      <c r="A88" s="263" t="s">
        <v>267</v>
      </c>
      <c r="B88" s="292">
        <v>1</v>
      </c>
      <c r="C88" s="293">
        <v>150</v>
      </c>
      <c r="D88" s="266">
        <v>81043</v>
      </c>
      <c r="E88" s="293">
        <v>75049</v>
      </c>
      <c r="F88" s="293">
        <v>5994</v>
      </c>
      <c r="G88" s="288">
        <v>50</v>
      </c>
      <c r="H88" s="293">
        <v>49637</v>
      </c>
      <c r="I88" s="293">
        <v>27308</v>
      </c>
      <c r="J88" s="295">
        <v>5</v>
      </c>
      <c r="K88" s="295">
        <v>3</v>
      </c>
      <c r="L88" s="295">
        <v>2</v>
      </c>
      <c r="M88" s="288">
        <v>111226</v>
      </c>
      <c r="N88" s="289" t="s">
        <v>310</v>
      </c>
      <c r="O88" s="290"/>
    </row>
    <row r="89" spans="1:15" s="272" customFormat="1" ht="14.1" customHeight="1">
      <c r="A89" s="263" t="s">
        <v>481</v>
      </c>
      <c r="B89" s="292">
        <v>1</v>
      </c>
      <c r="C89" s="293">
        <v>1156</v>
      </c>
      <c r="D89" s="266">
        <v>210624</v>
      </c>
      <c r="E89" s="293">
        <v>161585</v>
      </c>
      <c r="F89" s="293">
        <v>48486</v>
      </c>
      <c r="G89" s="288">
        <v>553</v>
      </c>
      <c r="H89" s="293">
        <v>591440</v>
      </c>
      <c r="I89" s="293">
        <v>325045</v>
      </c>
      <c r="J89" s="295">
        <v>38</v>
      </c>
      <c r="K89" s="295">
        <v>18</v>
      </c>
      <c r="L89" s="295">
        <v>20</v>
      </c>
      <c r="M89" s="288">
        <v>4001103</v>
      </c>
      <c r="N89" s="289" t="s">
        <v>311</v>
      </c>
      <c r="O89" s="290"/>
    </row>
    <row r="90" spans="1:15" s="272" customFormat="1" ht="14.1" customHeight="1" thickBot="1">
      <c r="A90" s="306" t="s">
        <v>419</v>
      </c>
      <c r="B90" s="307">
        <v>1</v>
      </c>
      <c r="C90" s="308">
        <v>70</v>
      </c>
      <c r="D90" s="276"/>
      <c r="E90" s="308">
        <v>40728</v>
      </c>
      <c r="F90" s="308">
        <v>791</v>
      </c>
      <c r="G90" s="309">
        <v>27</v>
      </c>
      <c r="H90" s="308">
        <v>73894</v>
      </c>
      <c r="I90" s="308">
        <v>82317</v>
      </c>
      <c r="J90" s="310"/>
      <c r="K90" s="311">
        <v>0</v>
      </c>
      <c r="L90" s="311">
        <v>2</v>
      </c>
      <c r="M90" s="312">
        <v>48290</v>
      </c>
      <c r="N90" s="313" t="s">
        <v>480</v>
      </c>
    </row>
    <row r="91" spans="1:15" s="141" customFormat="1" ht="11.1" customHeight="1">
      <c r="A91" s="134" t="s">
        <v>313</v>
      </c>
      <c r="B91" s="211" t="s">
        <v>208</v>
      </c>
      <c r="C91" s="211" t="s">
        <v>208</v>
      </c>
      <c r="D91" s="211" t="s">
        <v>208</v>
      </c>
      <c r="E91" s="211" t="s">
        <v>208</v>
      </c>
      <c r="F91" s="140" t="s">
        <v>208</v>
      </c>
      <c r="G91" s="140"/>
      <c r="H91" s="211" t="s">
        <v>208</v>
      </c>
      <c r="I91" s="211" t="s">
        <v>208</v>
      </c>
      <c r="J91" s="211" t="s">
        <v>208</v>
      </c>
      <c r="K91" s="211"/>
      <c r="L91" s="211"/>
      <c r="M91" s="527" t="s">
        <v>52</v>
      </c>
      <c r="N91" s="527"/>
    </row>
    <row r="92" spans="1:15" s="141" customFormat="1" ht="11.1" customHeight="1">
      <c r="A92" s="526" t="s">
        <v>320</v>
      </c>
      <c r="B92" s="526"/>
      <c r="C92" s="526"/>
      <c r="D92" s="526"/>
      <c r="E92" s="526"/>
      <c r="F92" s="526"/>
      <c r="G92" s="526"/>
      <c r="H92" s="142"/>
      <c r="I92" s="142"/>
      <c r="J92" s="142"/>
      <c r="K92" s="142"/>
      <c r="L92" s="142"/>
      <c r="M92" s="142"/>
      <c r="N92" s="143"/>
    </row>
    <row r="93" spans="1:15" s="14" customFormat="1" ht="11.25">
      <c r="A93" s="526"/>
      <c r="B93" s="526"/>
      <c r="C93" s="526"/>
      <c r="D93" s="526"/>
      <c r="E93" s="526"/>
      <c r="F93" s="526"/>
      <c r="G93" s="526"/>
      <c r="H93" s="116"/>
      <c r="I93" s="116"/>
      <c r="J93" s="116"/>
      <c r="K93" s="116"/>
      <c r="L93" s="116"/>
      <c r="M93" s="116"/>
      <c r="N93" s="116"/>
    </row>
    <row r="94" spans="1:15" s="14" customFormat="1" ht="11.25">
      <c r="A94" s="134" t="s">
        <v>319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1:15" s="14" customFormat="1" ht="11.25">
      <c r="A95" s="134" t="s">
        <v>223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</row>
    <row r="96" spans="1:15" s="14" customFormat="1" ht="11.25">
      <c r="A96" s="144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</row>
    <row r="97" spans="1:14" s="14" customFormat="1" ht="11.25">
      <c r="A97" s="14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s="14" customFormat="1" ht="11.25">
      <c r="A98" s="144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</row>
    <row r="99" spans="1:14" s="14" customFormat="1" ht="11.25">
      <c r="A99" s="144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1:14" s="14" customFormat="1" ht="11.25">
      <c r="A100" s="1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</row>
    <row r="101" spans="1:14" s="14" customFormat="1" ht="11.25">
      <c r="A101" s="144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</row>
    <row r="102" spans="1:14" s="14" customFormat="1" ht="11.25">
      <c r="A102" s="1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</row>
    <row r="103" spans="1:14" s="14" customFormat="1" ht="11.25">
      <c r="A103" s="144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</row>
    <row r="104" spans="1:14" s="14" customFormat="1" ht="11.25">
      <c r="A104" s="144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</row>
    <row r="105" spans="1:14" s="14" customFormat="1" ht="11.25">
      <c r="A105" s="144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</row>
    <row r="106" spans="1:14" s="14" customFormat="1" ht="11.25">
      <c r="A106" s="144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</row>
    <row r="107" spans="1:14" s="14" customFormat="1" ht="11.25">
      <c r="A107" s="144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</row>
    <row r="108" spans="1:14" s="14" customFormat="1" ht="11.25">
      <c r="A108" s="144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</row>
    <row r="109" spans="1:14" s="14" customFormat="1" ht="11.25">
      <c r="A109" s="144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</row>
    <row r="110" spans="1:14" s="14" customFormat="1" ht="11.25">
      <c r="A110" s="144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</row>
  </sheetData>
  <sheetProtection selectLockedCells="1"/>
  <mergeCells count="36">
    <mergeCell ref="A54:A56"/>
    <mergeCell ref="D54:F54"/>
    <mergeCell ref="H54:H56"/>
    <mergeCell ref="B54:B56"/>
    <mergeCell ref="C54:C56"/>
    <mergeCell ref="G55:G56"/>
    <mergeCell ref="H51:N51"/>
    <mergeCell ref="N6:N8"/>
    <mergeCell ref="M6:M8"/>
    <mergeCell ref="A92:G93"/>
    <mergeCell ref="A45:G46"/>
    <mergeCell ref="M91:N91"/>
    <mergeCell ref="M54:M56"/>
    <mergeCell ref="N54:N56"/>
    <mergeCell ref="E55:E56"/>
    <mergeCell ref="I6:I8"/>
    <mergeCell ref="I54:I56"/>
    <mergeCell ref="K55:K56"/>
    <mergeCell ref="L55:L56"/>
    <mergeCell ref="F55:F56"/>
    <mergeCell ref="J54:L54"/>
    <mergeCell ref="A51:G51"/>
    <mergeCell ref="A3:G3"/>
    <mergeCell ref="H3:N3"/>
    <mergeCell ref="A6:A8"/>
    <mergeCell ref="B6:B8"/>
    <mergeCell ref="C6:C8"/>
    <mergeCell ref="D6:F6"/>
    <mergeCell ref="H6:H8"/>
    <mergeCell ref="K7:K8"/>
    <mergeCell ref="L7:L8"/>
    <mergeCell ref="J6:L6"/>
    <mergeCell ref="D7:D8"/>
    <mergeCell ref="E7:E8"/>
    <mergeCell ref="F7:F8"/>
    <mergeCell ref="G7:G8"/>
  </mergeCells>
  <phoneticPr fontId="59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rowBreaks count="1" manualBreakCount="1">
    <brk id="48" max="13" man="1"/>
  </rowBreaks>
  <colBreaks count="1" manualBreakCount="1">
    <brk id="7" max="9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P38"/>
  <sheetViews>
    <sheetView view="pageBreakPreview" zoomScaleNormal="100" zoomScaleSheetLayoutView="100" workbookViewId="0">
      <selection activeCell="I2" sqref="I2"/>
    </sheetView>
  </sheetViews>
  <sheetFormatPr defaultRowHeight="14.25"/>
  <cols>
    <col min="1" max="7" width="9" style="3"/>
    <col min="8" max="9" width="9" style="4"/>
    <col min="10" max="16" width="9" style="3"/>
    <col min="17" max="16384" width="9" style="4"/>
  </cols>
  <sheetData>
    <row r="1" spans="1:16" s="2" customFormat="1" ht="12">
      <c r="A1" s="1" t="s">
        <v>424</v>
      </c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</row>
    <row r="2" spans="1:16" s="2" customFormat="1" ht="12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12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12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>
      <c r="A5" s="5"/>
      <c r="B5" s="5"/>
      <c r="C5" s="6"/>
      <c r="D5" s="6"/>
      <c r="F5" s="5"/>
      <c r="G5" s="6"/>
      <c r="H5" s="7"/>
      <c r="I5" s="7"/>
      <c r="J5" s="1"/>
      <c r="K5" s="1"/>
      <c r="L5" s="1"/>
      <c r="M5" s="1"/>
      <c r="N5" s="1"/>
      <c r="O5" s="1"/>
      <c r="P5" s="1"/>
    </row>
    <row r="6" spans="1:16" s="2" customFormat="1">
      <c r="A6" s="5"/>
      <c r="B6" s="5"/>
      <c r="C6" s="6"/>
      <c r="D6" s="6"/>
      <c r="F6" s="5"/>
      <c r="G6" s="6"/>
      <c r="H6" s="7"/>
      <c r="I6" s="7"/>
      <c r="J6" s="1"/>
      <c r="K6" s="1"/>
      <c r="L6" s="1"/>
      <c r="M6" s="1"/>
      <c r="N6" s="1"/>
      <c r="O6" s="1"/>
      <c r="P6" s="1"/>
    </row>
    <row r="7" spans="1:16" s="2" customFormat="1">
      <c r="A7" s="5"/>
      <c r="B7" s="5"/>
      <c r="C7" s="6"/>
      <c r="D7" s="6"/>
      <c r="F7" s="5"/>
      <c r="G7" s="6"/>
      <c r="H7" s="7"/>
      <c r="I7" s="7"/>
      <c r="J7" s="1"/>
      <c r="K7" s="1"/>
      <c r="L7" s="1"/>
      <c r="M7" s="1"/>
      <c r="N7" s="1"/>
      <c r="O7" s="1"/>
      <c r="P7" s="1"/>
    </row>
    <row r="8" spans="1:16" s="2" customFormat="1">
      <c r="A8" s="5"/>
      <c r="B8" s="5"/>
      <c r="C8" s="6"/>
      <c r="D8" s="6"/>
      <c r="F8" s="5"/>
      <c r="G8" s="6"/>
      <c r="H8" s="7"/>
      <c r="I8" s="7"/>
      <c r="J8" s="1"/>
      <c r="K8" s="1"/>
      <c r="L8" s="1"/>
      <c r="M8" s="1"/>
      <c r="N8" s="1"/>
      <c r="O8" s="1"/>
      <c r="P8" s="1"/>
    </row>
    <row r="9" spans="1:16" s="2" customFormat="1">
      <c r="A9" s="5"/>
      <c r="B9" s="5"/>
      <c r="C9" s="6"/>
      <c r="D9" s="6"/>
      <c r="F9" s="5"/>
      <c r="G9" s="6"/>
      <c r="H9" s="7"/>
      <c r="I9" s="7"/>
      <c r="J9" s="1"/>
      <c r="K9" s="1"/>
      <c r="L9" s="1"/>
      <c r="M9" s="1"/>
      <c r="N9" s="1"/>
      <c r="O9" s="1"/>
      <c r="P9" s="1"/>
    </row>
    <row r="10" spans="1:16" s="2" customFormat="1">
      <c r="A10" s="5"/>
      <c r="B10" s="5"/>
      <c r="C10" s="6"/>
      <c r="D10" s="6"/>
      <c r="F10" s="5"/>
      <c r="G10" s="6"/>
      <c r="H10" s="7"/>
      <c r="I10" s="7"/>
      <c r="J10" s="1"/>
      <c r="K10" s="1"/>
      <c r="L10" s="1"/>
      <c r="M10" s="1"/>
      <c r="N10" s="1"/>
      <c r="O10" s="1"/>
      <c r="P10" s="1"/>
    </row>
    <row r="11" spans="1:16" s="2" customFormat="1">
      <c r="A11" s="5"/>
      <c r="B11" s="5"/>
      <c r="C11" s="6"/>
      <c r="D11" s="6"/>
      <c r="F11" s="5"/>
      <c r="G11" s="6"/>
      <c r="H11" s="7"/>
      <c r="I11" s="7"/>
      <c r="J11" s="1"/>
      <c r="K11" s="1"/>
      <c r="L11" s="1"/>
      <c r="M11" s="1"/>
      <c r="N11" s="1"/>
      <c r="O11" s="1"/>
      <c r="P11" s="1"/>
    </row>
    <row r="12" spans="1:16" s="2" customFormat="1">
      <c r="A12" s="5"/>
      <c r="B12" s="5"/>
      <c r="C12" s="6"/>
      <c r="D12" s="6"/>
      <c r="F12" s="5"/>
      <c r="G12" s="6"/>
      <c r="H12" s="7"/>
      <c r="I12" s="7"/>
      <c r="J12" s="1"/>
      <c r="K12" s="1"/>
      <c r="L12" s="1"/>
      <c r="M12" s="1"/>
      <c r="N12" s="1"/>
      <c r="O12" s="1"/>
      <c r="P12" s="1"/>
    </row>
    <row r="13" spans="1:16" s="2" customFormat="1">
      <c r="A13" s="5"/>
      <c r="B13" s="5"/>
      <c r="C13" s="6"/>
      <c r="D13" s="6"/>
      <c r="F13" s="5"/>
      <c r="G13" s="6"/>
      <c r="H13" s="7"/>
      <c r="I13" s="7"/>
      <c r="J13" s="1"/>
      <c r="K13" s="1"/>
      <c r="L13" s="1"/>
      <c r="M13" s="1"/>
      <c r="N13" s="1"/>
      <c r="O13" s="1"/>
      <c r="P13" s="1"/>
    </row>
    <row r="14" spans="1:16" s="2" customFormat="1">
      <c r="A14" s="5"/>
      <c r="B14" s="5"/>
      <c r="C14" s="6"/>
      <c r="D14" s="6"/>
      <c r="F14" s="5"/>
      <c r="G14" s="6"/>
      <c r="H14" s="7"/>
      <c r="I14" s="7"/>
      <c r="J14" s="1"/>
      <c r="K14" s="1"/>
      <c r="L14" s="1"/>
      <c r="M14" s="1"/>
      <c r="N14" s="1"/>
      <c r="O14" s="1"/>
      <c r="P14" s="1"/>
    </row>
    <row r="15" spans="1:16" s="2" customFormat="1">
      <c r="A15" s="5"/>
      <c r="B15" s="5"/>
      <c r="C15" s="6"/>
      <c r="D15" s="6"/>
      <c r="F15" s="5"/>
      <c r="G15" s="6"/>
      <c r="H15" s="7"/>
      <c r="I15" s="7"/>
      <c r="J15" s="1"/>
      <c r="K15" s="1"/>
      <c r="L15" s="1"/>
      <c r="M15" s="1"/>
      <c r="N15" s="1"/>
      <c r="O15" s="1"/>
      <c r="P15" s="1"/>
    </row>
    <row r="16" spans="1:16" s="2" customFormat="1">
      <c r="A16" s="5"/>
      <c r="B16" s="5"/>
      <c r="C16" s="6"/>
      <c r="D16" s="6"/>
      <c r="F16" s="5"/>
      <c r="G16" s="6"/>
      <c r="H16" s="7"/>
      <c r="I16" s="7"/>
      <c r="J16" s="1"/>
      <c r="K16" s="1"/>
      <c r="L16" s="1"/>
      <c r="M16" s="1"/>
      <c r="N16" s="1"/>
      <c r="O16" s="1"/>
      <c r="P16" s="1"/>
    </row>
    <row r="17" spans="1:16" s="2" customFormat="1">
      <c r="A17" s="5"/>
      <c r="B17" s="5"/>
      <c r="C17" s="6"/>
      <c r="D17" s="6"/>
      <c r="F17" s="5"/>
      <c r="G17" s="6"/>
      <c r="H17" s="7"/>
      <c r="I17" s="7"/>
      <c r="J17" s="1"/>
      <c r="K17" s="1"/>
      <c r="L17" s="1"/>
      <c r="M17" s="1"/>
      <c r="N17" s="1"/>
      <c r="O17" s="1"/>
      <c r="P17" s="1"/>
    </row>
    <row r="18" spans="1:16" s="2" customFormat="1">
      <c r="A18" s="5"/>
      <c r="B18" s="5"/>
      <c r="C18" s="6"/>
      <c r="D18" s="6"/>
      <c r="F18" s="5"/>
      <c r="G18" s="6"/>
      <c r="H18" s="7"/>
      <c r="I18" s="7"/>
      <c r="J18" s="1"/>
      <c r="K18" s="1"/>
      <c r="L18" s="1"/>
      <c r="M18" s="1"/>
      <c r="N18" s="1"/>
      <c r="O18" s="1"/>
      <c r="P18" s="1"/>
    </row>
    <row r="19" spans="1:16" s="2" customFormat="1">
      <c r="A19" s="5"/>
      <c r="B19" s="5"/>
      <c r="C19" s="6"/>
      <c r="D19" s="6"/>
      <c r="F19" s="5"/>
      <c r="G19" s="6"/>
      <c r="H19" s="7"/>
      <c r="I19" s="7"/>
      <c r="J19" s="1"/>
      <c r="K19" s="1"/>
      <c r="L19" s="1"/>
      <c r="M19" s="1"/>
      <c r="N19" s="1"/>
      <c r="O19" s="1"/>
      <c r="P19" s="1"/>
    </row>
    <row r="20" spans="1:16" s="2" customFormat="1">
      <c r="A20" s="5" t="s">
        <v>60</v>
      </c>
      <c r="B20" s="5"/>
      <c r="C20" s="6"/>
      <c r="D20" s="6"/>
      <c r="F20" s="5" t="s">
        <v>242</v>
      </c>
      <c r="G20" s="6"/>
      <c r="H20" s="7"/>
      <c r="I20" s="7"/>
      <c r="J20" s="1"/>
      <c r="K20" s="1"/>
      <c r="L20" s="1"/>
      <c r="M20" s="1"/>
      <c r="N20" s="1"/>
      <c r="O20" s="1"/>
      <c r="P20" s="1"/>
    </row>
    <row r="21" spans="1:16" s="2" customFormat="1">
      <c r="A21" s="5" t="s">
        <v>61</v>
      </c>
      <c r="B21" s="5"/>
      <c r="C21" s="6"/>
      <c r="D21" s="6"/>
      <c r="F21" s="5" t="s">
        <v>243</v>
      </c>
      <c r="G21" s="6"/>
      <c r="H21" s="7"/>
      <c r="I21" s="7"/>
      <c r="J21" s="1"/>
      <c r="K21" s="1"/>
      <c r="L21" s="1"/>
      <c r="M21" s="1"/>
      <c r="N21" s="1"/>
      <c r="O21" s="1"/>
      <c r="P21" s="1"/>
    </row>
    <row r="22" spans="1:16" s="2" customFormat="1">
      <c r="A22" s="5" t="s">
        <v>62</v>
      </c>
      <c r="B22" s="5"/>
      <c r="C22" s="6"/>
      <c r="D22" s="6"/>
      <c r="F22" s="5" t="s">
        <v>244</v>
      </c>
      <c r="G22" s="6"/>
      <c r="H22" s="7"/>
      <c r="I22" s="7"/>
      <c r="J22" s="1"/>
      <c r="K22" s="1"/>
      <c r="L22" s="1"/>
      <c r="M22" s="1"/>
      <c r="N22" s="1"/>
      <c r="O22" s="1"/>
      <c r="P22" s="1"/>
    </row>
    <row r="23" spans="1:16" s="2" customFormat="1">
      <c r="A23" s="5" t="s">
        <v>63</v>
      </c>
      <c r="B23" s="5"/>
      <c r="C23" s="6"/>
      <c r="D23" s="6"/>
      <c r="F23" s="5" t="s">
        <v>245</v>
      </c>
      <c r="G23" s="6"/>
      <c r="H23" s="7"/>
      <c r="I23" s="7"/>
      <c r="J23" s="1"/>
      <c r="K23" s="1"/>
      <c r="L23" s="1"/>
      <c r="M23" s="1"/>
      <c r="N23" s="1"/>
      <c r="O23" s="1"/>
      <c r="P23" s="1"/>
    </row>
    <row r="24" spans="1:16" s="2" customFormat="1">
      <c r="A24" s="5" t="s">
        <v>238</v>
      </c>
      <c r="B24" s="5"/>
      <c r="C24" s="6"/>
      <c r="D24" s="6"/>
      <c r="F24" s="5" t="s">
        <v>246</v>
      </c>
      <c r="G24" s="6"/>
      <c r="H24" s="7"/>
      <c r="I24" s="7"/>
      <c r="J24" s="1"/>
      <c r="K24" s="1"/>
      <c r="L24" s="1"/>
      <c r="M24" s="1"/>
      <c r="N24" s="1"/>
      <c r="O24" s="1"/>
      <c r="P24" s="1"/>
    </row>
    <row r="25" spans="1:16" s="2" customFormat="1">
      <c r="A25" s="5" t="s">
        <v>239</v>
      </c>
      <c r="B25" s="5"/>
      <c r="C25" s="6"/>
      <c r="D25" s="6"/>
      <c r="F25" s="5" t="s">
        <v>247</v>
      </c>
      <c r="G25" s="6"/>
      <c r="H25" s="7"/>
      <c r="I25" s="7"/>
      <c r="J25" s="1"/>
      <c r="K25" s="1"/>
      <c r="L25" s="1"/>
      <c r="M25" s="1"/>
      <c r="N25" s="1"/>
      <c r="O25" s="1"/>
      <c r="P25" s="1"/>
    </row>
    <row r="26" spans="1:16" s="2" customFormat="1">
      <c r="A26" s="5" t="s">
        <v>240</v>
      </c>
      <c r="B26" s="5"/>
      <c r="C26" s="6"/>
      <c r="D26" s="6"/>
      <c r="F26" s="5" t="s">
        <v>248</v>
      </c>
      <c r="G26" s="6"/>
      <c r="H26" s="7"/>
      <c r="I26" s="7"/>
      <c r="J26" s="1"/>
      <c r="K26" s="1"/>
      <c r="L26" s="1"/>
      <c r="M26" s="1"/>
      <c r="N26" s="1"/>
      <c r="O26" s="1"/>
      <c r="P26" s="1"/>
    </row>
    <row r="27" spans="1:16" s="2" customFormat="1">
      <c r="A27" s="5" t="s">
        <v>229</v>
      </c>
      <c r="B27" s="5"/>
      <c r="C27" s="6"/>
      <c r="D27" s="6"/>
      <c r="F27" s="5" t="s">
        <v>249</v>
      </c>
      <c r="G27" s="6"/>
      <c r="H27" s="7"/>
      <c r="I27" s="7"/>
      <c r="J27" s="1"/>
      <c r="K27" s="1"/>
      <c r="L27" s="1"/>
      <c r="M27" s="1"/>
      <c r="N27" s="1"/>
      <c r="O27" s="1"/>
      <c r="P27" s="1"/>
    </row>
    <row r="28" spans="1:16" s="2" customFormat="1">
      <c r="A28" s="5" t="s">
        <v>230</v>
      </c>
      <c r="B28" s="5"/>
      <c r="C28" s="6"/>
      <c r="D28" s="6"/>
      <c r="F28" s="5" t="s">
        <v>250</v>
      </c>
      <c r="G28" s="6"/>
      <c r="H28" s="7"/>
      <c r="I28" s="7"/>
      <c r="J28" s="1"/>
      <c r="K28" s="1"/>
      <c r="L28" s="1"/>
      <c r="M28" s="1"/>
      <c r="N28" s="1"/>
      <c r="O28" s="1"/>
      <c r="P28" s="1"/>
    </row>
    <row r="29" spans="1:16" s="2" customFormat="1">
      <c r="A29" s="5" t="s">
        <v>232</v>
      </c>
      <c r="B29" s="5"/>
      <c r="C29" s="6"/>
      <c r="D29" s="6"/>
      <c r="F29" s="5" t="s">
        <v>251</v>
      </c>
      <c r="G29" s="6"/>
      <c r="H29" s="7"/>
      <c r="I29" s="7"/>
      <c r="J29" s="1"/>
      <c r="K29" s="1"/>
      <c r="L29" s="1"/>
      <c r="M29" s="1"/>
      <c r="N29" s="1"/>
      <c r="O29" s="1"/>
      <c r="P29" s="1"/>
    </row>
    <row r="30" spans="1:16" s="2" customFormat="1">
      <c r="A30" s="5" t="s">
        <v>233</v>
      </c>
      <c r="B30" s="5"/>
      <c r="C30" s="6"/>
      <c r="D30" s="6"/>
      <c r="F30" s="5" t="s">
        <v>252</v>
      </c>
      <c r="G30" s="6"/>
      <c r="H30" s="7"/>
      <c r="I30" s="7"/>
      <c r="J30" s="1"/>
      <c r="K30" s="1"/>
      <c r="L30" s="1"/>
      <c r="M30" s="1"/>
      <c r="N30" s="1"/>
      <c r="O30" s="1"/>
      <c r="P30" s="1"/>
    </row>
    <row r="31" spans="1:16" s="2" customFormat="1">
      <c r="A31" s="5" t="s">
        <v>235</v>
      </c>
      <c r="B31" s="5"/>
      <c r="C31" s="6"/>
      <c r="D31" s="8"/>
      <c r="F31" s="5" t="s">
        <v>253</v>
      </c>
      <c r="G31" s="6"/>
      <c r="H31" s="7"/>
      <c r="I31" s="7"/>
      <c r="J31" s="1"/>
      <c r="K31" s="1"/>
      <c r="L31" s="1"/>
      <c r="M31" s="1"/>
      <c r="N31" s="1"/>
      <c r="O31" s="1"/>
      <c r="P31" s="1"/>
    </row>
    <row r="32" spans="1:16" s="2" customFormat="1">
      <c r="A32" s="5" t="s">
        <v>236</v>
      </c>
      <c r="B32" s="1"/>
      <c r="C32" s="6"/>
      <c r="D32" s="1"/>
      <c r="E32" s="1"/>
      <c r="F32" s="5" t="s">
        <v>254</v>
      </c>
      <c r="G32" s="1"/>
      <c r="J32" s="1"/>
      <c r="K32" s="1"/>
      <c r="L32" s="1"/>
      <c r="M32" s="1"/>
      <c r="N32" s="1"/>
      <c r="O32" s="1"/>
      <c r="P32" s="1"/>
    </row>
    <row r="33" spans="1:16" s="2" customFormat="1">
      <c r="A33" s="5" t="s">
        <v>241</v>
      </c>
      <c r="B33" s="1"/>
      <c r="C33" s="1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>
      <c r="A34" s="5" t="s">
        <v>237</v>
      </c>
      <c r="J34" s="1"/>
    </row>
    <row r="35" spans="1:16">
      <c r="A35" s="5"/>
      <c r="J35" s="1"/>
    </row>
    <row r="36" spans="1:16">
      <c r="A36" s="5"/>
    </row>
    <row r="37" spans="1:16">
      <c r="A37" s="5"/>
      <c r="J37" s="4"/>
    </row>
    <row r="38" spans="1:16">
      <c r="J38" s="4"/>
    </row>
  </sheetData>
  <phoneticPr fontId="55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 xml:space="preserve">&amp;R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view="pageBreakPreview" zoomScaleNormal="75" zoomScaleSheetLayoutView="100" workbookViewId="0">
      <selection activeCell="I2" sqref="I2"/>
    </sheetView>
  </sheetViews>
  <sheetFormatPr defaultRowHeight="14.25"/>
  <cols>
    <col min="1" max="1" width="29.375" style="72" customWidth="1"/>
    <col min="2" max="2" width="10.125" style="73" customWidth="1"/>
    <col min="3" max="3" width="9.125" style="73" customWidth="1"/>
    <col min="4" max="4" width="16.625" style="74" customWidth="1"/>
    <col min="5" max="5" width="17" style="74" customWidth="1"/>
    <col min="6" max="6" width="15.625" style="74" customWidth="1"/>
    <col min="7" max="9" width="11.125" style="74" customWidth="1"/>
    <col min="10" max="12" width="11.125" style="75" customWidth="1"/>
    <col min="13" max="14" width="12.125" style="75" customWidth="1"/>
    <col min="15" max="17" width="11.625" style="75" customWidth="1"/>
    <col min="18" max="18" width="23.375" style="76" customWidth="1"/>
    <col min="19" max="16384" width="9" style="77"/>
  </cols>
  <sheetData>
    <row r="1" spans="1:18" s="15" customFormat="1" ht="14.1" customHeight="1">
      <c r="A1" s="10"/>
      <c r="B1" s="10"/>
      <c r="C1" s="10"/>
      <c r="D1" s="11"/>
      <c r="E1" s="12" t="s">
        <v>425</v>
      </c>
      <c r="F1" s="13" t="s">
        <v>426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4"/>
      <c r="R1" s="12" t="s">
        <v>427</v>
      </c>
    </row>
    <row r="2" spans="1:18" s="15" customFormat="1" ht="14.1" customHeight="1">
      <c r="A2" s="10"/>
      <c r="B2" s="10"/>
      <c r="C2" s="10"/>
      <c r="D2" s="11"/>
      <c r="E2" s="12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s="16" customFormat="1" ht="20.100000000000001" customHeight="1">
      <c r="A3" s="314" t="s">
        <v>328</v>
      </c>
      <c r="B3" s="314"/>
      <c r="C3" s="314"/>
      <c r="D3" s="314"/>
      <c r="E3" s="314"/>
      <c r="F3" s="314" t="s">
        <v>329</v>
      </c>
      <c r="G3" s="314"/>
      <c r="H3" s="314"/>
      <c r="I3" s="314"/>
      <c r="J3" s="314"/>
      <c r="K3" s="314"/>
      <c r="L3" s="314"/>
      <c r="M3" s="314" t="s">
        <v>330</v>
      </c>
      <c r="N3" s="314"/>
      <c r="O3" s="314"/>
      <c r="P3" s="314"/>
      <c r="Q3" s="314"/>
      <c r="R3" s="314"/>
    </row>
    <row r="4" spans="1:18" s="18" customFormat="1" ht="24" customHeight="1">
      <c r="A4" s="315" t="s">
        <v>64</v>
      </c>
      <c r="B4" s="315"/>
      <c r="C4" s="315"/>
      <c r="D4" s="315"/>
      <c r="E4" s="315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17"/>
    </row>
    <row r="5" spans="1:18" s="20" customFormat="1" ht="18" customHeight="1" thickBot="1">
      <c r="A5" s="13" t="s">
        <v>65</v>
      </c>
      <c r="B5" s="13"/>
      <c r="C5" s="13"/>
      <c r="D5" s="19"/>
      <c r="E5" s="12" t="s">
        <v>66</v>
      </c>
      <c r="F5" s="13" t="s">
        <v>65</v>
      </c>
      <c r="G5" s="13"/>
      <c r="H5" s="13"/>
      <c r="I5" s="19"/>
      <c r="J5" s="13"/>
      <c r="K5" s="13"/>
      <c r="L5" s="13"/>
      <c r="M5" s="13"/>
      <c r="N5" s="13"/>
      <c r="O5" s="13"/>
      <c r="P5" s="13"/>
      <c r="Q5" s="19"/>
      <c r="R5" s="12" t="s">
        <v>66</v>
      </c>
    </row>
    <row r="6" spans="1:18" s="15" customFormat="1" ht="20.100000000000001" customHeight="1">
      <c r="A6" s="325" t="s">
        <v>67</v>
      </c>
      <c r="B6" s="333" t="s">
        <v>68</v>
      </c>
      <c r="C6" s="334"/>
      <c r="D6" s="337" t="s">
        <v>334</v>
      </c>
      <c r="E6" s="316" t="s">
        <v>420</v>
      </c>
      <c r="F6" s="325" t="s">
        <v>69</v>
      </c>
      <c r="G6" s="342" t="s">
        <v>323</v>
      </c>
      <c r="H6" s="337"/>
      <c r="I6" s="337"/>
      <c r="J6" s="21" t="s">
        <v>332</v>
      </c>
      <c r="K6" s="22"/>
      <c r="L6" s="22" t="s">
        <v>333</v>
      </c>
      <c r="M6" s="23" t="s">
        <v>331</v>
      </c>
      <c r="N6" s="22"/>
      <c r="O6" s="22"/>
      <c r="P6" s="209"/>
      <c r="Q6" s="316" t="s">
        <v>326</v>
      </c>
      <c r="R6" s="319" t="s">
        <v>70</v>
      </c>
    </row>
    <row r="7" spans="1:18" s="15" customFormat="1" ht="20.100000000000001" customHeight="1">
      <c r="A7" s="326"/>
      <c r="B7" s="335"/>
      <c r="C7" s="336"/>
      <c r="D7" s="322"/>
      <c r="E7" s="317"/>
      <c r="F7" s="326"/>
      <c r="G7" s="343"/>
      <c r="H7" s="322"/>
      <c r="I7" s="322"/>
      <c r="J7" s="332"/>
      <c r="K7" s="345" t="s">
        <v>327</v>
      </c>
      <c r="L7" s="24"/>
      <c r="M7" s="25"/>
      <c r="N7" s="339" t="s">
        <v>71</v>
      </c>
      <c r="O7" s="340"/>
      <c r="P7" s="340"/>
      <c r="Q7" s="317"/>
      <c r="R7" s="320"/>
    </row>
    <row r="8" spans="1:18" s="15" customFormat="1" ht="20.100000000000001" customHeight="1">
      <c r="A8" s="326"/>
      <c r="B8" s="26"/>
      <c r="C8" s="328" t="s">
        <v>421</v>
      </c>
      <c r="D8" s="322"/>
      <c r="E8" s="317"/>
      <c r="F8" s="326"/>
      <c r="G8" s="330"/>
      <c r="H8" s="322" t="s">
        <v>324</v>
      </c>
      <c r="I8" s="322" t="s">
        <v>54</v>
      </c>
      <c r="J8" s="332"/>
      <c r="K8" s="346"/>
      <c r="L8" s="317" t="s">
        <v>53</v>
      </c>
      <c r="M8" s="344" t="s">
        <v>54</v>
      </c>
      <c r="N8" s="341"/>
      <c r="O8" s="322" t="s">
        <v>53</v>
      </c>
      <c r="P8" s="322" t="s">
        <v>54</v>
      </c>
      <c r="Q8" s="317"/>
      <c r="R8" s="320"/>
    </row>
    <row r="9" spans="1:18" s="15" customFormat="1" ht="20.100000000000001" customHeight="1">
      <c r="A9" s="327"/>
      <c r="B9" s="27"/>
      <c r="C9" s="329"/>
      <c r="D9" s="338"/>
      <c r="E9" s="318"/>
      <c r="F9" s="327"/>
      <c r="G9" s="331"/>
      <c r="H9" s="323"/>
      <c r="I9" s="323"/>
      <c r="J9" s="329"/>
      <c r="K9" s="347"/>
      <c r="L9" s="324"/>
      <c r="M9" s="331"/>
      <c r="N9" s="323"/>
      <c r="O9" s="323"/>
      <c r="P9" s="323"/>
      <c r="Q9" s="318"/>
      <c r="R9" s="321"/>
    </row>
    <row r="10" spans="1:18" s="34" customFormat="1" ht="17.25" customHeight="1">
      <c r="A10" s="28" t="s">
        <v>137</v>
      </c>
      <c r="B10" s="29">
        <v>1785</v>
      </c>
      <c r="C10" s="29">
        <v>65</v>
      </c>
      <c r="D10" s="30">
        <v>17146</v>
      </c>
      <c r="E10" s="30">
        <v>15163</v>
      </c>
      <c r="F10" s="205" t="s">
        <v>137</v>
      </c>
      <c r="G10" s="30">
        <v>612569</v>
      </c>
      <c r="H10" s="30">
        <v>355993</v>
      </c>
      <c r="I10" s="30">
        <v>253076</v>
      </c>
      <c r="J10" s="31">
        <v>39387</v>
      </c>
      <c r="K10" s="31">
        <v>32054</v>
      </c>
      <c r="L10" s="31">
        <v>15361</v>
      </c>
      <c r="M10" s="31">
        <v>16440</v>
      </c>
      <c r="N10" s="31">
        <v>7596</v>
      </c>
      <c r="O10" s="31">
        <v>4848</v>
      </c>
      <c r="P10" s="31">
        <v>2742</v>
      </c>
      <c r="Q10" s="32">
        <v>19.110532226867161</v>
      </c>
      <c r="R10" s="33" t="s">
        <v>137</v>
      </c>
    </row>
    <row r="11" spans="1:18" s="34" customFormat="1" ht="17.25" customHeight="1">
      <c r="A11" s="28" t="s">
        <v>150</v>
      </c>
      <c r="B11" s="29">
        <v>1763</v>
      </c>
      <c r="C11" s="29">
        <v>60</v>
      </c>
      <c r="D11" s="30">
        <v>17182</v>
      </c>
      <c r="E11" s="30">
        <v>14754</v>
      </c>
      <c r="F11" s="205" t="s">
        <v>150</v>
      </c>
      <c r="G11" s="30">
        <v>587585</v>
      </c>
      <c r="H11" s="30">
        <v>331999</v>
      </c>
      <c r="I11" s="30">
        <v>255586</v>
      </c>
      <c r="J11" s="31">
        <v>38985</v>
      </c>
      <c r="K11" s="31">
        <v>32146</v>
      </c>
      <c r="L11" s="31">
        <v>15248</v>
      </c>
      <c r="M11" s="31">
        <v>16898</v>
      </c>
      <c r="N11" s="31">
        <v>6839</v>
      </c>
      <c r="O11" s="31">
        <v>4356</v>
      </c>
      <c r="P11" s="31">
        <v>2483</v>
      </c>
      <c r="Q11" s="32">
        <v>18.278634977913271</v>
      </c>
      <c r="R11" s="33" t="s">
        <v>150</v>
      </c>
    </row>
    <row r="12" spans="1:18" s="34" customFormat="1" ht="17.25" customHeight="1">
      <c r="A12" s="35" t="s">
        <v>219</v>
      </c>
      <c r="B12" s="29">
        <v>1790</v>
      </c>
      <c r="C12" s="29">
        <v>57</v>
      </c>
      <c r="D12" s="29">
        <v>17551</v>
      </c>
      <c r="E12" s="29">
        <v>15244</v>
      </c>
      <c r="F12" s="35" t="s">
        <v>219</v>
      </c>
      <c r="G12" s="30">
        <v>585874</v>
      </c>
      <c r="H12" s="30">
        <v>329688</v>
      </c>
      <c r="I12" s="30">
        <v>254294</v>
      </c>
      <c r="J12" s="31">
        <v>38245</v>
      </c>
      <c r="K12" s="31">
        <v>33159</v>
      </c>
      <c r="L12" s="31">
        <v>15482</v>
      </c>
      <c r="M12" s="31">
        <v>17677</v>
      </c>
      <c r="N12" s="31">
        <v>6601</v>
      </c>
      <c r="O12" s="31">
        <v>4219</v>
      </c>
      <c r="P12" s="31">
        <v>2350</v>
      </c>
      <c r="Q12" s="36">
        <v>17.668626918785247</v>
      </c>
      <c r="R12" s="37" t="s">
        <v>219</v>
      </c>
    </row>
    <row r="13" spans="1:18" s="34" customFormat="1" ht="17.25" customHeight="1">
      <c r="A13" s="35" t="s">
        <v>335</v>
      </c>
      <c r="B13" s="29">
        <v>1797</v>
      </c>
      <c r="C13" s="29">
        <v>54</v>
      </c>
      <c r="D13" s="29">
        <v>17523</v>
      </c>
      <c r="E13" s="29">
        <v>14276</v>
      </c>
      <c r="F13" s="35" t="s">
        <v>335</v>
      </c>
      <c r="G13" s="30">
        <v>571175</v>
      </c>
      <c r="H13" s="30">
        <v>322023</v>
      </c>
      <c r="I13" s="30">
        <v>249152</v>
      </c>
      <c r="J13" s="31">
        <v>39193</v>
      </c>
      <c r="K13" s="31">
        <v>33427</v>
      </c>
      <c r="L13" s="31">
        <v>15330</v>
      </c>
      <c r="M13" s="31">
        <v>18097</v>
      </c>
      <c r="N13" s="31">
        <v>6481</v>
      </c>
      <c r="O13" s="31">
        <v>4113</v>
      </c>
      <c r="P13" s="31">
        <v>2368</v>
      </c>
      <c r="Q13" s="36">
        <v>17.087234870015259</v>
      </c>
      <c r="R13" s="37" t="s">
        <v>335</v>
      </c>
    </row>
    <row r="14" spans="1:18" s="34" customFormat="1" ht="17.25" customHeight="1">
      <c r="A14" s="38" t="s">
        <v>461</v>
      </c>
      <c r="B14" s="39">
        <f>B16+B17+B18+B21+B24+B33+B34+B27+B30+B35+B36+B37</f>
        <v>0</v>
      </c>
      <c r="C14" s="39">
        <f>C16+C17+C18+C21+C24+C33+C34+C27+C30+C35+C36+C37</f>
        <v>0</v>
      </c>
      <c r="D14" s="39">
        <f>D16+D17+D18+D21+D24+D33+D34+D27+D30+D35+D36+D37</f>
        <v>0</v>
      </c>
      <c r="E14" s="39">
        <f>E16+E17+E18+E21+E24+E33+E34+E27+E30+E35+E36+E37</f>
        <v>0</v>
      </c>
      <c r="F14" s="38" t="s">
        <v>461</v>
      </c>
      <c r="G14" s="40">
        <f>G16+G17+G18+G21+G24+G27+G30+G33+G34+G35+G36+G37</f>
        <v>0</v>
      </c>
      <c r="H14" s="40">
        <f t="shared" ref="H14:P14" si="0">H16+H17+H18+H21+H24+H27+H30+H33+H34+H35+H36+H37</f>
        <v>0</v>
      </c>
      <c r="I14" s="40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2" t="e">
        <f>G14/K14</f>
        <v>#DIV/0!</v>
      </c>
      <c r="R14" s="43" t="s">
        <v>461</v>
      </c>
    </row>
    <row r="15" spans="1:18" s="46" customFormat="1" ht="13.15" customHeight="1">
      <c r="A15" s="44"/>
      <c r="B15" s="30"/>
      <c r="C15" s="30"/>
      <c r="D15" s="30"/>
      <c r="E15" s="30"/>
      <c r="F15" s="45"/>
      <c r="G15" s="30"/>
      <c r="H15" s="30"/>
      <c r="I15" s="30"/>
      <c r="J15" s="31"/>
      <c r="K15" s="31"/>
      <c r="L15" s="31"/>
      <c r="M15" s="31"/>
      <c r="N15" s="31"/>
      <c r="O15" s="31"/>
      <c r="P15" s="31"/>
      <c r="Q15" s="32"/>
      <c r="R15" s="208"/>
    </row>
    <row r="16" spans="1:18" s="46" customFormat="1" ht="17.100000000000001" customHeight="1">
      <c r="A16" s="47" t="s">
        <v>151</v>
      </c>
      <c r="B16" s="224"/>
      <c r="C16" s="224"/>
      <c r="D16" s="224"/>
      <c r="E16" s="224"/>
      <c r="F16" s="48" t="s">
        <v>73</v>
      </c>
      <c r="G16" s="224"/>
      <c r="H16" s="224"/>
      <c r="I16" s="224"/>
      <c r="J16" s="225"/>
      <c r="K16" s="225"/>
      <c r="L16" s="225"/>
      <c r="M16" s="225"/>
      <c r="N16" s="225"/>
      <c r="O16" s="225"/>
      <c r="P16" s="225"/>
      <c r="Q16" s="42" t="e">
        <f>G16/K16</f>
        <v>#DIV/0!</v>
      </c>
      <c r="R16" s="49" t="s">
        <v>325</v>
      </c>
    </row>
    <row r="17" spans="1:18" s="46" customFormat="1" ht="17.100000000000001" customHeight="1">
      <c r="A17" s="47" t="s">
        <v>152</v>
      </c>
      <c r="B17" s="224"/>
      <c r="C17" s="224"/>
      <c r="D17" s="224"/>
      <c r="E17" s="224"/>
      <c r="F17" s="48" t="s">
        <v>74</v>
      </c>
      <c r="G17" s="224"/>
      <c r="H17" s="224"/>
      <c r="I17" s="224"/>
      <c r="J17" s="225"/>
      <c r="K17" s="225"/>
      <c r="L17" s="225"/>
      <c r="M17" s="225"/>
      <c r="N17" s="225"/>
      <c r="O17" s="225"/>
      <c r="P17" s="225"/>
      <c r="Q17" s="42" t="e">
        <f t="shared" ref="Q17:Q36" si="1">G17/K17</f>
        <v>#DIV/0!</v>
      </c>
      <c r="R17" s="49" t="s">
        <v>153</v>
      </c>
    </row>
    <row r="18" spans="1:18" s="46" customFormat="1" ht="17.100000000000001" customHeight="1">
      <c r="A18" s="47" t="s">
        <v>154</v>
      </c>
      <c r="B18" s="30">
        <f>SUM(B19:B20)</f>
        <v>0</v>
      </c>
      <c r="C18" s="30">
        <f t="shared" ref="C18:E18" si="2">SUM(C19:C20)</f>
        <v>0</v>
      </c>
      <c r="D18" s="30">
        <f t="shared" si="2"/>
        <v>0</v>
      </c>
      <c r="E18" s="30">
        <f t="shared" si="2"/>
        <v>0</v>
      </c>
      <c r="F18" s="48" t="s">
        <v>75</v>
      </c>
      <c r="G18" s="30">
        <f t="shared" ref="G18:P18" si="3">SUM(G19:G20)</f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  <c r="P18" s="30">
        <f t="shared" si="3"/>
        <v>0</v>
      </c>
      <c r="Q18" s="42" t="e">
        <f t="shared" si="1"/>
        <v>#DIV/0!</v>
      </c>
      <c r="R18" s="49" t="s">
        <v>155</v>
      </c>
    </row>
    <row r="19" spans="1:18" s="46" customFormat="1" ht="17.100000000000001" customHeight="1">
      <c r="A19" s="47" t="s">
        <v>156</v>
      </c>
      <c r="B19" s="224"/>
      <c r="C19" s="224"/>
      <c r="D19" s="224"/>
      <c r="E19" s="224"/>
      <c r="F19" s="50" t="s">
        <v>157</v>
      </c>
      <c r="G19" s="224"/>
      <c r="H19" s="224"/>
      <c r="I19" s="224"/>
      <c r="J19" s="225"/>
      <c r="K19" s="225"/>
      <c r="L19" s="225"/>
      <c r="M19" s="225"/>
      <c r="N19" s="225"/>
      <c r="O19" s="225"/>
      <c r="P19" s="225"/>
      <c r="Q19" s="42" t="e">
        <f t="shared" si="1"/>
        <v>#DIV/0!</v>
      </c>
      <c r="R19" s="49" t="s">
        <v>158</v>
      </c>
    </row>
    <row r="20" spans="1:18" s="46" customFormat="1" ht="17.100000000000001" customHeight="1">
      <c r="A20" s="47" t="s">
        <v>159</v>
      </c>
      <c r="B20" s="224"/>
      <c r="C20" s="224"/>
      <c r="D20" s="224"/>
      <c r="E20" s="224"/>
      <c r="F20" s="50" t="s">
        <v>160</v>
      </c>
      <c r="G20" s="224"/>
      <c r="H20" s="224"/>
      <c r="I20" s="224"/>
      <c r="J20" s="225"/>
      <c r="K20" s="225"/>
      <c r="L20" s="225"/>
      <c r="M20" s="225"/>
      <c r="N20" s="225"/>
      <c r="O20" s="225"/>
      <c r="P20" s="225"/>
      <c r="Q20" s="42" t="e">
        <f t="shared" si="1"/>
        <v>#DIV/0!</v>
      </c>
      <c r="R20" s="49" t="s">
        <v>161</v>
      </c>
    </row>
    <row r="21" spans="1:18" s="46" customFormat="1" ht="17.100000000000001" customHeight="1">
      <c r="A21" s="47" t="s">
        <v>162</v>
      </c>
      <c r="B21" s="30">
        <f>SUM(B22:B23)</f>
        <v>0</v>
      </c>
      <c r="C21" s="30">
        <f t="shared" ref="C21:E21" si="4">SUM(C22:C23)</f>
        <v>0</v>
      </c>
      <c r="D21" s="30">
        <f t="shared" si="4"/>
        <v>0</v>
      </c>
      <c r="E21" s="30">
        <f t="shared" si="4"/>
        <v>0</v>
      </c>
      <c r="F21" s="48" t="s">
        <v>163</v>
      </c>
      <c r="G21" s="30">
        <f t="shared" ref="G21:P21" si="5">SUM(G22:G23)</f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5"/>
        <v>0</v>
      </c>
      <c r="O21" s="30">
        <f t="shared" si="5"/>
        <v>0</v>
      </c>
      <c r="P21" s="30">
        <f t="shared" si="5"/>
        <v>0</v>
      </c>
      <c r="Q21" s="42" t="e">
        <f t="shared" si="1"/>
        <v>#DIV/0!</v>
      </c>
      <c r="R21" s="51" t="s">
        <v>164</v>
      </c>
    </row>
    <row r="22" spans="1:18" s="46" customFormat="1" ht="17.100000000000001" customHeight="1">
      <c r="A22" s="52" t="s">
        <v>156</v>
      </c>
      <c r="B22" s="224"/>
      <c r="C22" s="224"/>
      <c r="D22" s="224"/>
      <c r="E22" s="224"/>
      <c r="F22" s="50" t="s">
        <v>157</v>
      </c>
      <c r="G22" s="224"/>
      <c r="H22" s="224"/>
      <c r="I22" s="224"/>
      <c r="J22" s="225"/>
      <c r="K22" s="225"/>
      <c r="L22" s="225"/>
      <c r="M22" s="225"/>
      <c r="N22" s="225"/>
      <c r="O22" s="225"/>
      <c r="P22" s="225"/>
      <c r="Q22" s="42" t="e">
        <f t="shared" si="1"/>
        <v>#DIV/0!</v>
      </c>
      <c r="R22" s="49" t="s">
        <v>158</v>
      </c>
    </row>
    <row r="23" spans="1:18" s="46" customFormat="1" ht="17.100000000000001" customHeight="1">
      <c r="A23" s="52" t="s">
        <v>159</v>
      </c>
      <c r="B23" s="224"/>
      <c r="C23" s="224"/>
      <c r="D23" s="224"/>
      <c r="E23" s="224"/>
      <c r="F23" s="50" t="s">
        <v>160</v>
      </c>
      <c r="G23" s="224"/>
      <c r="H23" s="224"/>
      <c r="I23" s="224"/>
      <c r="J23" s="225"/>
      <c r="K23" s="225"/>
      <c r="L23" s="225"/>
      <c r="M23" s="225"/>
      <c r="N23" s="225"/>
      <c r="O23" s="225"/>
      <c r="P23" s="225"/>
      <c r="Q23" s="42" t="e">
        <f t="shared" si="1"/>
        <v>#DIV/0!</v>
      </c>
      <c r="R23" s="49" t="s">
        <v>161</v>
      </c>
    </row>
    <row r="24" spans="1:18" s="46" customFormat="1" ht="20.25" customHeight="1">
      <c r="A24" s="47" t="s">
        <v>165</v>
      </c>
      <c r="B24" s="30">
        <f>SUM(B25:B26)</f>
        <v>0</v>
      </c>
      <c r="C24" s="30">
        <f t="shared" ref="C24:E24" si="6">SUM(C25:C26)</f>
        <v>0</v>
      </c>
      <c r="D24" s="30">
        <f t="shared" si="6"/>
        <v>0</v>
      </c>
      <c r="E24" s="30">
        <f t="shared" si="6"/>
        <v>0</v>
      </c>
      <c r="F24" s="48" t="s">
        <v>166</v>
      </c>
      <c r="G24" s="30">
        <f t="shared" ref="G24:P24" si="7">SUM(G25:G26)</f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7"/>
        <v>0</v>
      </c>
      <c r="O24" s="30">
        <f t="shared" si="7"/>
        <v>0</v>
      </c>
      <c r="P24" s="30">
        <f t="shared" si="7"/>
        <v>0</v>
      </c>
      <c r="Q24" s="42" t="e">
        <f t="shared" si="1"/>
        <v>#DIV/0!</v>
      </c>
      <c r="R24" s="51" t="s">
        <v>167</v>
      </c>
    </row>
    <row r="25" spans="1:18" s="46" customFormat="1" ht="17.100000000000001" customHeight="1">
      <c r="A25" s="52" t="s">
        <v>156</v>
      </c>
      <c r="B25" s="224"/>
      <c r="C25" s="224"/>
      <c r="D25" s="224"/>
      <c r="E25" s="224"/>
      <c r="F25" s="50" t="s">
        <v>157</v>
      </c>
      <c r="G25" s="224"/>
      <c r="H25" s="224"/>
      <c r="I25" s="224"/>
      <c r="J25" s="225"/>
      <c r="K25" s="225"/>
      <c r="L25" s="225"/>
      <c r="M25" s="225"/>
      <c r="N25" s="225"/>
      <c r="O25" s="225"/>
      <c r="P25" s="225"/>
      <c r="Q25" s="42" t="e">
        <f t="shared" si="1"/>
        <v>#DIV/0!</v>
      </c>
      <c r="R25" s="49" t="s">
        <v>158</v>
      </c>
    </row>
    <row r="26" spans="1:18" s="46" customFormat="1" ht="17.100000000000001" customHeight="1">
      <c r="A26" s="52" t="s">
        <v>159</v>
      </c>
      <c r="B26" s="224"/>
      <c r="C26" s="224"/>
      <c r="D26" s="224"/>
      <c r="E26" s="224"/>
      <c r="F26" s="50" t="s">
        <v>160</v>
      </c>
      <c r="G26" s="224"/>
      <c r="H26" s="224"/>
      <c r="I26" s="224"/>
      <c r="J26" s="225"/>
      <c r="K26" s="225"/>
      <c r="L26" s="225"/>
      <c r="M26" s="225"/>
      <c r="N26" s="225"/>
      <c r="O26" s="225"/>
      <c r="P26" s="225"/>
      <c r="Q26" s="42" t="e">
        <f t="shared" si="1"/>
        <v>#DIV/0!</v>
      </c>
      <c r="R26" s="49" t="s">
        <v>161</v>
      </c>
    </row>
    <row r="27" spans="1:18" s="46" customFormat="1" ht="17.100000000000001" customHeight="1">
      <c r="A27" s="47" t="s">
        <v>168</v>
      </c>
      <c r="B27" s="30">
        <f>SUM(B28:B29)</f>
        <v>0</v>
      </c>
      <c r="C27" s="30">
        <f t="shared" ref="C27:E27" si="8">SUM(C28:C29)</f>
        <v>0</v>
      </c>
      <c r="D27" s="30">
        <f t="shared" si="8"/>
        <v>0</v>
      </c>
      <c r="E27" s="30">
        <f t="shared" si="8"/>
        <v>0</v>
      </c>
      <c r="F27" s="48" t="s">
        <v>169</v>
      </c>
      <c r="G27" s="30">
        <f t="shared" ref="G27:P27" si="9">SUM(G28:G29)</f>
        <v>0</v>
      </c>
      <c r="H27" s="30">
        <f t="shared" si="9"/>
        <v>0</v>
      </c>
      <c r="I27" s="30">
        <f t="shared" si="9"/>
        <v>0</v>
      </c>
      <c r="J27" s="30">
        <f t="shared" si="9"/>
        <v>0</v>
      </c>
      <c r="K27" s="30">
        <f t="shared" si="9"/>
        <v>0</v>
      </c>
      <c r="L27" s="30">
        <f t="shared" si="9"/>
        <v>0</v>
      </c>
      <c r="M27" s="30">
        <f t="shared" si="9"/>
        <v>0</v>
      </c>
      <c r="N27" s="30">
        <f t="shared" si="9"/>
        <v>0</v>
      </c>
      <c r="O27" s="30">
        <f t="shared" si="9"/>
        <v>0</v>
      </c>
      <c r="P27" s="30">
        <f t="shared" si="9"/>
        <v>0</v>
      </c>
      <c r="Q27" s="42" t="e">
        <f t="shared" si="1"/>
        <v>#DIV/0!</v>
      </c>
      <c r="R27" s="51" t="s">
        <v>170</v>
      </c>
    </row>
    <row r="28" spans="1:18" s="46" customFormat="1" ht="17.100000000000001" customHeight="1">
      <c r="A28" s="52" t="s">
        <v>156</v>
      </c>
      <c r="B28" s="224"/>
      <c r="C28" s="224"/>
      <c r="D28" s="224"/>
      <c r="E28" s="224"/>
      <c r="F28" s="50" t="s">
        <v>157</v>
      </c>
      <c r="G28" s="224"/>
      <c r="H28" s="224"/>
      <c r="I28" s="224"/>
      <c r="J28" s="225"/>
      <c r="K28" s="225"/>
      <c r="L28" s="225"/>
      <c r="M28" s="225"/>
      <c r="N28" s="225"/>
      <c r="O28" s="225"/>
      <c r="P28" s="225"/>
      <c r="Q28" s="42" t="e">
        <f t="shared" si="1"/>
        <v>#DIV/0!</v>
      </c>
      <c r="R28" s="49" t="s">
        <v>158</v>
      </c>
    </row>
    <row r="29" spans="1:18" s="46" customFormat="1" ht="17.100000000000001" customHeight="1">
      <c r="A29" s="52" t="s">
        <v>159</v>
      </c>
      <c r="B29" s="224"/>
      <c r="C29" s="224"/>
      <c r="D29" s="224"/>
      <c r="E29" s="224"/>
      <c r="F29" s="50" t="s">
        <v>160</v>
      </c>
      <c r="G29" s="224"/>
      <c r="H29" s="224"/>
      <c r="I29" s="224"/>
      <c r="J29" s="225"/>
      <c r="K29" s="225"/>
      <c r="L29" s="225"/>
      <c r="M29" s="225"/>
      <c r="N29" s="225"/>
      <c r="O29" s="225"/>
      <c r="P29" s="225"/>
      <c r="Q29" s="42" t="e">
        <f t="shared" si="1"/>
        <v>#DIV/0!</v>
      </c>
      <c r="R29" s="49" t="s">
        <v>161</v>
      </c>
    </row>
    <row r="30" spans="1:18" s="46" customFormat="1" ht="17.100000000000001" customHeight="1">
      <c r="A30" s="47" t="s">
        <v>171</v>
      </c>
      <c r="B30" s="30">
        <f>SUM(B31:B32)</f>
        <v>0</v>
      </c>
      <c r="C30" s="30">
        <f t="shared" ref="C30:E30" si="10">SUM(C31:C32)</f>
        <v>0</v>
      </c>
      <c r="D30" s="30">
        <f t="shared" si="10"/>
        <v>0</v>
      </c>
      <c r="E30" s="30">
        <f t="shared" si="10"/>
        <v>0</v>
      </c>
      <c r="F30" s="48" t="s">
        <v>172</v>
      </c>
      <c r="G30" s="30">
        <f t="shared" ref="G30:P30" si="11">SUM(G31:G32)</f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42" t="e">
        <f t="shared" si="1"/>
        <v>#DIV/0!</v>
      </c>
      <c r="R30" s="51" t="s">
        <v>173</v>
      </c>
    </row>
    <row r="31" spans="1:18" s="46" customFormat="1" ht="17.100000000000001" customHeight="1">
      <c r="A31" s="52" t="s">
        <v>156</v>
      </c>
      <c r="B31" s="224"/>
      <c r="C31" s="224"/>
      <c r="D31" s="224"/>
      <c r="E31" s="224"/>
      <c r="F31" s="50" t="s">
        <v>157</v>
      </c>
      <c r="G31" s="224"/>
      <c r="H31" s="224"/>
      <c r="I31" s="224"/>
      <c r="J31" s="225"/>
      <c r="K31" s="225"/>
      <c r="L31" s="225"/>
      <c r="M31" s="225"/>
      <c r="N31" s="225"/>
      <c r="O31" s="225"/>
      <c r="P31" s="225"/>
      <c r="Q31" s="42" t="e">
        <f t="shared" si="1"/>
        <v>#DIV/0!</v>
      </c>
      <c r="R31" s="49" t="s">
        <v>158</v>
      </c>
    </row>
    <row r="32" spans="1:18" s="46" customFormat="1" ht="17.100000000000001" customHeight="1">
      <c r="A32" s="52" t="s">
        <v>159</v>
      </c>
      <c r="B32" s="224"/>
      <c r="C32" s="224"/>
      <c r="D32" s="224"/>
      <c r="E32" s="224"/>
      <c r="F32" s="50" t="s">
        <v>160</v>
      </c>
      <c r="G32" s="224"/>
      <c r="H32" s="224"/>
      <c r="I32" s="224"/>
      <c r="J32" s="225"/>
      <c r="K32" s="225"/>
      <c r="L32" s="225"/>
      <c r="M32" s="225"/>
      <c r="N32" s="225"/>
      <c r="O32" s="225"/>
      <c r="P32" s="225"/>
      <c r="Q32" s="42" t="e">
        <f t="shared" si="1"/>
        <v>#DIV/0!</v>
      </c>
      <c r="R32" s="49" t="s">
        <v>161</v>
      </c>
    </row>
    <row r="33" spans="1:18" s="15" customFormat="1" ht="17.100000000000001" customHeight="1">
      <c r="A33" s="47" t="s">
        <v>181</v>
      </c>
      <c r="B33" s="226"/>
      <c r="C33" s="226"/>
      <c r="D33" s="226"/>
      <c r="E33" s="226"/>
      <c r="F33" s="48" t="s">
        <v>76</v>
      </c>
      <c r="G33" s="226"/>
      <c r="H33" s="226"/>
      <c r="I33" s="226"/>
      <c r="J33" s="225"/>
      <c r="K33" s="225"/>
      <c r="L33" s="225"/>
      <c r="M33" s="225"/>
      <c r="N33" s="225"/>
      <c r="O33" s="225"/>
      <c r="P33" s="225"/>
      <c r="Q33" s="42" t="e">
        <f t="shared" si="1"/>
        <v>#DIV/0!</v>
      </c>
      <c r="R33" s="49" t="s">
        <v>182</v>
      </c>
    </row>
    <row r="34" spans="1:18" s="15" customFormat="1" ht="17.100000000000001" customHeight="1">
      <c r="A34" s="47" t="s">
        <v>183</v>
      </c>
      <c r="B34" s="227"/>
      <c r="C34" s="227"/>
      <c r="D34" s="227"/>
      <c r="E34" s="228"/>
      <c r="F34" s="48" t="s">
        <v>77</v>
      </c>
      <c r="G34" s="226"/>
      <c r="H34" s="226"/>
      <c r="I34" s="226"/>
      <c r="J34" s="232"/>
      <c r="K34" s="232"/>
      <c r="L34" s="232"/>
      <c r="M34" s="232"/>
      <c r="N34" s="232"/>
      <c r="O34" s="232"/>
      <c r="P34" s="232"/>
      <c r="Q34" s="42" t="e">
        <f t="shared" si="1"/>
        <v>#DIV/0!</v>
      </c>
      <c r="R34" s="49" t="s">
        <v>184</v>
      </c>
    </row>
    <row r="35" spans="1:18" s="15" customFormat="1" ht="17.100000000000001" customHeight="1">
      <c r="A35" s="47" t="s">
        <v>185</v>
      </c>
      <c r="B35" s="227"/>
      <c r="C35" s="227"/>
      <c r="D35" s="227"/>
      <c r="E35" s="228"/>
      <c r="F35" s="48" t="s">
        <v>212</v>
      </c>
      <c r="G35" s="226"/>
      <c r="H35" s="226"/>
      <c r="I35" s="226"/>
      <c r="J35" s="225"/>
      <c r="K35" s="225"/>
      <c r="L35" s="225"/>
      <c r="M35" s="225"/>
      <c r="N35" s="225"/>
      <c r="O35" s="225"/>
      <c r="P35" s="225"/>
      <c r="Q35" s="42" t="e">
        <f t="shared" si="1"/>
        <v>#DIV/0!</v>
      </c>
      <c r="R35" s="51" t="s">
        <v>214</v>
      </c>
    </row>
    <row r="36" spans="1:18" s="15" customFormat="1" ht="17.100000000000001" customHeight="1">
      <c r="A36" s="47" t="s">
        <v>215</v>
      </c>
      <c r="B36" s="226"/>
      <c r="C36" s="226"/>
      <c r="D36" s="229"/>
      <c r="E36" s="226"/>
      <c r="F36" s="48" t="s">
        <v>213</v>
      </c>
      <c r="G36" s="226"/>
      <c r="H36" s="226"/>
      <c r="I36" s="226"/>
      <c r="J36" s="225"/>
      <c r="K36" s="225"/>
      <c r="L36" s="225"/>
      <c r="M36" s="225"/>
      <c r="N36" s="225"/>
      <c r="O36" s="225"/>
      <c r="P36" s="225"/>
      <c r="Q36" s="42" t="e">
        <f t="shared" si="1"/>
        <v>#DIV/0!</v>
      </c>
      <c r="R36" s="51" t="s">
        <v>216</v>
      </c>
    </row>
    <row r="37" spans="1:18" s="15" customFormat="1" ht="17.100000000000001" customHeight="1" thickBot="1">
      <c r="A37" s="53" t="s">
        <v>217</v>
      </c>
      <c r="B37" s="230"/>
      <c r="C37" s="231"/>
      <c r="D37" s="231"/>
      <c r="E37" s="231"/>
      <c r="F37" s="54" t="s">
        <v>78</v>
      </c>
      <c r="G37" s="231"/>
      <c r="H37" s="231"/>
      <c r="I37" s="231"/>
      <c r="J37" s="233"/>
      <c r="K37" s="233"/>
      <c r="L37" s="233"/>
      <c r="M37" s="233"/>
      <c r="N37" s="233"/>
      <c r="O37" s="233"/>
      <c r="P37" s="233"/>
      <c r="Q37" s="214" t="e">
        <f>G37/K37</f>
        <v>#DIV/0!</v>
      </c>
      <c r="R37" s="55" t="s">
        <v>218</v>
      </c>
    </row>
    <row r="38" spans="1:18" s="62" customFormat="1" ht="10.5" customHeight="1">
      <c r="A38" s="56" t="s">
        <v>210</v>
      </c>
      <c r="B38" s="57"/>
      <c r="C38" s="57"/>
      <c r="D38" s="57"/>
      <c r="E38" s="58" t="s">
        <v>79</v>
      </c>
      <c r="F38" s="56" t="s">
        <v>210</v>
      </c>
      <c r="G38" s="59"/>
      <c r="H38" s="59"/>
      <c r="I38" s="59"/>
      <c r="J38" s="59"/>
      <c r="K38" s="59"/>
      <c r="L38" s="59"/>
      <c r="M38" s="59"/>
      <c r="N38" s="59"/>
      <c r="O38" s="60"/>
      <c r="P38" s="59"/>
      <c r="Q38" s="59"/>
      <c r="R38" s="61" t="s">
        <v>314</v>
      </c>
    </row>
    <row r="39" spans="1:18" s="67" customFormat="1" ht="10.5" customHeight="1">
      <c r="A39" s="56" t="s">
        <v>186</v>
      </c>
      <c r="B39" s="63"/>
      <c r="C39" s="63"/>
      <c r="D39" s="64"/>
      <c r="E39" s="64"/>
      <c r="F39" s="59" t="s">
        <v>186</v>
      </c>
      <c r="G39" s="64"/>
      <c r="H39" s="64"/>
      <c r="I39" s="64"/>
      <c r="J39" s="64"/>
      <c r="K39" s="64"/>
      <c r="L39" s="64"/>
      <c r="M39" s="64"/>
      <c r="N39" s="64"/>
      <c r="O39" s="64"/>
      <c r="P39" s="65"/>
      <c r="Q39" s="65"/>
      <c r="R39" s="66" t="s">
        <v>211</v>
      </c>
    </row>
    <row r="40" spans="1:18" s="15" customFormat="1" ht="10.5" customHeight="1">
      <c r="A40" s="94" t="s">
        <v>463</v>
      </c>
      <c r="B40" s="69"/>
      <c r="C40" s="69"/>
      <c r="D40" s="70"/>
      <c r="E40" s="70"/>
      <c r="F40" s="94" t="s">
        <v>463</v>
      </c>
      <c r="G40" s="70"/>
      <c r="H40" s="70"/>
      <c r="I40" s="70"/>
      <c r="J40" s="71"/>
      <c r="K40" s="71"/>
      <c r="L40" s="71"/>
      <c r="M40" s="71"/>
      <c r="N40" s="71"/>
      <c r="O40" s="71"/>
      <c r="P40" s="71"/>
      <c r="Q40" s="71"/>
      <c r="R40" s="71"/>
    </row>
    <row r="41" spans="1:18" s="15" customFormat="1" ht="11.25">
      <c r="A41" s="68"/>
      <c r="B41" s="69"/>
      <c r="C41" s="69"/>
      <c r="D41" s="70"/>
      <c r="E41" s="70"/>
      <c r="F41" s="70">
        <f>G21+G24+G27+G30</f>
        <v>0</v>
      </c>
      <c r="G41" s="70"/>
      <c r="H41" s="70"/>
      <c r="I41" s="70"/>
      <c r="J41" s="71"/>
      <c r="K41" s="71"/>
      <c r="L41" s="71"/>
      <c r="M41" s="71"/>
      <c r="N41" s="71"/>
      <c r="O41" s="71"/>
      <c r="P41" s="71"/>
      <c r="Q41" s="71"/>
      <c r="R41" s="71"/>
    </row>
    <row r="42" spans="1:18" s="15" customFormat="1" ht="11.25">
      <c r="A42" s="68"/>
      <c r="B42" s="69"/>
      <c r="C42" s="69"/>
      <c r="D42" s="70"/>
      <c r="E42" s="70"/>
      <c r="F42" s="70"/>
      <c r="G42" s="70"/>
      <c r="H42" s="70"/>
      <c r="I42" s="70"/>
      <c r="J42" s="71"/>
      <c r="K42" s="71"/>
      <c r="L42" s="71"/>
      <c r="M42" s="71"/>
      <c r="N42" s="71"/>
      <c r="O42" s="71"/>
      <c r="P42" s="71"/>
      <c r="Q42" s="71"/>
      <c r="R42" s="71"/>
    </row>
    <row r="43" spans="1:18" s="15" customFormat="1" ht="11.25">
      <c r="A43" s="68"/>
      <c r="B43" s="69"/>
      <c r="C43" s="69"/>
      <c r="D43" s="70"/>
      <c r="E43" s="70"/>
      <c r="F43" s="70"/>
      <c r="G43" s="70"/>
      <c r="H43" s="70"/>
      <c r="I43" s="70"/>
      <c r="J43" s="71"/>
      <c r="K43" s="71"/>
      <c r="L43" s="71"/>
      <c r="M43" s="71"/>
      <c r="N43" s="71"/>
      <c r="O43" s="71"/>
      <c r="P43" s="71"/>
      <c r="Q43" s="71"/>
      <c r="R43" s="71"/>
    </row>
    <row r="44" spans="1:18" s="15" customFormat="1" ht="11.25">
      <c r="A44" s="68"/>
      <c r="B44" s="69"/>
      <c r="C44" s="69"/>
      <c r="D44" s="70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</row>
    <row r="45" spans="1:18" s="15" customFormat="1" ht="11.25">
      <c r="A45" s="68"/>
      <c r="B45" s="69"/>
      <c r="C45" s="69"/>
      <c r="D45" s="70"/>
      <c r="E45" s="70"/>
      <c r="F45" s="70"/>
      <c r="G45" s="70"/>
      <c r="H45" s="70"/>
      <c r="I45" s="70"/>
      <c r="J45" s="71"/>
      <c r="K45" s="71"/>
      <c r="L45" s="71"/>
      <c r="M45" s="71"/>
      <c r="N45" s="71"/>
      <c r="O45" s="71"/>
      <c r="P45" s="71"/>
      <c r="Q45" s="71"/>
      <c r="R45" s="71"/>
    </row>
    <row r="46" spans="1:18" s="15" customFormat="1" ht="11.25">
      <c r="A46" s="68"/>
      <c r="B46" s="69"/>
      <c r="C46" s="69"/>
      <c r="D46" s="70"/>
      <c r="E46" s="70"/>
      <c r="F46" s="70"/>
      <c r="G46" s="70"/>
      <c r="H46" s="70"/>
      <c r="I46" s="70"/>
      <c r="J46" s="71"/>
      <c r="K46" s="71"/>
      <c r="L46" s="71"/>
      <c r="M46" s="71"/>
      <c r="N46" s="71"/>
      <c r="O46" s="71"/>
      <c r="P46" s="71"/>
      <c r="Q46" s="71"/>
      <c r="R46" s="71"/>
    </row>
    <row r="47" spans="1:18" s="15" customFormat="1" ht="11.25">
      <c r="A47" s="68"/>
      <c r="B47" s="69"/>
      <c r="C47" s="69"/>
      <c r="D47" s="70"/>
      <c r="E47" s="70"/>
      <c r="F47" s="70"/>
      <c r="G47" s="70"/>
      <c r="H47" s="70"/>
      <c r="I47" s="70"/>
      <c r="J47" s="71"/>
      <c r="K47" s="71"/>
      <c r="L47" s="71"/>
      <c r="M47" s="71"/>
      <c r="N47" s="71"/>
      <c r="O47" s="71"/>
      <c r="P47" s="71"/>
      <c r="Q47" s="71"/>
      <c r="R47" s="71"/>
    </row>
    <row r="48" spans="1:18" s="15" customFormat="1" ht="11.25">
      <c r="A48" s="68"/>
      <c r="B48" s="69"/>
      <c r="C48" s="69"/>
      <c r="D48" s="70"/>
      <c r="E48" s="70"/>
      <c r="F48" s="70"/>
      <c r="G48" s="70"/>
      <c r="H48" s="70"/>
      <c r="I48" s="70"/>
      <c r="J48" s="71"/>
      <c r="K48" s="71"/>
      <c r="L48" s="71"/>
      <c r="M48" s="71"/>
      <c r="N48" s="71"/>
      <c r="O48" s="71"/>
      <c r="P48" s="71"/>
      <c r="Q48" s="71"/>
      <c r="R48" s="71"/>
    </row>
    <row r="49" spans="1:18" s="15" customFormat="1" ht="11.25">
      <c r="A49" s="68"/>
      <c r="B49" s="69"/>
      <c r="C49" s="69"/>
      <c r="D49" s="70"/>
      <c r="E49" s="70"/>
      <c r="F49" s="70"/>
      <c r="G49" s="70"/>
      <c r="H49" s="70"/>
      <c r="I49" s="70"/>
      <c r="J49" s="71"/>
      <c r="K49" s="71"/>
      <c r="L49" s="71"/>
      <c r="M49" s="71"/>
      <c r="N49" s="71"/>
      <c r="O49" s="71"/>
      <c r="P49" s="71"/>
      <c r="Q49" s="71"/>
      <c r="R49" s="71"/>
    </row>
    <row r="50" spans="1:18" s="15" customFormat="1" ht="11.25">
      <c r="A50" s="68"/>
      <c r="B50" s="69"/>
      <c r="C50" s="69"/>
      <c r="D50" s="70"/>
      <c r="E50" s="70"/>
      <c r="F50" s="70"/>
      <c r="G50" s="70"/>
      <c r="H50" s="70"/>
      <c r="I50" s="70"/>
      <c r="J50" s="71"/>
      <c r="K50" s="71"/>
      <c r="L50" s="71"/>
      <c r="M50" s="71"/>
      <c r="N50" s="71"/>
      <c r="O50" s="71"/>
      <c r="P50" s="71"/>
      <c r="Q50" s="71"/>
      <c r="R50" s="71"/>
    </row>
    <row r="51" spans="1:18" s="15" customFormat="1" ht="11.25">
      <c r="A51" s="68"/>
      <c r="B51" s="69"/>
      <c r="C51" s="69"/>
      <c r="D51" s="70"/>
      <c r="E51" s="70"/>
      <c r="F51" s="70"/>
      <c r="G51" s="70"/>
      <c r="H51" s="70"/>
      <c r="I51" s="70"/>
      <c r="J51" s="71"/>
      <c r="K51" s="71"/>
      <c r="L51" s="71"/>
      <c r="M51" s="71"/>
      <c r="N51" s="71"/>
      <c r="O51" s="71"/>
      <c r="P51" s="71"/>
      <c r="Q51" s="71"/>
      <c r="R51" s="71"/>
    </row>
    <row r="52" spans="1:18" s="15" customFormat="1" ht="11.25">
      <c r="A52" s="68"/>
      <c r="B52" s="69"/>
      <c r="C52" s="69"/>
      <c r="D52" s="70"/>
      <c r="E52" s="70"/>
      <c r="F52" s="70"/>
      <c r="G52" s="70"/>
      <c r="H52" s="70"/>
      <c r="I52" s="70"/>
      <c r="J52" s="71"/>
      <c r="K52" s="71"/>
      <c r="L52" s="71"/>
      <c r="M52" s="71"/>
      <c r="N52" s="71"/>
      <c r="O52" s="71"/>
      <c r="P52" s="71"/>
      <c r="Q52" s="71"/>
      <c r="R52" s="71"/>
    </row>
    <row r="53" spans="1:18" s="15" customFormat="1" ht="11.25">
      <c r="A53" s="68"/>
      <c r="B53" s="69"/>
      <c r="C53" s="69"/>
      <c r="D53" s="70"/>
      <c r="E53" s="70"/>
      <c r="F53" s="70"/>
      <c r="G53" s="70"/>
      <c r="H53" s="70"/>
      <c r="I53" s="70"/>
      <c r="J53" s="71"/>
      <c r="K53" s="71"/>
      <c r="L53" s="71"/>
      <c r="M53" s="71"/>
      <c r="N53" s="71"/>
      <c r="O53" s="71"/>
      <c r="P53" s="71"/>
      <c r="Q53" s="71"/>
      <c r="R53" s="71"/>
    </row>
    <row r="54" spans="1:18" s="15" customFormat="1" ht="11.25">
      <c r="A54" s="68"/>
      <c r="B54" s="69"/>
      <c r="C54" s="69"/>
      <c r="D54" s="70"/>
      <c r="E54" s="70"/>
      <c r="F54" s="70"/>
      <c r="G54" s="70"/>
      <c r="H54" s="70"/>
      <c r="I54" s="70"/>
      <c r="J54" s="71"/>
      <c r="K54" s="71"/>
      <c r="L54" s="71"/>
      <c r="M54" s="71"/>
      <c r="N54" s="71"/>
      <c r="O54" s="71"/>
      <c r="P54" s="71"/>
      <c r="Q54" s="71"/>
      <c r="R54" s="71"/>
    </row>
    <row r="55" spans="1:18" s="15" customFormat="1" ht="11.25">
      <c r="A55" s="68"/>
      <c r="B55" s="69"/>
      <c r="C55" s="69"/>
      <c r="D55" s="70"/>
      <c r="E55" s="70"/>
      <c r="F55" s="70"/>
      <c r="G55" s="70"/>
      <c r="H55" s="70"/>
      <c r="I55" s="70"/>
      <c r="J55" s="71"/>
      <c r="K55" s="71"/>
      <c r="L55" s="71"/>
      <c r="M55" s="71"/>
      <c r="N55" s="71"/>
      <c r="O55" s="71"/>
      <c r="P55" s="71"/>
      <c r="Q55" s="71"/>
      <c r="R55" s="71"/>
    </row>
    <row r="56" spans="1:18" s="15" customFormat="1" ht="11.25">
      <c r="A56" s="68"/>
      <c r="B56" s="69"/>
      <c r="C56" s="69"/>
      <c r="D56" s="70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</row>
    <row r="57" spans="1:18" s="15" customFormat="1" ht="11.25">
      <c r="A57" s="68"/>
      <c r="B57" s="69"/>
      <c r="C57" s="69"/>
      <c r="D57" s="70"/>
      <c r="E57" s="70"/>
      <c r="F57" s="70"/>
      <c r="G57" s="70"/>
      <c r="H57" s="70"/>
      <c r="I57" s="70"/>
      <c r="J57" s="71"/>
      <c r="K57" s="71"/>
      <c r="L57" s="71"/>
      <c r="M57" s="71"/>
      <c r="N57" s="71"/>
      <c r="O57" s="71"/>
      <c r="P57" s="71"/>
      <c r="Q57" s="71"/>
      <c r="R57" s="71"/>
    </row>
    <row r="58" spans="1:18" s="15" customFormat="1" ht="11.25">
      <c r="A58" s="68"/>
      <c r="B58" s="69"/>
      <c r="C58" s="69"/>
      <c r="D58" s="70"/>
      <c r="E58" s="70"/>
      <c r="F58" s="70"/>
      <c r="G58" s="70"/>
      <c r="H58" s="70"/>
      <c r="I58" s="70"/>
      <c r="J58" s="71"/>
      <c r="K58" s="71"/>
      <c r="L58" s="71"/>
      <c r="M58" s="71"/>
      <c r="N58" s="71"/>
      <c r="O58" s="71"/>
      <c r="P58" s="71"/>
      <c r="Q58" s="71"/>
      <c r="R58" s="71"/>
    </row>
    <row r="59" spans="1:18" s="15" customFormat="1" ht="11.25">
      <c r="A59" s="68"/>
      <c r="B59" s="69"/>
      <c r="C59" s="69"/>
      <c r="D59" s="70"/>
      <c r="E59" s="70"/>
      <c r="F59" s="70"/>
      <c r="G59" s="70"/>
      <c r="H59" s="70"/>
      <c r="I59" s="70"/>
      <c r="J59" s="71"/>
      <c r="K59" s="71"/>
      <c r="L59" s="71"/>
      <c r="M59" s="71"/>
      <c r="N59" s="71"/>
      <c r="O59" s="71"/>
      <c r="P59" s="71"/>
      <c r="Q59" s="71"/>
      <c r="R59" s="71"/>
    </row>
    <row r="60" spans="1:18" s="15" customFormat="1" ht="11.25">
      <c r="A60" s="68"/>
      <c r="B60" s="69"/>
      <c r="C60" s="69"/>
      <c r="D60" s="70"/>
      <c r="E60" s="70"/>
      <c r="F60" s="70"/>
      <c r="G60" s="70"/>
      <c r="H60" s="70"/>
      <c r="I60" s="70"/>
      <c r="J60" s="71"/>
      <c r="K60" s="71"/>
      <c r="L60" s="71"/>
      <c r="M60" s="71"/>
      <c r="N60" s="71"/>
      <c r="O60" s="71"/>
      <c r="P60" s="71"/>
      <c r="Q60" s="71"/>
      <c r="R60" s="71"/>
    </row>
    <row r="61" spans="1:18" s="15" customFormat="1" ht="11.25">
      <c r="A61" s="68"/>
      <c r="B61" s="69"/>
      <c r="C61" s="69"/>
      <c r="D61" s="70"/>
      <c r="E61" s="70"/>
      <c r="F61" s="70"/>
      <c r="G61" s="70"/>
      <c r="H61" s="70"/>
      <c r="I61" s="70"/>
      <c r="J61" s="71"/>
      <c r="K61" s="71"/>
      <c r="L61" s="71"/>
      <c r="M61" s="71"/>
      <c r="N61" s="71"/>
      <c r="O61" s="71"/>
      <c r="P61" s="71"/>
      <c r="Q61" s="71"/>
      <c r="R61" s="71"/>
    </row>
    <row r="62" spans="1:18" s="15" customFormat="1" ht="11.25">
      <c r="A62" s="68"/>
      <c r="B62" s="69"/>
      <c r="C62" s="69"/>
      <c r="D62" s="70"/>
      <c r="E62" s="70"/>
      <c r="F62" s="70"/>
      <c r="G62" s="70"/>
      <c r="H62" s="70"/>
      <c r="I62" s="70"/>
      <c r="J62" s="71"/>
      <c r="K62" s="71"/>
      <c r="L62" s="71"/>
      <c r="M62" s="71"/>
      <c r="N62" s="71"/>
      <c r="O62" s="71"/>
      <c r="P62" s="71"/>
      <c r="Q62" s="71"/>
      <c r="R62" s="71"/>
    </row>
    <row r="63" spans="1:18" s="15" customFormat="1" ht="11.25">
      <c r="A63" s="68"/>
      <c r="B63" s="69"/>
      <c r="C63" s="69"/>
      <c r="D63" s="70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</row>
    <row r="64" spans="1:18" s="15" customFormat="1" ht="11.25">
      <c r="A64" s="68"/>
      <c r="B64" s="69"/>
      <c r="C64" s="69"/>
      <c r="D64" s="70"/>
      <c r="E64" s="70"/>
      <c r="F64" s="70"/>
      <c r="G64" s="70"/>
      <c r="H64" s="70"/>
      <c r="I64" s="70"/>
      <c r="J64" s="71"/>
      <c r="K64" s="71"/>
      <c r="L64" s="71"/>
      <c r="M64" s="71"/>
      <c r="N64" s="71"/>
      <c r="O64" s="71"/>
      <c r="P64" s="71"/>
      <c r="Q64" s="71"/>
      <c r="R64" s="71"/>
    </row>
    <row r="65" spans="1:18" s="15" customFormat="1" ht="11.25">
      <c r="A65" s="68"/>
      <c r="B65" s="69"/>
      <c r="C65" s="69"/>
      <c r="D65" s="70"/>
      <c r="E65" s="70"/>
      <c r="F65" s="70"/>
      <c r="G65" s="70"/>
      <c r="H65" s="70"/>
      <c r="I65" s="70"/>
      <c r="J65" s="71"/>
      <c r="K65" s="71"/>
      <c r="L65" s="71"/>
      <c r="M65" s="71"/>
      <c r="N65" s="71"/>
      <c r="O65" s="71"/>
      <c r="P65" s="71"/>
      <c r="Q65" s="71"/>
      <c r="R65" s="71"/>
    </row>
    <row r="66" spans="1:18" s="15" customFormat="1" ht="11.25">
      <c r="A66" s="68"/>
      <c r="B66" s="69"/>
      <c r="C66" s="69"/>
      <c r="D66" s="70"/>
      <c r="E66" s="70"/>
      <c r="F66" s="70"/>
      <c r="G66" s="70"/>
      <c r="H66" s="70"/>
      <c r="I66" s="70"/>
      <c r="J66" s="71"/>
      <c r="K66" s="71"/>
      <c r="L66" s="71"/>
      <c r="M66" s="71"/>
      <c r="N66" s="71"/>
      <c r="O66" s="71"/>
      <c r="P66" s="71"/>
      <c r="Q66" s="71"/>
      <c r="R66" s="71"/>
    </row>
    <row r="67" spans="1:18" s="15" customFormat="1" ht="11.25">
      <c r="A67" s="68"/>
      <c r="B67" s="69"/>
      <c r="C67" s="69"/>
      <c r="D67" s="70"/>
      <c r="E67" s="70"/>
      <c r="F67" s="70"/>
      <c r="G67" s="70"/>
      <c r="H67" s="70"/>
      <c r="I67" s="70"/>
      <c r="J67" s="71"/>
      <c r="K67" s="71"/>
      <c r="L67" s="71"/>
      <c r="M67" s="71"/>
      <c r="N67" s="71"/>
      <c r="O67" s="71"/>
      <c r="P67" s="71"/>
      <c r="Q67" s="71"/>
      <c r="R67" s="71"/>
    </row>
    <row r="68" spans="1:18" s="15" customFormat="1" ht="11.25">
      <c r="A68" s="68"/>
      <c r="B68" s="69"/>
      <c r="C68" s="69"/>
      <c r="D68" s="70"/>
      <c r="E68" s="70"/>
      <c r="F68" s="70"/>
      <c r="G68" s="70"/>
      <c r="H68" s="70"/>
      <c r="I68" s="70"/>
      <c r="J68" s="71"/>
      <c r="K68" s="71"/>
      <c r="L68" s="71"/>
      <c r="M68" s="71"/>
      <c r="N68" s="71"/>
      <c r="O68" s="71"/>
      <c r="P68" s="71"/>
      <c r="Q68" s="71"/>
      <c r="R68" s="71"/>
    </row>
    <row r="69" spans="1:18" s="15" customFormat="1" ht="11.25">
      <c r="A69" s="68"/>
      <c r="B69" s="69"/>
      <c r="C69" s="69"/>
      <c r="D69" s="70"/>
      <c r="E69" s="70"/>
      <c r="F69" s="70"/>
      <c r="G69" s="70"/>
      <c r="H69" s="70"/>
      <c r="I69" s="70"/>
      <c r="J69" s="71"/>
      <c r="K69" s="71"/>
      <c r="L69" s="71"/>
      <c r="M69" s="71"/>
      <c r="N69" s="71"/>
      <c r="O69" s="71"/>
      <c r="P69" s="71"/>
      <c r="Q69" s="71"/>
      <c r="R69" s="71"/>
    </row>
    <row r="70" spans="1:18" s="15" customFormat="1" ht="11.25">
      <c r="A70" s="68"/>
      <c r="B70" s="69"/>
      <c r="C70" s="69"/>
      <c r="D70" s="70"/>
      <c r="E70" s="70"/>
      <c r="F70" s="70"/>
      <c r="G70" s="70"/>
      <c r="H70" s="70"/>
      <c r="I70" s="70"/>
      <c r="J70" s="71"/>
      <c r="K70" s="71"/>
      <c r="L70" s="71"/>
      <c r="M70" s="71"/>
      <c r="N70" s="71"/>
      <c r="O70" s="71"/>
      <c r="P70" s="71"/>
      <c r="Q70" s="71"/>
      <c r="R70" s="71"/>
    </row>
    <row r="71" spans="1:18" s="15" customFormat="1" ht="11.25">
      <c r="A71" s="68"/>
      <c r="B71" s="69"/>
      <c r="C71" s="69"/>
      <c r="D71" s="70"/>
      <c r="E71" s="70"/>
      <c r="F71" s="70"/>
      <c r="G71" s="70"/>
      <c r="H71" s="70"/>
      <c r="I71" s="70"/>
      <c r="J71" s="71"/>
      <c r="K71" s="71"/>
      <c r="L71" s="71"/>
      <c r="M71" s="71"/>
      <c r="N71" s="71"/>
      <c r="O71" s="71"/>
      <c r="P71" s="71"/>
      <c r="Q71" s="71"/>
      <c r="R71" s="71"/>
    </row>
    <row r="72" spans="1:18" s="15" customFormat="1" ht="11.25">
      <c r="A72" s="68"/>
      <c r="B72" s="69"/>
      <c r="C72" s="69"/>
      <c r="D72" s="70"/>
      <c r="E72" s="70"/>
      <c r="F72" s="70"/>
      <c r="G72" s="70"/>
      <c r="H72" s="70"/>
      <c r="I72" s="70"/>
      <c r="J72" s="71"/>
      <c r="K72" s="71"/>
      <c r="L72" s="71"/>
      <c r="M72" s="71"/>
      <c r="N72" s="71"/>
      <c r="O72" s="71"/>
      <c r="P72" s="71"/>
      <c r="Q72" s="71"/>
      <c r="R72" s="71"/>
    </row>
    <row r="73" spans="1:18" s="15" customFormat="1" ht="11.25">
      <c r="A73" s="68"/>
      <c r="B73" s="69"/>
      <c r="C73" s="69"/>
      <c r="D73" s="70"/>
      <c r="E73" s="70"/>
      <c r="F73" s="70"/>
      <c r="G73" s="70"/>
      <c r="H73" s="70"/>
      <c r="I73" s="70"/>
      <c r="J73" s="71"/>
      <c r="K73" s="71"/>
      <c r="L73" s="71"/>
      <c r="M73" s="71"/>
      <c r="N73" s="71"/>
      <c r="O73" s="71"/>
      <c r="P73" s="71"/>
      <c r="Q73" s="71"/>
      <c r="R73" s="71"/>
    </row>
    <row r="74" spans="1:18" s="15" customFormat="1" ht="11.25">
      <c r="A74" s="68"/>
      <c r="B74" s="69"/>
      <c r="C74" s="69"/>
      <c r="D74" s="70"/>
      <c r="E74" s="70"/>
      <c r="F74" s="70"/>
      <c r="G74" s="70"/>
      <c r="H74" s="70"/>
      <c r="I74" s="70"/>
      <c r="J74" s="71"/>
      <c r="K74" s="71"/>
      <c r="L74" s="71"/>
      <c r="M74" s="71"/>
      <c r="N74" s="71"/>
      <c r="O74" s="71"/>
      <c r="P74" s="71"/>
      <c r="Q74" s="71"/>
      <c r="R74" s="71"/>
    </row>
    <row r="75" spans="1:18" s="15" customFormat="1" ht="11.25">
      <c r="A75" s="68"/>
      <c r="B75" s="69"/>
      <c r="C75" s="69"/>
      <c r="D75" s="70"/>
      <c r="E75" s="70"/>
      <c r="F75" s="70"/>
      <c r="G75" s="70"/>
      <c r="H75" s="70"/>
      <c r="I75" s="70"/>
      <c r="J75" s="71"/>
      <c r="K75" s="71"/>
      <c r="L75" s="71"/>
      <c r="M75" s="71"/>
      <c r="N75" s="71"/>
      <c r="O75" s="71"/>
      <c r="P75" s="71"/>
      <c r="Q75" s="71"/>
      <c r="R75" s="71"/>
    </row>
    <row r="76" spans="1:18" s="15" customFormat="1" ht="11.25">
      <c r="A76" s="68"/>
      <c r="B76" s="69"/>
      <c r="C76" s="69"/>
      <c r="D76" s="70"/>
      <c r="E76" s="70"/>
      <c r="F76" s="70"/>
      <c r="G76" s="70"/>
      <c r="H76" s="70"/>
      <c r="I76" s="70"/>
      <c r="J76" s="71"/>
      <c r="K76" s="71"/>
      <c r="L76" s="71"/>
      <c r="M76" s="71"/>
      <c r="N76" s="71"/>
      <c r="O76" s="71"/>
      <c r="P76" s="71"/>
      <c r="Q76" s="71"/>
      <c r="R76" s="71"/>
    </row>
    <row r="77" spans="1:18" s="15" customFormat="1" ht="11.25">
      <c r="A77" s="68"/>
      <c r="B77" s="69"/>
      <c r="C77" s="69"/>
      <c r="D77" s="70"/>
      <c r="E77" s="70"/>
      <c r="F77" s="70"/>
      <c r="G77" s="70"/>
      <c r="H77" s="70"/>
      <c r="I77" s="70"/>
      <c r="J77" s="71"/>
      <c r="K77" s="71"/>
      <c r="L77" s="71"/>
      <c r="M77" s="71"/>
      <c r="N77" s="71"/>
      <c r="O77" s="71"/>
      <c r="P77" s="71"/>
      <c r="Q77" s="71"/>
      <c r="R77" s="71"/>
    </row>
    <row r="78" spans="1:18" s="15" customFormat="1" ht="11.25">
      <c r="A78" s="68"/>
      <c r="B78" s="69"/>
      <c r="C78" s="69"/>
      <c r="D78" s="70"/>
      <c r="E78" s="70"/>
      <c r="F78" s="70"/>
      <c r="G78" s="70"/>
      <c r="H78" s="70"/>
      <c r="I78" s="70"/>
      <c r="J78" s="71"/>
      <c r="K78" s="71"/>
      <c r="L78" s="71"/>
      <c r="M78" s="71"/>
      <c r="N78" s="71"/>
      <c r="O78" s="71"/>
      <c r="P78" s="71"/>
      <c r="Q78" s="71"/>
      <c r="R78" s="71"/>
    </row>
    <row r="79" spans="1:18" s="15" customFormat="1" ht="11.25">
      <c r="A79" s="68"/>
      <c r="B79" s="69"/>
      <c r="C79" s="69"/>
      <c r="D79" s="70"/>
      <c r="E79" s="70"/>
      <c r="F79" s="70"/>
      <c r="G79" s="70"/>
      <c r="H79" s="70"/>
      <c r="I79" s="70"/>
      <c r="J79" s="71"/>
      <c r="K79" s="71"/>
      <c r="L79" s="71"/>
      <c r="M79" s="71"/>
      <c r="N79" s="71"/>
      <c r="O79" s="71"/>
      <c r="P79" s="71"/>
      <c r="Q79" s="71"/>
      <c r="R79" s="71"/>
    </row>
    <row r="80" spans="1:18" s="15" customFormat="1" ht="11.25">
      <c r="A80" s="68"/>
      <c r="B80" s="69"/>
      <c r="C80" s="69"/>
      <c r="D80" s="70"/>
      <c r="E80" s="70"/>
      <c r="F80" s="70"/>
      <c r="G80" s="70"/>
      <c r="H80" s="70"/>
      <c r="I80" s="70"/>
      <c r="J80" s="71"/>
      <c r="K80" s="71"/>
      <c r="L80" s="71"/>
      <c r="M80" s="71"/>
      <c r="N80" s="71"/>
      <c r="O80" s="71"/>
      <c r="P80" s="71"/>
      <c r="Q80" s="71"/>
      <c r="R80" s="71"/>
    </row>
    <row r="81" spans="1:18" s="15" customFormat="1" ht="11.25">
      <c r="A81" s="68"/>
      <c r="B81" s="69"/>
      <c r="C81" s="69"/>
      <c r="D81" s="70"/>
      <c r="E81" s="70"/>
      <c r="F81" s="70"/>
      <c r="G81" s="70"/>
      <c r="H81" s="70"/>
      <c r="I81" s="70"/>
      <c r="J81" s="71"/>
      <c r="K81" s="71"/>
      <c r="L81" s="71"/>
      <c r="M81" s="71"/>
      <c r="N81" s="71"/>
      <c r="O81" s="71"/>
      <c r="P81" s="71"/>
      <c r="Q81" s="71"/>
      <c r="R81" s="71"/>
    </row>
    <row r="82" spans="1:18" s="15" customFormat="1" ht="11.25">
      <c r="A82" s="68"/>
      <c r="B82" s="69"/>
      <c r="C82" s="69"/>
      <c r="D82" s="70"/>
      <c r="E82" s="70"/>
      <c r="F82" s="70"/>
      <c r="G82" s="70"/>
      <c r="H82" s="70"/>
      <c r="I82" s="70"/>
      <c r="J82" s="71"/>
      <c r="K82" s="71"/>
      <c r="L82" s="71"/>
      <c r="M82" s="71"/>
      <c r="N82" s="71"/>
      <c r="O82" s="71"/>
      <c r="P82" s="71"/>
      <c r="Q82" s="71"/>
      <c r="R82" s="71"/>
    </row>
    <row r="83" spans="1:18" s="15" customFormat="1" ht="11.25">
      <c r="A83" s="68"/>
      <c r="B83" s="69"/>
      <c r="C83" s="69"/>
      <c r="D83" s="70"/>
      <c r="E83" s="70"/>
      <c r="F83" s="70"/>
      <c r="G83" s="70"/>
      <c r="H83" s="70"/>
      <c r="I83" s="70"/>
      <c r="J83" s="71"/>
      <c r="K83" s="71"/>
      <c r="L83" s="71"/>
      <c r="M83" s="71"/>
      <c r="N83" s="71"/>
      <c r="O83" s="71"/>
      <c r="P83" s="71"/>
      <c r="Q83" s="71"/>
      <c r="R83" s="71"/>
    </row>
    <row r="84" spans="1:18" s="15" customFormat="1" ht="11.25">
      <c r="A84" s="68"/>
      <c r="B84" s="69"/>
      <c r="C84" s="69"/>
      <c r="D84" s="70"/>
      <c r="E84" s="70"/>
      <c r="F84" s="70"/>
      <c r="G84" s="70"/>
      <c r="H84" s="70"/>
      <c r="I84" s="70"/>
      <c r="J84" s="71"/>
      <c r="K84" s="71"/>
      <c r="L84" s="71"/>
      <c r="M84" s="71"/>
      <c r="N84" s="71"/>
      <c r="O84" s="71"/>
      <c r="P84" s="71"/>
      <c r="Q84" s="71"/>
      <c r="R84" s="71"/>
    </row>
    <row r="85" spans="1:18" s="15" customFormat="1" ht="11.25">
      <c r="A85" s="68"/>
      <c r="B85" s="69"/>
      <c r="C85" s="69"/>
      <c r="D85" s="70"/>
      <c r="E85" s="70"/>
      <c r="F85" s="70"/>
      <c r="G85" s="70"/>
      <c r="H85" s="70"/>
      <c r="I85" s="70"/>
      <c r="J85" s="71"/>
      <c r="K85" s="71"/>
      <c r="L85" s="71"/>
      <c r="M85" s="71"/>
      <c r="N85" s="71"/>
      <c r="O85" s="71"/>
      <c r="P85" s="71"/>
      <c r="Q85" s="71"/>
      <c r="R85" s="71"/>
    </row>
    <row r="86" spans="1:18" s="15" customFormat="1" ht="11.25">
      <c r="A86" s="68"/>
      <c r="B86" s="69"/>
      <c r="C86" s="69"/>
      <c r="D86" s="70"/>
      <c r="E86" s="70"/>
      <c r="F86" s="70"/>
      <c r="G86" s="70"/>
      <c r="H86" s="70"/>
      <c r="I86" s="70"/>
      <c r="J86" s="71"/>
      <c r="K86" s="71"/>
      <c r="L86" s="71"/>
      <c r="M86" s="71"/>
      <c r="N86" s="71"/>
      <c r="O86" s="71"/>
      <c r="P86" s="71"/>
      <c r="Q86" s="71"/>
      <c r="R86" s="71"/>
    </row>
    <row r="87" spans="1:18" s="15" customFormat="1" ht="11.25">
      <c r="A87" s="68"/>
      <c r="B87" s="69"/>
      <c r="C87" s="69"/>
      <c r="D87" s="70"/>
      <c r="E87" s="70"/>
      <c r="F87" s="70"/>
      <c r="G87" s="70"/>
      <c r="H87" s="70"/>
      <c r="I87" s="70"/>
      <c r="J87" s="71"/>
      <c r="K87" s="71"/>
      <c r="L87" s="71"/>
      <c r="M87" s="71"/>
      <c r="N87" s="71"/>
      <c r="O87" s="71"/>
      <c r="P87" s="71"/>
      <c r="Q87" s="71"/>
      <c r="R87" s="71"/>
    </row>
    <row r="88" spans="1:18" s="15" customFormat="1" ht="11.25">
      <c r="A88" s="68"/>
      <c r="B88" s="69"/>
      <c r="C88" s="69"/>
      <c r="D88" s="70"/>
      <c r="E88" s="70"/>
      <c r="F88" s="70"/>
      <c r="G88" s="70"/>
      <c r="H88" s="70"/>
      <c r="I88" s="70"/>
      <c r="J88" s="71"/>
      <c r="K88" s="71"/>
      <c r="L88" s="71"/>
      <c r="M88" s="71"/>
      <c r="N88" s="71"/>
      <c r="O88" s="71"/>
      <c r="P88" s="71"/>
      <c r="Q88" s="71"/>
      <c r="R88" s="71"/>
    </row>
    <row r="89" spans="1:18" s="15" customFormat="1" ht="11.25">
      <c r="A89" s="68"/>
      <c r="B89" s="69"/>
      <c r="C89" s="69"/>
      <c r="D89" s="70"/>
      <c r="E89" s="70"/>
      <c r="F89" s="70"/>
      <c r="G89" s="70"/>
      <c r="H89" s="70"/>
      <c r="I89" s="70"/>
      <c r="J89" s="71"/>
      <c r="K89" s="71"/>
      <c r="L89" s="71"/>
      <c r="M89" s="71"/>
      <c r="N89" s="71"/>
      <c r="O89" s="71"/>
      <c r="P89" s="71"/>
      <c r="Q89" s="71"/>
      <c r="R89" s="71"/>
    </row>
    <row r="90" spans="1:18" s="15" customFormat="1" ht="11.25">
      <c r="A90" s="68"/>
      <c r="B90" s="69"/>
      <c r="C90" s="69"/>
      <c r="D90" s="70"/>
      <c r="E90" s="70"/>
      <c r="F90" s="70"/>
      <c r="G90" s="70"/>
      <c r="H90" s="70"/>
      <c r="I90" s="70"/>
      <c r="J90" s="71"/>
      <c r="K90" s="71"/>
      <c r="L90" s="71"/>
      <c r="M90" s="71"/>
      <c r="N90" s="71"/>
      <c r="O90" s="71"/>
      <c r="P90" s="71"/>
      <c r="Q90" s="71"/>
      <c r="R90" s="71"/>
    </row>
    <row r="91" spans="1:18" s="15" customFormat="1" ht="11.25">
      <c r="A91" s="68"/>
      <c r="B91" s="69"/>
      <c r="C91" s="69"/>
      <c r="D91" s="70"/>
      <c r="E91" s="70"/>
      <c r="F91" s="70"/>
      <c r="G91" s="70"/>
      <c r="H91" s="70"/>
      <c r="I91" s="70"/>
      <c r="J91" s="71"/>
      <c r="K91" s="71"/>
      <c r="L91" s="71"/>
      <c r="M91" s="71"/>
      <c r="N91" s="71"/>
      <c r="O91" s="71"/>
      <c r="P91" s="71"/>
      <c r="Q91" s="71"/>
      <c r="R91" s="71"/>
    </row>
    <row r="92" spans="1:18" s="15" customFormat="1" ht="11.25">
      <c r="A92" s="68"/>
      <c r="B92" s="69"/>
      <c r="C92" s="69"/>
      <c r="D92" s="70"/>
      <c r="E92" s="70"/>
      <c r="F92" s="70"/>
      <c r="G92" s="70"/>
      <c r="H92" s="70"/>
      <c r="I92" s="70"/>
      <c r="J92" s="71"/>
      <c r="K92" s="71"/>
      <c r="L92" s="71"/>
      <c r="M92" s="71"/>
      <c r="N92" s="71"/>
      <c r="O92" s="71"/>
      <c r="P92" s="71"/>
      <c r="Q92" s="71"/>
      <c r="R92" s="71"/>
    </row>
    <row r="93" spans="1:18" s="15" customFormat="1" ht="11.25">
      <c r="A93" s="68"/>
      <c r="B93" s="69"/>
      <c r="C93" s="69"/>
      <c r="D93" s="70"/>
      <c r="E93" s="70"/>
      <c r="F93" s="70"/>
      <c r="G93" s="70"/>
      <c r="H93" s="70"/>
      <c r="I93" s="70"/>
      <c r="J93" s="71"/>
      <c r="K93" s="71"/>
      <c r="L93" s="71"/>
      <c r="M93" s="71"/>
      <c r="N93" s="71"/>
      <c r="O93" s="71"/>
      <c r="P93" s="71"/>
      <c r="Q93" s="71"/>
      <c r="R93" s="71"/>
    </row>
    <row r="94" spans="1:18" s="15" customFormat="1" ht="11.25">
      <c r="A94" s="68"/>
      <c r="B94" s="69"/>
      <c r="C94" s="69"/>
      <c r="D94" s="70"/>
      <c r="E94" s="70"/>
      <c r="F94" s="70"/>
      <c r="G94" s="70"/>
      <c r="H94" s="70"/>
      <c r="I94" s="70"/>
      <c r="J94" s="71"/>
      <c r="K94" s="71"/>
      <c r="L94" s="71"/>
      <c r="M94" s="71"/>
      <c r="N94" s="71"/>
      <c r="O94" s="71"/>
      <c r="P94" s="71"/>
      <c r="Q94" s="71"/>
      <c r="R94" s="71"/>
    </row>
    <row r="95" spans="1:18" s="15" customFormat="1" ht="11.25">
      <c r="A95" s="68"/>
      <c r="B95" s="69"/>
      <c r="C95" s="69"/>
      <c r="D95" s="70"/>
      <c r="E95" s="70"/>
      <c r="F95" s="70"/>
      <c r="G95" s="70"/>
      <c r="H95" s="70"/>
      <c r="I95" s="70"/>
      <c r="J95" s="71"/>
      <c r="K95" s="71"/>
      <c r="L95" s="71"/>
      <c r="M95" s="71"/>
      <c r="N95" s="71"/>
      <c r="O95" s="71"/>
      <c r="P95" s="71"/>
      <c r="Q95" s="71"/>
      <c r="R95" s="71"/>
    </row>
    <row r="96" spans="1:18" s="15" customFormat="1" ht="11.25">
      <c r="A96" s="68"/>
      <c r="B96" s="69"/>
      <c r="C96" s="69"/>
      <c r="D96" s="70"/>
      <c r="E96" s="70"/>
      <c r="F96" s="70"/>
      <c r="G96" s="70"/>
      <c r="H96" s="70"/>
      <c r="I96" s="70"/>
      <c r="J96" s="71"/>
      <c r="K96" s="71"/>
      <c r="L96" s="71"/>
      <c r="M96" s="71"/>
      <c r="N96" s="71"/>
      <c r="O96" s="71"/>
      <c r="P96" s="71"/>
      <c r="Q96" s="71"/>
      <c r="R96" s="71"/>
    </row>
    <row r="97" spans="1:18" s="15" customFormat="1" ht="11.25">
      <c r="A97" s="68"/>
      <c r="B97" s="69"/>
      <c r="C97" s="69"/>
      <c r="D97" s="70"/>
      <c r="E97" s="70"/>
      <c r="F97" s="70"/>
      <c r="G97" s="70"/>
      <c r="H97" s="70"/>
      <c r="I97" s="70"/>
      <c r="J97" s="71"/>
      <c r="K97" s="71"/>
      <c r="L97" s="71"/>
      <c r="M97" s="71"/>
      <c r="N97" s="71"/>
      <c r="O97" s="71"/>
      <c r="P97" s="71"/>
      <c r="Q97" s="71"/>
      <c r="R97" s="71"/>
    </row>
    <row r="98" spans="1:18" s="15" customFormat="1" ht="11.25">
      <c r="A98" s="68"/>
      <c r="B98" s="69"/>
      <c r="C98" s="69"/>
      <c r="D98" s="70"/>
      <c r="E98" s="70"/>
      <c r="F98" s="70"/>
      <c r="G98" s="70"/>
      <c r="H98" s="70"/>
      <c r="I98" s="70"/>
      <c r="J98" s="71"/>
      <c r="K98" s="71"/>
      <c r="L98" s="71"/>
      <c r="M98" s="71"/>
      <c r="N98" s="71"/>
      <c r="O98" s="71"/>
      <c r="P98" s="71"/>
      <c r="Q98" s="71"/>
      <c r="R98" s="71"/>
    </row>
    <row r="99" spans="1:18" s="15" customFormat="1" ht="11.25">
      <c r="A99" s="68"/>
      <c r="B99" s="69"/>
      <c r="C99" s="69"/>
      <c r="D99" s="70"/>
      <c r="E99" s="70"/>
      <c r="F99" s="70"/>
      <c r="G99" s="70"/>
      <c r="H99" s="70"/>
      <c r="I99" s="70"/>
      <c r="J99" s="71"/>
      <c r="K99" s="71"/>
      <c r="L99" s="71"/>
      <c r="M99" s="71"/>
      <c r="N99" s="71"/>
      <c r="O99" s="71"/>
      <c r="P99" s="71"/>
      <c r="Q99" s="71"/>
      <c r="R99" s="71"/>
    </row>
    <row r="100" spans="1:18" s="15" customFormat="1" ht="11.25">
      <c r="A100" s="68"/>
      <c r="B100" s="69"/>
      <c r="C100" s="69"/>
      <c r="D100" s="70"/>
      <c r="E100" s="70"/>
      <c r="F100" s="70"/>
      <c r="G100" s="70"/>
      <c r="H100" s="70"/>
      <c r="I100" s="70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1:18" s="15" customFormat="1" ht="11.25">
      <c r="A101" s="68"/>
      <c r="B101" s="69"/>
      <c r="C101" s="69"/>
      <c r="D101" s="70"/>
      <c r="E101" s="70"/>
      <c r="F101" s="70"/>
      <c r="G101" s="70"/>
      <c r="H101" s="70"/>
      <c r="I101" s="70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1:18" s="15" customFormat="1" ht="11.25">
      <c r="A102" s="68"/>
      <c r="B102" s="69"/>
      <c r="C102" s="69"/>
      <c r="D102" s="70"/>
      <c r="E102" s="70"/>
      <c r="F102" s="70"/>
      <c r="G102" s="70"/>
      <c r="H102" s="70"/>
      <c r="I102" s="70"/>
      <c r="J102" s="71"/>
      <c r="K102" s="71"/>
      <c r="L102" s="71"/>
      <c r="M102" s="71"/>
      <c r="N102" s="71"/>
      <c r="O102" s="71"/>
      <c r="P102" s="71"/>
      <c r="Q102" s="71"/>
      <c r="R102" s="71"/>
    </row>
  </sheetData>
  <sheetProtection password="CC6F" sheet="1" objects="1" scenarios="1" selectLockedCells="1"/>
  <mergeCells count="24">
    <mergeCell ref="N7:P7"/>
    <mergeCell ref="N8:N9"/>
    <mergeCell ref="G6:I7"/>
    <mergeCell ref="F6:F9"/>
    <mergeCell ref="O8:O9"/>
    <mergeCell ref="P8:P9"/>
    <mergeCell ref="M8:M9"/>
    <mergeCell ref="K7:K9"/>
    <mergeCell ref="A3:E3"/>
    <mergeCell ref="A4:E4"/>
    <mergeCell ref="F3:L3"/>
    <mergeCell ref="M3:R3"/>
    <mergeCell ref="Q6:Q9"/>
    <mergeCell ref="R6:R9"/>
    <mergeCell ref="I8:I9"/>
    <mergeCell ref="L8:L9"/>
    <mergeCell ref="A6:A9"/>
    <mergeCell ref="C8:C9"/>
    <mergeCell ref="G8:G9"/>
    <mergeCell ref="H8:H9"/>
    <mergeCell ref="J7:J9"/>
    <mergeCell ref="E6:E9"/>
    <mergeCell ref="B6:C7"/>
    <mergeCell ref="D6:D9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topLeftCell="A4" zoomScaleNormal="100" zoomScaleSheetLayoutView="100" workbookViewId="0">
      <selection activeCell="I2" sqref="I2"/>
    </sheetView>
  </sheetViews>
  <sheetFormatPr defaultRowHeight="14.25"/>
  <cols>
    <col min="1" max="1" width="11.625" style="87" customWidth="1"/>
    <col min="2" max="3" width="10.125" style="88" customWidth="1"/>
    <col min="4" max="4" width="9.875" style="88" customWidth="1"/>
    <col min="5" max="6" width="10.125" style="88" customWidth="1"/>
    <col min="7" max="7" width="9.875" style="88" customWidth="1"/>
    <col min="8" max="8" width="10.625" style="88" customWidth="1"/>
    <col min="9" max="12" width="9.625" style="88" customWidth="1"/>
    <col min="13" max="15" width="9.625" style="97" customWidth="1"/>
    <col min="16" max="16" width="15.125" style="97" customWidth="1"/>
    <col min="17" max="17" width="8.875" style="97" customWidth="1"/>
    <col min="18" max="18" width="13.5" style="97" customWidth="1"/>
    <col min="19" max="21" width="12.125" style="97" customWidth="1"/>
    <col min="22" max="22" width="10.75" style="97" customWidth="1"/>
    <col min="23" max="23" width="12.625" style="97" customWidth="1"/>
    <col min="24" max="16384" width="9" style="77"/>
  </cols>
  <sheetData>
    <row r="1" spans="1:23" s="15" customFormat="1" ht="14.1" customHeight="1">
      <c r="A1" s="79" t="s">
        <v>428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78" t="s">
        <v>429</v>
      </c>
      <c r="Q1" s="79" t="s">
        <v>315</v>
      </c>
      <c r="R1" s="78"/>
      <c r="S1" s="86"/>
      <c r="T1" s="86"/>
      <c r="U1" s="86"/>
      <c r="V1" s="86"/>
      <c r="W1" s="86"/>
    </row>
    <row r="2" spans="1:23" s="15" customFormat="1" ht="14.1" customHeight="1">
      <c r="A2" s="79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78"/>
      <c r="Q2" s="79"/>
      <c r="R2" s="78"/>
      <c r="S2" s="86"/>
      <c r="T2" s="86"/>
      <c r="U2" s="86"/>
      <c r="V2" s="86"/>
      <c r="W2" s="86"/>
    </row>
    <row r="3" spans="1:23" s="16" customFormat="1" ht="20.100000000000001" customHeight="1">
      <c r="A3" s="348" t="s">
        <v>337</v>
      </c>
      <c r="B3" s="348"/>
      <c r="C3" s="348"/>
      <c r="D3" s="348"/>
      <c r="E3" s="348"/>
      <c r="F3" s="348"/>
      <c r="G3" s="348"/>
      <c r="H3" s="348"/>
      <c r="I3" s="348" t="s">
        <v>338</v>
      </c>
      <c r="J3" s="348"/>
      <c r="K3" s="348"/>
      <c r="L3" s="348"/>
      <c r="M3" s="348"/>
      <c r="N3" s="348"/>
      <c r="O3" s="348"/>
      <c r="P3" s="348"/>
      <c r="Q3" s="348" t="s">
        <v>339</v>
      </c>
      <c r="R3" s="348"/>
      <c r="S3" s="348"/>
      <c r="T3" s="348"/>
      <c r="U3" s="348"/>
      <c r="V3" s="348"/>
      <c r="W3" s="348"/>
    </row>
    <row r="4" spans="1:23" s="18" customFormat="1" ht="24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349" t="s">
        <v>340</v>
      </c>
      <c r="R4" s="349"/>
      <c r="S4" s="349"/>
      <c r="T4" s="349"/>
      <c r="U4" s="349"/>
      <c r="V4" s="349"/>
      <c r="W4" s="349"/>
    </row>
    <row r="5" spans="1:23" s="20" customFormat="1" ht="18" customHeight="1" thickBot="1">
      <c r="A5" s="20" t="s">
        <v>65</v>
      </c>
      <c r="P5" s="80" t="s">
        <v>341</v>
      </c>
      <c r="Q5" s="20" t="s">
        <v>65</v>
      </c>
      <c r="R5" s="80"/>
      <c r="W5" s="80" t="s">
        <v>341</v>
      </c>
    </row>
    <row r="6" spans="1:23" s="15" customFormat="1" ht="12.75" customHeight="1">
      <c r="A6" s="350" t="s">
        <v>342</v>
      </c>
      <c r="B6" s="353" t="s">
        <v>80</v>
      </c>
      <c r="C6" s="356" t="s">
        <v>343</v>
      </c>
      <c r="D6" s="356" t="s">
        <v>344</v>
      </c>
      <c r="E6" s="359"/>
      <c r="F6" s="359"/>
      <c r="G6" s="356" t="s">
        <v>346</v>
      </c>
      <c r="H6" s="359"/>
      <c r="I6" s="359"/>
      <c r="J6" s="356" t="s">
        <v>347</v>
      </c>
      <c r="K6" s="359"/>
      <c r="L6" s="359"/>
      <c r="M6" s="356" t="s">
        <v>348</v>
      </c>
      <c r="N6" s="359"/>
      <c r="O6" s="367"/>
      <c r="P6" s="369" t="s">
        <v>349</v>
      </c>
      <c r="Q6" s="372" t="s">
        <v>350</v>
      </c>
      <c r="R6" s="373"/>
      <c r="S6" s="353" t="s">
        <v>351</v>
      </c>
      <c r="T6" s="359"/>
      <c r="U6" s="359"/>
      <c r="V6" s="356" t="s">
        <v>352</v>
      </c>
      <c r="W6" s="362"/>
    </row>
    <row r="7" spans="1:23" s="15" customFormat="1" ht="18" customHeight="1">
      <c r="A7" s="351"/>
      <c r="B7" s="354"/>
      <c r="C7" s="357"/>
      <c r="D7" s="360"/>
      <c r="E7" s="361"/>
      <c r="F7" s="361"/>
      <c r="G7" s="360"/>
      <c r="H7" s="361"/>
      <c r="I7" s="361"/>
      <c r="J7" s="360"/>
      <c r="K7" s="361"/>
      <c r="L7" s="361"/>
      <c r="M7" s="360"/>
      <c r="N7" s="361"/>
      <c r="O7" s="368"/>
      <c r="P7" s="370"/>
      <c r="Q7" s="374"/>
      <c r="R7" s="375"/>
      <c r="S7" s="378"/>
      <c r="T7" s="361"/>
      <c r="U7" s="361"/>
      <c r="V7" s="360"/>
      <c r="W7" s="363"/>
    </row>
    <row r="8" spans="1:23" s="15" customFormat="1" ht="12.75" customHeight="1">
      <c r="A8" s="351"/>
      <c r="B8" s="354"/>
      <c r="C8" s="357"/>
      <c r="D8" s="364"/>
      <c r="E8" s="357" t="s">
        <v>353</v>
      </c>
      <c r="F8" s="357" t="s">
        <v>354</v>
      </c>
      <c r="G8" s="364"/>
      <c r="H8" s="365" t="s">
        <v>353</v>
      </c>
      <c r="I8" s="354" t="s">
        <v>354</v>
      </c>
      <c r="J8" s="364"/>
      <c r="K8" s="357" t="s">
        <v>353</v>
      </c>
      <c r="L8" s="357" t="s">
        <v>354</v>
      </c>
      <c r="M8" s="364"/>
      <c r="N8" s="357" t="s">
        <v>353</v>
      </c>
      <c r="O8" s="381" t="s">
        <v>354</v>
      </c>
      <c r="P8" s="370"/>
      <c r="Q8" s="374"/>
      <c r="R8" s="375"/>
      <c r="S8" s="383"/>
      <c r="T8" s="357" t="s">
        <v>353</v>
      </c>
      <c r="U8" s="357" t="s">
        <v>354</v>
      </c>
      <c r="V8" s="364"/>
      <c r="W8" s="365" t="s">
        <v>355</v>
      </c>
    </row>
    <row r="9" spans="1:23" s="15" customFormat="1" ht="6.75" customHeight="1">
      <c r="A9" s="351"/>
      <c r="B9" s="354"/>
      <c r="C9" s="357"/>
      <c r="D9" s="357"/>
      <c r="E9" s="357"/>
      <c r="F9" s="357"/>
      <c r="G9" s="357"/>
      <c r="H9" s="365"/>
      <c r="I9" s="354"/>
      <c r="J9" s="357"/>
      <c r="K9" s="357"/>
      <c r="L9" s="357"/>
      <c r="M9" s="357"/>
      <c r="N9" s="357"/>
      <c r="O9" s="381"/>
      <c r="P9" s="370"/>
      <c r="Q9" s="374"/>
      <c r="R9" s="375"/>
      <c r="S9" s="354"/>
      <c r="T9" s="357"/>
      <c r="U9" s="357"/>
      <c r="V9" s="357"/>
      <c r="W9" s="365"/>
    </row>
    <row r="10" spans="1:23" s="15" customFormat="1" ht="12.75" customHeight="1">
      <c r="A10" s="352"/>
      <c r="B10" s="355"/>
      <c r="C10" s="358"/>
      <c r="D10" s="358"/>
      <c r="E10" s="358"/>
      <c r="F10" s="358"/>
      <c r="G10" s="358"/>
      <c r="H10" s="366"/>
      <c r="I10" s="355"/>
      <c r="J10" s="358"/>
      <c r="K10" s="358"/>
      <c r="L10" s="358"/>
      <c r="M10" s="358"/>
      <c r="N10" s="358"/>
      <c r="O10" s="382"/>
      <c r="P10" s="371"/>
      <c r="Q10" s="376"/>
      <c r="R10" s="377"/>
      <c r="S10" s="355"/>
      <c r="T10" s="358"/>
      <c r="U10" s="358"/>
      <c r="V10" s="358"/>
      <c r="W10" s="366"/>
    </row>
    <row r="11" spans="1:23" s="160" customFormat="1" ht="17.649999999999999" customHeight="1">
      <c r="A11" s="102" t="s">
        <v>137</v>
      </c>
      <c r="B11" s="9">
        <v>701</v>
      </c>
      <c r="C11" s="9">
        <v>1824</v>
      </c>
      <c r="D11" s="9">
        <v>35433</v>
      </c>
      <c r="E11" s="9">
        <v>18464</v>
      </c>
      <c r="F11" s="9">
        <v>16969</v>
      </c>
      <c r="G11" s="9">
        <v>2550</v>
      </c>
      <c r="H11" s="9">
        <v>50</v>
      </c>
      <c r="I11" s="9">
        <v>2500</v>
      </c>
      <c r="J11" s="9">
        <v>350</v>
      </c>
      <c r="K11" s="9">
        <v>144</v>
      </c>
      <c r="L11" s="9">
        <v>206</v>
      </c>
      <c r="M11" s="9">
        <v>16981</v>
      </c>
      <c r="N11" s="9">
        <v>8900</v>
      </c>
      <c r="O11" s="194">
        <v>8081</v>
      </c>
      <c r="P11" s="204" t="s">
        <v>137</v>
      </c>
      <c r="Q11" s="384" t="s">
        <v>137</v>
      </c>
      <c r="R11" s="385"/>
      <c r="S11" s="9">
        <v>27568</v>
      </c>
      <c r="T11" s="9">
        <v>14218</v>
      </c>
      <c r="U11" s="9">
        <v>13350</v>
      </c>
      <c r="V11" s="9">
        <v>1342</v>
      </c>
      <c r="W11" s="9">
        <v>1321</v>
      </c>
    </row>
    <row r="12" spans="1:23" s="160" customFormat="1" ht="17.649999999999999" customHeight="1">
      <c r="A12" s="102" t="s">
        <v>150</v>
      </c>
      <c r="B12" s="9">
        <v>703</v>
      </c>
      <c r="C12" s="9">
        <v>1916</v>
      </c>
      <c r="D12" s="9">
        <v>37230</v>
      </c>
      <c r="E12" s="9">
        <v>19298</v>
      </c>
      <c r="F12" s="9">
        <v>17932</v>
      </c>
      <c r="G12" s="9">
        <v>2706</v>
      </c>
      <c r="H12" s="9">
        <v>55</v>
      </c>
      <c r="I12" s="9">
        <v>2651</v>
      </c>
      <c r="J12" s="9">
        <v>305</v>
      </c>
      <c r="K12" s="9">
        <v>130</v>
      </c>
      <c r="L12" s="9">
        <v>175</v>
      </c>
      <c r="M12" s="9">
        <v>18922</v>
      </c>
      <c r="N12" s="9">
        <v>9791</v>
      </c>
      <c r="O12" s="194">
        <v>9131</v>
      </c>
      <c r="P12" s="204" t="s">
        <v>150</v>
      </c>
      <c r="Q12" s="384" t="s">
        <v>150</v>
      </c>
      <c r="R12" s="385"/>
      <c r="S12" s="9">
        <v>30198</v>
      </c>
      <c r="T12" s="9">
        <v>15760</v>
      </c>
      <c r="U12" s="9">
        <v>14438</v>
      </c>
      <c r="V12" s="9">
        <v>1427</v>
      </c>
      <c r="W12" s="9">
        <v>1402</v>
      </c>
    </row>
    <row r="13" spans="1:23" s="160" customFormat="1" ht="17.649999999999999" customHeight="1">
      <c r="A13" s="102" t="s">
        <v>219</v>
      </c>
      <c r="B13" s="9">
        <v>716</v>
      </c>
      <c r="C13" s="9">
        <v>2057</v>
      </c>
      <c r="D13" s="9">
        <v>37274</v>
      </c>
      <c r="E13" s="9">
        <v>19219</v>
      </c>
      <c r="F13" s="9">
        <v>18055</v>
      </c>
      <c r="G13" s="9">
        <v>2857</v>
      </c>
      <c r="H13" s="9">
        <v>69</v>
      </c>
      <c r="I13" s="9">
        <v>2788</v>
      </c>
      <c r="J13" s="9">
        <v>101</v>
      </c>
      <c r="K13" s="9">
        <v>44</v>
      </c>
      <c r="L13" s="9">
        <v>57</v>
      </c>
      <c r="M13" s="9">
        <v>19133</v>
      </c>
      <c r="N13" s="9">
        <v>9894</v>
      </c>
      <c r="O13" s="194">
        <v>9239</v>
      </c>
      <c r="P13" s="204" t="s">
        <v>219</v>
      </c>
      <c r="Q13" s="384" t="s">
        <v>219</v>
      </c>
      <c r="R13" s="385"/>
      <c r="S13" s="9">
        <v>32444</v>
      </c>
      <c r="T13" s="9">
        <v>16865</v>
      </c>
      <c r="U13" s="9">
        <v>15579</v>
      </c>
      <c r="V13" s="9">
        <v>1610</v>
      </c>
      <c r="W13" s="9">
        <v>1575</v>
      </c>
    </row>
    <row r="14" spans="1:23" s="160" customFormat="1" ht="17.649999999999999" customHeight="1">
      <c r="A14" s="102" t="s">
        <v>335</v>
      </c>
      <c r="B14" s="9">
        <v>711</v>
      </c>
      <c r="C14" s="9">
        <v>2055</v>
      </c>
      <c r="D14" s="9">
        <v>38663</v>
      </c>
      <c r="E14" s="9">
        <v>20072</v>
      </c>
      <c r="F14" s="9">
        <v>18591</v>
      </c>
      <c r="G14" s="9">
        <v>2953</v>
      </c>
      <c r="H14" s="9">
        <v>61</v>
      </c>
      <c r="I14" s="9">
        <v>2892</v>
      </c>
      <c r="J14" s="9">
        <v>111</v>
      </c>
      <c r="K14" s="9">
        <v>47</v>
      </c>
      <c r="L14" s="9">
        <v>64</v>
      </c>
      <c r="M14" s="9">
        <v>19833</v>
      </c>
      <c r="N14" s="9">
        <v>10266</v>
      </c>
      <c r="O14" s="194">
        <v>9567</v>
      </c>
      <c r="P14" s="204" t="s">
        <v>335</v>
      </c>
      <c r="Q14" s="384" t="s">
        <v>335</v>
      </c>
      <c r="R14" s="386"/>
      <c r="S14" s="9">
        <v>25797</v>
      </c>
      <c r="T14" s="9">
        <v>13444</v>
      </c>
      <c r="U14" s="9">
        <v>12353</v>
      </c>
      <c r="V14" s="9">
        <v>1755</v>
      </c>
      <c r="W14" s="9">
        <v>1537</v>
      </c>
    </row>
    <row r="15" spans="1:23" s="160" customFormat="1" ht="17.649999999999999" customHeight="1">
      <c r="A15" s="105" t="s">
        <v>461</v>
      </c>
      <c r="B15" s="110">
        <f t="shared" ref="B15:O15" si="0">SUM(B17:B39)</f>
        <v>0</v>
      </c>
      <c r="C15" s="110">
        <f t="shared" si="0"/>
        <v>0</v>
      </c>
      <c r="D15" s="110">
        <f t="shared" si="0"/>
        <v>0</v>
      </c>
      <c r="E15" s="110">
        <f t="shared" si="0"/>
        <v>0</v>
      </c>
      <c r="F15" s="110">
        <f t="shared" si="0"/>
        <v>0</v>
      </c>
      <c r="G15" s="110">
        <f t="shared" si="0"/>
        <v>0</v>
      </c>
      <c r="H15" s="110">
        <f t="shared" si="0"/>
        <v>0</v>
      </c>
      <c r="I15" s="110">
        <f t="shared" si="0"/>
        <v>0</v>
      </c>
      <c r="J15" s="110">
        <f t="shared" si="0"/>
        <v>0</v>
      </c>
      <c r="K15" s="110">
        <f t="shared" si="0"/>
        <v>0</v>
      </c>
      <c r="L15" s="110">
        <f t="shared" si="0"/>
        <v>0</v>
      </c>
      <c r="M15" s="110">
        <f t="shared" si="0"/>
        <v>0</v>
      </c>
      <c r="N15" s="110">
        <f t="shared" si="0"/>
        <v>0</v>
      </c>
      <c r="O15" s="195">
        <f t="shared" si="0"/>
        <v>0</v>
      </c>
      <c r="P15" s="202" t="s">
        <v>461</v>
      </c>
      <c r="Q15" s="379" t="s">
        <v>461</v>
      </c>
      <c r="R15" s="380"/>
      <c r="S15" s="110">
        <f t="shared" ref="S15:W15" si="1">SUM(S17:S39)</f>
        <v>0</v>
      </c>
      <c r="T15" s="110">
        <f t="shared" si="1"/>
        <v>0</v>
      </c>
      <c r="U15" s="110">
        <f t="shared" si="1"/>
        <v>0</v>
      </c>
      <c r="V15" s="110">
        <f>SUM(V17:V39)</f>
        <v>0</v>
      </c>
      <c r="W15" s="110">
        <f t="shared" si="1"/>
        <v>0</v>
      </c>
    </row>
    <row r="16" spans="1:23" s="71" customFormat="1" ht="11.65" customHeight="1">
      <c r="A16" s="107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"/>
      <c r="N16" s="9"/>
      <c r="O16" s="194"/>
      <c r="P16" s="204"/>
      <c r="Q16" s="103"/>
      <c r="R16" s="102"/>
      <c r="S16" s="90"/>
      <c r="T16" s="90"/>
      <c r="U16" s="90"/>
      <c r="V16" s="90"/>
      <c r="W16" s="90"/>
    </row>
    <row r="17" spans="1:23" s="71" customFormat="1" ht="17.45" customHeight="1">
      <c r="A17" s="107" t="s">
        <v>81</v>
      </c>
      <c r="B17" s="234"/>
      <c r="C17" s="234"/>
      <c r="D17" s="234"/>
      <c r="E17" s="90">
        <f>D17-F17</f>
        <v>0</v>
      </c>
      <c r="F17" s="234"/>
      <c r="G17" s="234"/>
      <c r="H17" s="90">
        <f>G17-I17</f>
        <v>0</v>
      </c>
      <c r="I17" s="234"/>
      <c r="J17" s="234"/>
      <c r="K17" s="90">
        <f>J17-L17</f>
        <v>0</v>
      </c>
      <c r="L17" s="234"/>
      <c r="M17" s="234"/>
      <c r="N17" s="131">
        <f>M17-O17</f>
        <v>0</v>
      </c>
      <c r="O17" s="239"/>
      <c r="P17" s="149" t="s">
        <v>126</v>
      </c>
      <c r="Q17" s="103" t="s">
        <v>81</v>
      </c>
      <c r="R17" s="196" t="s">
        <v>126</v>
      </c>
      <c r="S17" s="90">
        <f>SUM(T17:U17)</f>
        <v>0</v>
      </c>
      <c r="T17" s="234"/>
      <c r="U17" s="234"/>
      <c r="V17" s="224"/>
      <c r="W17" s="224"/>
    </row>
    <row r="18" spans="1:23" s="71" customFormat="1" ht="17.45" customHeight="1">
      <c r="A18" s="107" t="s">
        <v>82</v>
      </c>
      <c r="B18" s="234"/>
      <c r="C18" s="234"/>
      <c r="D18" s="234"/>
      <c r="E18" s="90">
        <f t="shared" ref="E18:E39" si="2">D18-F18</f>
        <v>0</v>
      </c>
      <c r="F18" s="234"/>
      <c r="G18" s="234"/>
      <c r="H18" s="90">
        <f t="shared" ref="H18:H39" si="3">G18-I18</f>
        <v>0</v>
      </c>
      <c r="I18" s="234"/>
      <c r="J18" s="234"/>
      <c r="K18" s="90">
        <f t="shared" ref="K18:K35" si="4">J18-L18</f>
        <v>0</v>
      </c>
      <c r="L18" s="234"/>
      <c r="M18" s="234"/>
      <c r="N18" s="131">
        <f t="shared" ref="N18:N39" si="5">M18-O18</f>
        <v>0</v>
      </c>
      <c r="O18" s="239"/>
      <c r="P18" s="149" t="s">
        <v>83</v>
      </c>
      <c r="Q18" s="103" t="s">
        <v>82</v>
      </c>
      <c r="R18" s="196" t="s">
        <v>83</v>
      </c>
      <c r="S18" s="90">
        <f t="shared" ref="S18:S39" si="6">SUM(T18:U18)</f>
        <v>0</v>
      </c>
      <c r="T18" s="234"/>
      <c r="U18" s="234"/>
      <c r="V18" s="224"/>
      <c r="W18" s="224"/>
    </row>
    <row r="19" spans="1:23" s="71" customFormat="1" ht="17.45" customHeight="1">
      <c r="A19" s="107" t="s">
        <v>84</v>
      </c>
      <c r="B19" s="234"/>
      <c r="C19" s="234"/>
      <c r="D19" s="234"/>
      <c r="E19" s="90">
        <f t="shared" si="2"/>
        <v>0</v>
      </c>
      <c r="F19" s="234"/>
      <c r="G19" s="234"/>
      <c r="H19" s="90">
        <f t="shared" si="3"/>
        <v>0</v>
      </c>
      <c r="I19" s="234"/>
      <c r="J19" s="234"/>
      <c r="K19" s="90">
        <f t="shared" si="4"/>
        <v>0</v>
      </c>
      <c r="L19" s="234"/>
      <c r="M19" s="234"/>
      <c r="N19" s="131">
        <f t="shared" si="5"/>
        <v>0</v>
      </c>
      <c r="O19" s="239"/>
      <c r="P19" s="149" t="s">
        <v>85</v>
      </c>
      <c r="Q19" s="103" t="s">
        <v>84</v>
      </c>
      <c r="R19" s="196" t="s">
        <v>85</v>
      </c>
      <c r="S19" s="90">
        <f t="shared" si="6"/>
        <v>0</v>
      </c>
      <c r="T19" s="234"/>
      <c r="U19" s="234"/>
      <c r="V19" s="224"/>
      <c r="W19" s="224"/>
    </row>
    <row r="20" spans="1:23" s="71" customFormat="1" ht="17.45" customHeight="1">
      <c r="A20" s="107" t="s">
        <v>86</v>
      </c>
      <c r="B20" s="234"/>
      <c r="C20" s="234"/>
      <c r="D20" s="234"/>
      <c r="E20" s="90">
        <f t="shared" si="2"/>
        <v>0</v>
      </c>
      <c r="F20" s="234"/>
      <c r="G20" s="234"/>
      <c r="H20" s="90">
        <f t="shared" si="3"/>
        <v>0</v>
      </c>
      <c r="I20" s="234"/>
      <c r="J20" s="234"/>
      <c r="K20" s="90">
        <f t="shared" si="4"/>
        <v>0</v>
      </c>
      <c r="L20" s="234"/>
      <c r="M20" s="234"/>
      <c r="N20" s="131">
        <f t="shared" si="5"/>
        <v>0</v>
      </c>
      <c r="O20" s="239"/>
      <c r="P20" s="149" t="s">
        <v>87</v>
      </c>
      <c r="Q20" s="103" t="s">
        <v>86</v>
      </c>
      <c r="R20" s="196" t="s">
        <v>87</v>
      </c>
      <c r="S20" s="90">
        <f t="shared" si="6"/>
        <v>0</v>
      </c>
      <c r="T20" s="234"/>
      <c r="U20" s="234"/>
      <c r="V20" s="224"/>
      <c r="W20" s="224"/>
    </row>
    <row r="21" spans="1:23" s="71" customFormat="1" ht="17.45" customHeight="1">
      <c r="A21" s="107" t="s">
        <v>88</v>
      </c>
      <c r="B21" s="234"/>
      <c r="C21" s="234"/>
      <c r="D21" s="234"/>
      <c r="E21" s="90">
        <f t="shared" si="2"/>
        <v>0</v>
      </c>
      <c r="F21" s="234"/>
      <c r="G21" s="234"/>
      <c r="H21" s="90">
        <f t="shared" si="3"/>
        <v>0</v>
      </c>
      <c r="I21" s="234"/>
      <c r="J21" s="234"/>
      <c r="K21" s="90">
        <f t="shared" si="4"/>
        <v>0</v>
      </c>
      <c r="L21" s="234"/>
      <c r="M21" s="234"/>
      <c r="N21" s="131">
        <f t="shared" si="5"/>
        <v>0</v>
      </c>
      <c r="O21" s="239"/>
      <c r="P21" s="149" t="s">
        <v>89</v>
      </c>
      <c r="Q21" s="103" t="s">
        <v>88</v>
      </c>
      <c r="R21" s="196" t="s">
        <v>89</v>
      </c>
      <c r="S21" s="90">
        <f t="shared" si="6"/>
        <v>0</v>
      </c>
      <c r="T21" s="234"/>
      <c r="U21" s="234"/>
      <c r="V21" s="224"/>
      <c r="W21" s="224"/>
    </row>
    <row r="22" spans="1:23" s="71" customFormat="1" ht="17.45" customHeight="1">
      <c r="A22" s="107" t="s">
        <v>90</v>
      </c>
      <c r="B22" s="234"/>
      <c r="C22" s="234"/>
      <c r="D22" s="234"/>
      <c r="E22" s="90">
        <f t="shared" si="2"/>
        <v>0</v>
      </c>
      <c r="F22" s="234"/>
      <c r="G22" s="234"/>
      <c r="H22" s="90">
        <f t="shared" si="3"/>
        <v>0</v>
      </c>
      <c r="I22" s="234"/>
      <c r="J22" s="234"/>
      <c r="K22" s="90">
        <f t="shared" si="4"/>
        <v>0</v>
      </c>
      <c r="L22" s="234"/>
      <c r="M22" s="234"/>
      <c r="N22" s="131">
        <f t="shared" si="5"/>
        <v>0</v>
      </c>
      <c r="O22" s="239"/>
      <c r="P22" s="149" t="s">
        <v>91</v>
      </c>
      <c r="Q22" s="103" t="s">
        <v>90</v>
      </c>
      <c r="R22" s="196" t="s">
        <v>91</v>
      </c>
      <c r="S22" s="90">
        <f t="shared" si="6"/>
        <v>0</v>
      </c>
      <c r="T22" s="234"/>
      <c r="U22" s="234"/>
      <c r="V22" s="224"/>
      <c r="W22" s="224"/>
    </row>
    <row r="23" spans="1:23" s="71" customFormat="1" ht="17.45" customHeight="1">
      <c r="A23" s="107" t="s">
        <v>92</v>
      </c>
      <c r="B23" s="234"/>
      <c r="C23" s="235"/>
      <c r="D23" s="234"/>
      <c r="E23" s="90">
        <f t="shared" si="2"/>
        <v>0</v>
      </c>
      <c r="F23" s="234"/>
      <c r="G23" s="234"/>
      <c r="H23" s="90">
        <f t="shared" si="3"/>
        <v>0</v>
      </c>
      <c r="I23" s="234"/>
      <c r="J23" s="234"/>
      <c r="K23" s="90">
        <f t="shared" si="4"/>
        <v>0</v>
      </c>
      <c r="L23" s="234"/>
      <c r="M23" s="234"/>
      <c r="N23" s="131">
        <f t="shared" si="5"/>
        <v>0</v>
      </c>
      <c r="O23" s="239"/>
      <c r="P23" s="149" t="s">
        <v>93</v>
      </c>
      <c r="Q23" s="103" t="s">
        <v>92</v>
      </c>
      <c r="R23" s="196" t="s">
        <v>93</v>
      </c>
      <c r="S23" s="90">
        <f t="shared" si="6"/>
        <v>0</v>
      </c>
      <c r="T23" s="234"/>
      <c r="U23" s="234"/>
      <c r="V23" s="224"/>
      <c r="W23" s="224"/>
    </row>
    <row r="24" spans="1:23" s="71" customFormat="1" ht="17.45" customHeight="1">
      <c r="A24" s="107" t="s">
        <v>94</v>
      </c>
      <c r="B24" s="234"/>
      <c r="C24" s="234"/>
      <c r="D24" s="234"/>
      <c r="E24" s="90">
        <f t="shared" si="2"/>
        <v>0</v>
      </c>
      <c r="F24" s="234"/>
      <c r="G24" s="234"/>
      <c r="H24" s="90">
        <f t="shared" si="3"/>
        <v>0</v>
      </c>
      <c r="I24" s="234"/>
      <c r="J24" s="234"/>
      <c r="K24" s="90">
        <f t="shared" si="4"/>
        <v>0</v>
      </c>
      <c r="L24" s="234"/>
      <c r="M24" s="234"/>
      <c r="N24" s="131">
        <f t="shared" si="5"/>
        <v>0</v>
      </c>
      <c r="O24" s="239"/>
      <c r="P24" s="149" t="s">
        <v>95</v>
      </c>
      <c r="Q24" s="103" t="s">
        <v>94</v>
      </c>
      <c r="R24" s="196" t="s">
        <v>95</v>
      </c>
      <c r="S24" s="90">
        <f t="shared" si="6"/>
        <v>0</v>
      </c>
      <c r="T24" s="234"/>
      <c r="U24" s="234"/>
      <c r="V24" s="224"/>
      <c r="W24" s="224"/>
    </row>
    <row r="25" spans="1:23" s="71" customFormat="1" ht="17.45" customHeight="1">
      <c r="A25" s="107" t="s">
        <v>96</v>
      </c>
      <c r="B25" s="234"/>
      <c r="C25" s="234"/>
      <c r="D25" s="234"/>
      <c r="E25" s="90">
        <f t="shared" si="2"/>
        <v>0</v>
      </c>
      <c r="F25" s="234"/>
      <c r="G25" s="234"/>
      <c r="H25" s="90">
        <f t="shared" si="3"/>
        <v>0</v>
      </c>
      <c r="I25" s="234"/>
      <c r="J25" s="234"/>
      <c r="K25" s="90" t="s">
        <v>336</v>
      </c>
      <c r="L25" s="234"/>
      <c r="M25" s="234"/>
      <c r="N25" s="131">
        <f t="shared" si="5"/>
        <v>0</v>
      </c>
      <c r="O25" s="239"/>
      <c r="P25" s="149" t="s">
        <v>97</v>
      </c>
      <c r="Q25" s="103" t="s">
        <v>96</v>
      </c>
      <c r="R25" s="196" t="s">
        <v>97</v>
      </c>
      <c r="S25" s="90">
        <f t="shared" si="6"/>
        <v>0</v>
      </c>
      <c r="T25" s="234"/>
      <c r="U25" s="234"/>
      <c r="V25" s="224"/>
      <c r="W25" s="224"/>
    </row>
    <row r="26" spans="1:23" s="71" customFormat="1" ht="17.45" customHeight="1">
      <c r="A26" s="107" t="s">
        <v>98</v>
      </c>
      <c r="B26" s="234"/>
      <c r="C26" s="234"/>
      <c r="D26" s="234"/>
      <c r="E26" s="90">
        <f t="shared" si="2"/>
        <v>0</v>
      </c>
      <c r="F26" s="234"/>
      <c r="G26" s="234"/>
      <c r="H26" s="90">
        <f t="shared" si="3"/>
        <v>0</v>
      </c>
      <c r="I26" s="234"/>
      <c r="J26" s="234"/>
      <c r="K26" s="90">
        <f t="shared" si="4"/>
        <v>0</v>
      </c>
      <c r="L26" s="234"/>
      <c r="M26" s="234"/>
      <c r="N26" s="131">
        <f t="shared" si="5"/>
        <v>0</v>
      </c>
      <c r="O26" s="239"/>
      <c r="P26" s="149" t="s">
        <v>99</v>
      </c>
      <c r="Q26" s="103" t="s">
        <v>98</v>
      </c>
      <c r="R26" s="196" t="s">
        <v>99</v>
      </c>
      <c r="S26" s="90">
        <f t="shared" si="6"/>
        <v>0</v>
      </c>
      <c r="T26" s="234"/>
      <c r="U26" s="234"/>
      <c r="V26" s="224"/>
      <c r="W26" s="224"/>
    </row>
    <row r="27" spans="1:23" s="71" customFormat="1" ht="17.45" customHeight="1">
      <c r="A27" s="107" t="s">
        <v>100</v>
      </c>
      <c r="B27" s="234"/>
      <c r="C27" s="234"/>
      <c r="D27" s="234"/>
      <c r="E27" s="90">
        <f t="shared" si="2"/>
        <v>0</v>
      </c>
      <c r="F27" s="234"/>
      <c r="G27" s="234"/>
      <c r="H27" s="90">
        <f t="shared" si="3"/>
        <v>0</v>
      </c>
      <c r="I27" s="234"/>
      <c r="J27" s="234"/>
      <c r="K27" s="90" t="s">
        <v>336</v>
      </c>
      <c r="L27" s="234"/>
      <c r="M27" s="234"/>
      <c r="N27" s="131">
        <f t="shared" si="5"/>
        <v>0</v>
      </c>
      <c r="O27" s="239"/>
      <c r="P27" s="149" t="s">
        <v>101</v>
      </c>
      <c r="Q27" s="103" t="s">
        <v>100</v>
      </c>
      <c r="R27" s="196" t="s">
        <v>101</v>
      </c>
      <c r="S27" s="90">
        <f t="shared" si="6"/>
        <v>0</v>
      </c>
      <c r="T27" s="234"/>
      <c r="U27" s="234"/>
      <c r="V27" s="224"/>
      <c r="W27" s="224"/>
    </row>
    <row r="28" spans="1:23" s="71" customFormat="1" ht="17.45" customHeight="1">
      <c r="A28" s="107" t="s">
        <v>102</v>
      </c>
      <c r="B28" s="234"/>
      <c r="C28" s="234"/>
      <c r="D28" s="234"/>
      <c r="E28" s="90">
        <f t="shared" si="2"/>
        <v>0</v>
      </c>
      <c r="F28" s="234"/>
      <c r="G28" s="234"/>
      <c r="H28" s="90">
        <f t="shared" si="3"/>
        <v>0</v>
      </c>
      <c r="I28" s="234"/>
      <c r="J28" s="234"/>
      <c r="K28" s="90" t="s">
        <v>336</v>
      </c>
      <c r="L28" s="234"/>
      <c r="M28" s="234"/>
      <c r="N28" s="131">
        <f t="shared" si="5"/>
        <v>0</v>
      </c>
      <c r="O28" s="239"/>
      <c r="P28" s="149" t="s">
        <v>103</v>
      </c>
      <c r="Q28" s="103" t="s">
        <v>102</v>
      </c>
      <c r="R28" s="196" t="s">
        <v>103</v>
      </c>
      <c r="S28" s="90">
        <f t="shared" si="6"/>
        <v>0</v>
      </c>
      <c r="T28" s="234"/>
      <c r="U28" s="234"/>
      <c r="V28" s="224"/>
      <c r="W28" s="224"/>
    </row>
    <row r="29" spans="1:23" s="71" customFormat="1" ht="17.45" customHeight="1">
      <c r="A29" s="107" t="s">
        <v>104</v>
      </c>
      <c r="B29" s="234"/>
      <c r="C29" s="234"/>
      <c r="D29" s="234"/>
      <c r="E29" s="90">
        <f t="shared" si="2"/>
        <v>0</v>
      </c>
      <c r="F29" s="234"/>
      <c r="G29" s="234"/>
      <c r="H29" s="90">
        <f t="shared" si="3"/>
        <v>0</v>
      </c>
      <c r="I29" s="234"/>
      <c r="J29" s="234"/>
      <c r="K29" s="90" t="s">
        <v>336</v>
      </c>
      <c r="L29" s="234"/>
      <c r="M29" s="234"/>
      <c r="N29" s="131">
        <f t="shared" si="5"/>
        <v>0</v>
      </c>
      <c r="O29" s="239"/>
      <c r="P29" s="149" t="s">
        <v>128</v>
      </c>
      <c r="Q29" s="103" t="s">
        <v>104</v>
      </c>
      <c r="R29" s="196" t="s">
        <v>128</v>
      </c>
      <c r="S29" s="90">
        <f t="shared" si="6"/>
        <v>0</v>
      </c>
      <c r="T29" s="234"/>
      <c r="U29" s="234"/>
      <c r="V29" s="224"/>
      <c r="W29" s="224"/>
    </row>
    <row r="30" spans="1:23" s="71" customFormat="1" ht="17.45" customHeight="1">
      <c r="A30" s="107" t="s">
        <v>105</v>
      </c>
      <c r="B30" s="234"/>
      <c r="C30" s="234"/>
      <c r="D30" s="234"/>
      <c r="E30" s="90">
        <f t="shared" si="2"/>
        <v>0</v>
      </c>
      <c r="F30" s="234"/>
      <c r="G30" s="234"/>
      <c r="H30" s="90">
        <f t="shared" si="3"/>
        <v>0</v>
      </c>
      <c r="I30" s="234"/>
      <c r="J30" s="234"/>
      <c r="K30" s="90" t="s">
        <v>336</v>
      </c>
      <c r="L30" s="234"/>
      <c r="M30" s="234"/>
      <c r="N30" s="131">
        <f t="shared" si="5"/>
        <v>0</v>
      </c>
      <c r="O30" s="239"/>
      <c r="P30" s="149" t="s">
        <v>106</v>
      </c>
      <c r="Q30" s="103" t="s">
        <v>105</v>
      </c>
      <c r="R30" s="196" t="s">
        <v>106</v>
      </c>
      <c r="S30" s="90">
        <f t="shared" si="6"/>
        <v>0</v>
      </c>
      <c r="T30" s="234"/>
      <c r="U30" s="234"/>
      <c r="V30" s="224"/>
      <c r="W30" s="224"/>
    </row>
    <row r="31" spans="1:23" s="71" customFormat="1" ht="17.45" customHeight="1">
      <c r="A31" s="107" t="s">
        <v>107</v>
      </c>
      <c r="B31" s="234"/>
      <c r="C31" s="234"/>
      <c r="D31" s="234"/>
      <c r="E31" s="90">
        <f t="shared" si="2"/>
        <v>0</v>
      </c>
      <c r="F31" s="234"/>
      <c r="G31" s="234"/>
      <c r="H31" s="90">
        <f t="shared" si="3"/>
        <v>0</v>
      </c>
      <c r="I31" s="234"/>
      <c r="J31" s="234"/>
      <c r="K31" s="90" t="s">
        <v>336</v>
      </c>
      <c r="L31" s="234"/>
      <c r="M31" s="234"/>
      <c r="N31" s="131">
        <f t="shared" si="5"/>
        <v>0</v>
      </c>
      <c r="O31" s="239"/>
      <c r="P31" s="149" t="s">
        <v>108</v>
      </c>
      <c r="Q31" s="103" t="s">
        <v>107</v>
      </c>
      <c r="R31" s="196" t="s">
        <v>108</v>
      </c>
      <c r="S31" s="90">
        <f t="shared" si="6"/>
        <v>0</v>
      </c>
      <c r="T31" s="234"/>
      <c r="U31" s="234"/>
      <c r="V31" s="224"/>
      <c r="W31" s="224"/>
    </row>
    <row r="32" spans="1:23" s="71" customFormat="1" ht="17.45" customHeight="1">
      <c r="A32" s="107" t="s">
        <v>109</v>
      </c>
      <c r="B32" s="234"/>
      <c r="C32" s="234"/>
      <c r="D32" s="234"/>
      <c r="E32" s="90">
        <f t="shared" si="2"/>
        <v>0</v>
      </c>
      <c r="F32" s="234"/>
      <c r="G32" s="234"/>
      <c r="H32" s="90">
        <f t="shared" si="3"/>
        <v>0</v>
      </c>
      <c r="I32" s="234"/>
      <c r="J32" s="234"/>
      <c r="K32" s="90" t="s">
        <v>336</v>
      </c>
      <c r="L32" s="234"/>
      <c r="M32" s="234"/>
      <c r="N32" s="131">
        <f t="shared" si="5"/>
        <v>0</v>
      </c>
      <c r="O32" s="239"/>
      <c r="P32" s="149" t="s">
        <v>110</v>
      </c>
      <c r="Q32" s="103" t="s">
        <v>109</v>
      </c>
      <c r="R32" s="196" t="s">
        <v>110</v>
      </c>
      <c r="S32" s="90">
        <f t="shared" si="6"/>
        <v>0</v>
      </c>
      <c r="T32" s="234"/>
      <c r="U32" s="234"/>
      <c r="V32" s="224"/>
      <c r="W32" s="224"/>
    </row>
    <row r="33" spans="1:23" s="71" customFormat="1" ht="17.45" customHeight="1">
      <c r="A33" s="107" t="s">
        <v>111</v>
      </c>
      <c r="B33" s="234"/>
      <c r="C33" s="234"/>
      <c r="D33" s="234"/>
      <c r="E33" s="90">
        <f t="shared" si="2"/>
        <v>0</v>
      </c>
      <c r="F33" s="234"/>
      <c r="G33" s="234"/>
      <c r="H33" s="90">
        <f t="shared" si="3"/>
        <v>0</v>
      </c>
      <c r="I33" s="234"/>
      <c r="J33" s="234"/>
      <c r="K33" s="90" t="s">
        <v>336</v>
      </c>
      <c r="L33" s="234"/>
      <c r="M33" s="234"/>
      <c r="N33" s="131">
        <f t="shared" si="5"/>
        <v>0</v>
      </c>
      <c r="O33" s="239"/>
      <c r="P33" s="149" t="s">
        <v>112</v>
      </c>
      <c r="Q33" s="103" t="s">
        <v>111</v>
      </c>
      <c r="R33" s="196" t="s">
        <v>112</v>
      </c>
      <c r="S33" s="90">
        <f t="shared" si="6"/>
        <v>0</v>
      </c>
      <c r="T33" s="234"/>
      <c r="U33" s="234"/>
      <c r="V33" s="224"/>
      <c r="W33" s="224"/>
    </row>
    <row r="34" spans="1:23" s="71" customFormat="1" ht="17.45" customHeight="1">
      <c r="A34" s="107" t="s">
        <v>113</v>
      </c>
      <c r="B34" s="234"/>
      <c r="C34" s="234"/>
      <c r="D34" s="234"/>
      <c r="E34" s="90">
        <f t="shared" si="2"/>
        <v>0</v>
      </c>
      <c r="F34" s="234"/>
      <c r="G34" s="234"/>
      <c r="H34" s="90">
        <f t="shared" si="3"/>
        <v>0</v>
      </c>
      <c r="I34" s="234"/>
      <c r="J34" s="234"/>
      <c r="K34" s="90" t="s">
        <v>336</v>
      </c>
      <c r="L34" s="234"/>
      <c r="M34" s="234"/>
      <c r="N34" s="131">
        <f t="shared" si="5"/>
        <v>0</v>
      </c>
      <c r="O34" s="239"/>
      <c r="P34" s="149" t="s">
        <v>114</v>
      </c>
      <c r="Q34" s="103" t="s">
        <v>113</v>
      </c>
      <c r="R34" s="196" t="s">
        <v>114</v>
      </c>
      <c r="S34" s="90">
        <f t="shared" si="6"/>
        <v>0</v>
      </c>
      <c r="T34" s="234"/>
      <c r="U34" s="234"/>
      <c r="V34" s="224"/>
      <c r="W34" s="224"/>
    </row>
    <row r="35" spans="1:23" s="71" customFormat="1" ht="17.45" customHeight="1">
      <c r="A35" s="107" t="s">
        <v>115</v>
      </c>
      <c r="B35" s="234"/>
      <c r="C35" s="234"/>
      <c r="D35" s="234"/>
      <c r="E35" s="90">
        <f t="shared" si="2"/>
        <v>0</v>
      </c>
      <c r="F35" s="234"/>
      <c r="G35" s="234"/>
      <c r="H35" s="90">
        <f t="shared" si="3"/>
        <v>0</v>
      </c>
      <c r="I35" s="234"/>
      <c r="J35" s="234"/>
      <c r="K35" s="90">
        <f t="shared" si="4"/>
        <v>0</v>
      </c>
      <c r="L35" s="234"/>
      <c r="M35" s="234"/>
      <c r="N35" s="131">
        <f t="shared" si="5"/>
        <v>0</v>
      </c>
      <c r="O35" s="239"/>
      <c r="P35" s="149" t="s">
        <v>116</v>
      </c>
      <c r="Q35" s="103" t="s">
        <v>115</v>
      </c>
      <c r="R35" s="196" t="s">
        <v>116</v>
      </c>
      <c r="S35" s="90">
        <f t="shared" si="6"/>
        <v>0</v>
      </c>
      <c r="T35" s="234"/>
      <c r="U35" s="234"/>
      <c r="V35" s="224"/>
      <c r="W35" s="224"/>
    </row>
    <row r="36" spans="1:23" s="71" customFormat="1" ht="17.45" customHeight="1">
      <c r="A36" s="107" t="s">
        <v>117</v>
      </c>
      <c r="B36" s="234"/>
      <c r="C36" s="234"/>
      <c r="D36" s="234"/>
      <c r="E36" s="90">
        <f t="shared" si="2"/>
        <v>0</v>
      </c>
      <c r="F36" s="234"/>
      <c r="G36" s="234"/>
      <c r="H36" s="90">
        <f t="shared" si="3"/>
        <v>0</v>
      </c>
      <c r="I36" s="234"/>
      <c r="J36" s="234"/>
      <c r="K36" s="90" t="s">
        <v>336</v>
      </c>
      <c r="L36" s="234"/>
      <c r="M36" s="234"/>
      <c r="N36" s="131">
        <f t="shared" si="5"/>
        <v>0</v>
      </c>
      <c r="O36" s="239"/>
      <c r="P36" s="149" t="s">
        <v>118</v>
      </c>
      <c r="Q36" s="103" t="s">
        <v>117</v>
      </c>
      <c r="R36" s="196" t="s">
        <v>118</v>
      </c>
      <c r="S36" s="90">
        <f t="shared" si="6"/>
        <v>0</v>
      </c>
      <c r="T36" s="234"/>
      <c r="U36" s="234"/>
      <c r="V36" s="224"/>
      <c r="W36" s="224"/>
    </row>
    <row r="37" spans="1:23" s="71" customFormat="1" ht="17.45" customHeight="1">
      <c r="A37" s="107" t="s">
        <v>119</v>
      </c>
      <c r="B37" s="234"/>
      <c r="C37" s="234"/>
      <c r="D37" s="234"/>
      <c r="E37" s="90">
        <f t="shared" si="2"/>
        <v>0</v>
      </c>
      <c r="F37" s="234"/>
      <c r="G37" s="234"/>
      <c r="H37" s="90">
        <f t="shared" si="3"/>
        <v>0</v>
      </c>
      <c r="I37" s="234"/>
      <c r="J37" s="234"/>
      <c r="K37" s="90" t="s">
        <v>336</v>
      </c>
      <c r="L37" s="234"/>
      <c r="M37" s="234"/>
      <c r="N37" s="131">
        <f t="shared" si="5"/>
        <v>0</v>
      </c>
      <c r="O37" s="239"/>
      <c r="P37" s="149" t="s">
        <v>120</v>
      </c>
      <c r="Q37" s="103" t="s">
        <v>119</v>
      </c>
      <c r="R37" s="196" t="s">
        <v>120</v>
      </c>
      <c r="S37" s="90">
        <f t="shared" si="6"/>
        <v>0</v>
      </c>
      <c r="T37" s="234"/>
      <c r="U37" s="234"/>
      <c r="V37" s="224"/>
      <c r="W37" s="224"/>
    </row>
    <row r="38" spans="1:23" s="71" customFormat="1" ht="17.45" customHeight="1">
      <c r="A38" s="107" t="s">
        <v>121</v>
      </c>
      <c r="B38" s="234"/>
      <c r="C38" s="234"/>
      <c r="D38" s="234"/>
      <c r="E38" s="90">
        <f t="shared" si="2"/>
        <v>0</v>
      </c>
      <c r="F38" s="234"/>
      <c r="G38" s="234"/>
      <c r="H38" s="90">
        <f t="shared" si="3"/>
        <v>0</v>
      </c>
      <c r="I38" s="234"/>
      <c r="J38" s="234"/>
      <c r="K38" s="90" t="s">
        <v>336</v>
      </c>
      <c r="L38" s="234"/>
      <c r="M38" s="234"/>
      <c r="N38" s="131">
        <f t="shared" si="5"/>
        <v>0</v>
      </c>
      <c r="O38" s="239"/>
      <c r="P38" s="149" t="s">
        <v>122</v>
      </c>
      <c r="Q38" s="103" t="s">
        <v>121</v>
      </c>
      <c r="R38" s="196" t="s">
        <v>122</v>
      </c>
      <c r="S38" s="90">
        <f t="shared" si="6"/>
        <v>0</v>
      </c>
      <c r="T38" s="234"/>
      <c r="U38" s="234"/>
      <c r="V38" s="224"/>
      <c r="W38" s="224"/>
    </row>
    <row r="39" spans="1:23" s="71" customFormat="1" ht="17.25" customHeight="1" thickBot="1">
      <c r="A39" s="108" t="s">
        <v>123</v>
      </c>
      <c r="B39" s="236"/>
      <c r="C39" s="237"/>
      <c r="D39" s="237"/>
      <c r="E39" s="221">
        <f t="shared" si="2"/>
        <v>0</v>
      </c>
      <c r="F39" s="237"/>
      <c r="G39" s="237"/>
      <c r="H39" s="221">
        <f t="shared" si="3"/>
        <v>0</v>
      </c>
      <c r="I39" s="237"/>
      <c r="J39" s="237"/>
      <c r="K39" s="221" t="s">
        <v>336</v>
      </c>
      <c r="L39" s="237"/>
      <c r="M39" s="237"/>
      <c r="N39" s="221">
        <f t="shared" si="5"/>
        <v>0</v>
      </c>
      <c r="O39" s="240"/>
      <c r="P39" s="182" t="s">
        <v>124</v>
      </c>
      <c r="Q39" s="150" t="s">
        <v>123</v>
      </c>
      <c r="R39" s="197" t="s">
        <v>124</v>
      </c>
      <c r="S39" s="90">
        <f t="shared" si="6"/>
        <v>0</v>
      </c>
      <c r="T39" s="237"/>
      <c r="U39" s="237"/>
      <c r="V39" s="238"/>
      <c r="W39" s="238"/>
    </row>
    <row r="40" spans="1:23" s="94" customFormat="1" ht="11.1" customHeight="1">
      <c r="A40" s="94" t="s">
        <v>174</v>
      </c>
      <c r="P40" s="198" t="s">
        <v>175</v>
      </c>
      <c r="Q40" s="94" t="s">
        <v>174</v>
      </c>
      <c r="R40" s="185"/>
    </row>
    <row r="41" spans="1:23" s="94" customFormat="1" ht="11.1" customHeight="1">
      <c r="A41" s="94" t="s">
        <v>462</v>
      </c>
      <c r="B41" s="199"/>
      <c r="M41" s="85"/>
      <c r="O41" s="85"/>
      <c r="P41" s="192"/>
      <c r="Q41" s="94" t="s">
        <v>462</v>
      </c>
      <c r="R41" s="153"/>
      <c r="S41" s="85"/>
      <c r="T41" s="85"/>
      <c r="U41" s="85"/>
    </row>
    <row r="42" spans="1:23" s="15" customFormat="1" ht="11.25">
      <c r="A42" s="207" t="s">
        <v>460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207" t="s">
        <v>460</v>
      </c>
      <c r="R42" s="86"/>
      <c r="S42" s="86"/>
      <c r="T42" s="86"/>
      <c r="U42" s="86"/>
      <c r="V42" s="86"/>
      <c r="W42" s="86"/>
    </row>
    <row r="43" spans="1:23">
      <c r="W43" s="222"/>
    </row>
    <row r="44" spans="1:23">
      <c r="W44" s="223"/>
    </row>
    <row r="45" spans="1:23">
      <c r="W45" s="223"/>
    </row>
    <row r="46" spans="1:23">
      <c r="W46" s="223"/>
    </row>
    <row r="47" spans="1:23">
      <c r="W47" s="223"/>
    </row>
    <row r="48" spans="1:23">
      <c r="W48" s="223"/>
    </row>
    <row r="49" spans="23:23">
      <c r="W49" s="223"/>
    </row>
    <row r="50" spans="23:23">
      <c r="W50" s="223"/>
    </row>
    <row r="51" spans="23:23">
      <c r="W51" s="223"/>
    </row>
    <row r="52" spans="23:23">
      <c r="W52" s="223"/>
    </row>
    <row r="53" spans="23:23">
      <c r="W53" s="223"/>
    </row>
    <row r="54" spans="23:23">
      <c r="W54" s="223"/>
    </row>
    <row r="55" spans="23:23">
      <c r="W55" s="223"/>
    </row>
    <row r="56" spans="23:23">
      <c r="W56" s="223"/>
    </row>
    <row r="57" spans="23:23">
      <c r="W57" s="223"/>
    </row>
    <row r="58" spans="23:23">
      <c r="W58" s="223"/>
    </row>
    <row r="59" spans="23:23">
      <c r="W59" s="223"/>
    </row>
    <row r="60" spans="23:23">
      <c r="W60" s="223"/>
    </row>
    <row r="61" spans="23:23">
      <c r="W61" s="223"/>
    </row>
    <row r="62" spans="23:23">
      <c r="W62" s="223"/>
    </row>
    <row r="63" spans="23:23">
      <c r="W63" s="223"/>
    </row>
    <row r="64" spans="23:23">
      <c r="W64" s="223"/>
    </row>
    <row r="65" spans="23:23">
      <c r="W65" s="223"/>
    </row>
    <row r="66" spans="23:23">
      <c r="W66" s="223"/>
    </row>
  </sheetData>
  <sheetProtection password="CC6F" sheet="1" objects="1" scenarios="1" selectLockedCells="1"/>
  <mergeCells count="37">
    <mergeCell ref="W8:W10"/>
    <mergeCell ref="Q15:R15"/>
    <mergeCell ref="O8:O10"/>
    <mergeCell ref="S8:S10"/>
    <mergeCell ref="T8:T10"/>
    <mergeCell ref="U8:U10"/>
    <mergeCell ref="Q11:R11"/>
    <mergeCell ref="Q12:R12"/>
    <mergeCell ref="Q13:R13"/>
    <mergeCell ref="V8:V10"/>
    <mergeCell ref="Q14:R14"/>
    <mergeCell ref="I8:I10"/>
    <mergeCell ref="J8:J10"/>
    <mergeCell ref="K8:K10"/>
    <mergeCell ref="L8:L10"/>
    <mergeCell ref="M8:M10"/>
    <mergeCell ref="N8:N10"/>
    <mergeCell ref="M6:O7"/>
    <mergeCell ref="P6:P10"/>
    <mergeCell ref="Q6:R10"/>
    <mergeCell ref="S6:U7"/>
    <mergeCell ref="A3:H3"/>
    <mergeCell ref="I3:P3"/>
    <mergeCell ref="Q3:W3"/>
    <mergeCell ref="Q4:W4"/>
    <mergeCell ref="A6:A10"/>
    <mergeCell ref="B6:B10"/>
    <mergeCell ref="C6:C10"/>
    <mergeCell ref="D6:F7"/>
    <mergeCell ref="G6:I7"/>
    <mergeCell ref="J6:L7"/>
    <mergeCell ref="V6:W7"/>
    <mergeCell ref="D8:D10"/>
    <mergeCell ref="E8:E10"/>
    <mergeCell ref="F8:F10"/>
    <mergeCell ref="G8:G10"/>
    <mergeCell ref="H8:H10"/>
  </mergeCells>
  <phoneticPr fontId="33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colBreaks count="2" manualBreakCount="2">
    <brk id="8" max="42" man="1"/>
    <brk id="16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topLeftCell="A7" zoomScaleNormal="100" zoomScaleSheetLayoutView="100" workbookViewId="0">
      <selection activeCell="I2" sqref="I2"/>
    </sheetView>
  </sheetViews>
  <sheetFormatPr defaultRowHeight="29.25" customHeight="1"/>
  <cols>
    <col min="1" max="1" width="6.25" style="72" customWidth="1"/>
    <col min="2" max="2" width="12" style="72" customWidth="1"/>
    <col min="3" max="4" width="10.125" style="157" customWidth="1"/>
    <col min="5" max="5" width="10.625" style="157" customWidth="1"/>
    <col min="6" max="8" width="11.125" style="157" customWidth="1"/>
    <col min="9" max="9" width="12.625" style="72" customWidth="1"/>
    <col min="10" max="10" width="11.625" style="157" customWidth="1"/>
    <col min="11" max="11" width="11.75" style="157" customWidth="1"/>
    <col min="12" max="15" width="11.625" style="157" customWidth="1"/>
    <col min="16" max="20" width="13.625" style="157" customWidth="1"/>
    <col min="21" max="21" width="14.25" style="72" customWidth="1"/>
    <col min="22" max="16384" width="9" style="77"/>
  </cols>
  <sheetData>
    <row r="1" spans="1:23" s="15" customFormat="1" ht="14.1" customHeight="1">
      <c r="A1" s="68"/>
      <c r="B1" s="68"/>
      <c r="C1" s="68"/>
      <c r="D1" s="68"/>
      <c r="E1" s="68"/>
      <c r="F1" s="68"/>
      <c r="G1" s="68"/>
      <c r="H1" s="78" t="s">
        <v>430</v>
      </c>
      <c r="I1" s="79" t="s">
        <v>431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78" t="s">
        <v>432</v>
      </c>
    </row>
    <row r="2" spans="1:23" s="15" customFormat="1" ht="14.1" customHeight="1">
      <c r="A2" s="68"/>
      <c r="B2" s="68"/>
      <c r="C2" s="68"/>
      <c r="D2" s="68"/>
      <c r="E2" s="68"/>
      <c r="F2" s="68"/>
      <c r="G2" s="68"/>
      <c r="H2" s="78"/>
      <c r="I2" s="7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78"/>
    </row>
    <row r="3" spans="1:23" s="16" customFormat="1" ht="20.100000000000001" customHeight="1">
      <c r="A3" s="392" t="s">
        <v>62</v>
      </c>
      <c r="B3" s="392"/>
      <c r="C3" s="392"/>
      <c r="D3" s="392"/>
      <c r="E3" s="392"/>
      <c r="F3" s="392"/>
      <c r="G3" s="392"/>
      <c r="H3" s="392"/>
      <c r="I3" s="392" t="s">
        <v>356</v>
      </c>
      <c r="J3" s="392"/>
      <c r="K3" s="392"/>
      <c r="L3" s="392"/>
      <c r="M3" s="392"/>
      <c r="N3" s="392"/>
      <c r="O3" s="392"/>
      <c r="P3" s="392" t="s">
        <v>138</v>
      </c>
      <c r="Q3" s="392"/>
      <c r="R3" s="392"/>
      <c r="S3" s="392"/>
      <c r="T3" s="392"/>
      <c r="U3" s="392"/>
    </row>
    <row r="4" spans="1:23" s="18" customFormat="1" ht="24" customHeight="1">
      <c r="A4" s="393" t="s">
        <v>139</v>
      </c>
      <c r="B4" s="393"/>
      <c r="C4" s="393"/>
      <c r="D4" s="393"/>
      <c r="E4" s="393"/>
      <c r="F4" s="393"/>
      <c r="G4" s="393"/>
      <c r="H4" s="393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:23" s="20" customFormat="1" ht="18" customHeight="1" thickBot="1">
      <c r="A5" s="79" t="s">
        <v>125</v>
      </c>
      <c r="B5" s="79"/>
      <c r="C5" s="79"/>
      <c r="D5" s="79"/>
      <c r="E5" s="79"/>
      <c r="F5" s="79"/>
      <c r="G5" s="79"/>
      <c r="H5" s="78" t="s">
        <v>140</v>
      </c>
      <c r="I5" s="79" t="s">
        <v>125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8" t="s">
        <v>140</v>
      </c>
    </row>
    <row r="6" spans="1:23" s="15" customFormat="1" ht="15" customHeight="1">
      <c r="A6" s="394" t="s">
        <v>141</v>
      </c>
      <c r="B6" s="395"/>
      <c r="C6" s="394" t="s">
        <v>357</v>
      </c>
      <c r="D6" s="400"/>
      <c r="E6" s="400" t="s">
        <v>358</v>
      </c>
      <c r="F6" s="400" t="s">
        <v>359</v>
      </c>
      <c r="G6" s="400"/>
      <c r="H6" s="403"/>
      <c r="I6" s="350" t="s">
        <v>145</v>
      </c>
      <c r="J6" s="394" t="s">
        <v>345</v>
      </c>
      <c r="K6" s="400"/>
      <c r="L6" s="400"/>
      <c r="M6" s="407" t="s">
        <v>149</v>
      </c>
      <c r="N6" s="407"/>
      <c r="O6" s="408"/>
      <c r="P6" s="394" t="s">
        <v>360</v>
      </c>
      <c r="Q6" s="400"/>
      <c r="R6" s="400" t="s">
        <v>361</v>
      </c>
      <c r="S6" s="400" t="s">
        <v>362</v>
      </c>
      <c r="T6" s="414" t="s">
        <v>363</v>
      </c>
      <c r="U6" s="387" t="s">
        <v>146</v>
      </c>
    </row>
    <row r="7" spans="1:23" s="15" customFormat="1" ht="15" customHeight="1">
      <c r="A7" s="396"/>
      <c r="B7" s="397"/>
      <c r="C7" s="401"/>
      <c r="D7" s="390"/>
      <c r="E7" s="390"/>
      <c r="F7" s="404"/>
      <c r="G7" s="390"/>
      <c r="H7" s="405"/>
      <c r="I7" s="351"/>
      <c r="J7" s="406"/>
      <c r="K7" s="390"/>
      <c r="L7" s="390"/>
      <c r="M7" s="409"/>
      <c r="N7" s="410"/>
      <c r="O7" s="411"/>
      <c r="P7" s="401"/>
      <c r="Q7" s="390"/>
      <c r="R7" s="412"/>
      <c r="S7" s="390"/>
      <c r="T7" s="415"/>
      <c r="U7" s="388"/>
    </row>
    <row r="8" spans="1:23" s="15" customFormat="1" ht="15" customHeight="1">
      <c r="A8" s="396"/>
      <c r="B8" s="397"/>
      <c r="C8" s="401" t="s">
        <v>147</v>
      </c>
      <c r="D8" s="390" t="s">
        <v>364</v>
      </c>
      <c r="E8" s="390"/>
      <c r="F8" s="364"/>
      <c r="G8" s="357" t="s">
        <v>57</v>
      </c>
      <c r="H8" s="365" t="s">
        <v>54</v>
      </c>
      <c r="I8" s="351"/>
      <c r="J8" s="383"/>
      <c r="K8" s="357" t="s">
        <v>57</v>
      </c>
      <c r="L8" s="357" t="s">
        <v>54</v>
      </c>
      <c r="M8" s="364"/>
      <c r="N8" s="357" t="s">
        <v>57</v>
      </c>
      <c r="O8" s="365" t="s">
        <v>54</v>
      </c>
      <c r="P8" s="401" t="s">
        <v>148</v>
      </c>
      <c r="Q8" s="390" t="s">
        <v>142</v>
      </c>
      <c r="R8" s="412"/>
      <c r="S8" s="390"/>
      <c r="T8" s="415"/>
      <c r="U8" s="388"/>
    </row>
    <row r="9" spans="1:23" s="15" customFormat="1" ht="15" customHeight="1">
      <c r="A9" s="396"/>
      <c r="B9" s="397"/>
      <c r="C9" s="401"/>
      <c r="D9" s="390"/>
      <c r="E9" s="390"/>
      <c r="F9" s="357"/>
      <c r="G9" s="357"/>
      <c r="H9" s="365"/>
      <c r="I9" s="351"/>
      <c r="J9" s="354"/>
      <c r="K9" s="357"/>
      <c r="L9" s="357"/>
      <c r="M9" s="357"/>
      <c r="N9" s="357"/>
      <c r="O9" s="365"/>
      <c r="P9" s="417"/>
      <c r="Q9" s="361"/>
      <c r="R9" s="412"/>
      <c r="S9" s="390"/>
      <c r="T9" s="415"/>
      <c r="U9" s="388"/>
    </row>
    <row r="10" spans="1:23" s="15" customFormat="1" ht="15" customHeight="1">
      <c r="A10" s="398"/>
      <c r="B10" s="399"/>
      <c r="C10" s="419"/>
      <c r="D10" s="402"/>
      <c r="E10" s="402"/>
      <c r="F10" s="358"/>
      <c r="G10" s="358"/>
      <c r="H10" s="366"/>
      <c r="I10" s="352"/>
      <c r="J10" s="355"/>
      <c r="K10" s="358"/>
      <c r="L10" s="358"/>
      <c r="M10" s="358"/>
      <c r="N10" s="358"/>
      <c r="O10" s="366"/>
      <c r="P10" s="418"/>
      <c r="Q10" s="391"/>
      <c r="R10" s="413"/>
      <c r="S10" s="402"/>
      <c r="T10" s="416"/>
      <c r="U10" s="389"/>
    </row>
    <row r="11" spans="1:23" s="91" customFormat="1" ht="17.100000000000001" customHeight="1">
      <c r="A11" s="384" t="s">
        <v>137</v>
      </c>
      <c r="B11" s="385"/>
      <c r="C11" s="90">
        <v>484</v>
      </c>
      <c r="D11" s="90">
        <v>53</v>
      </c>
      <c r="E11" s="90">
        <v>6644</v>
      </c>
      <c r="F11" s="90">
        <v>144918</v>
      </c>
      <c r="G11" s="90">
        <v>76441</v>
      </c>
      <c r="H11" s="90">
        <v>68477</v>
      </c>
      <c r="I11" s="102" t="s">
        <v>137</v>
      </c>
      <c r="J11" s="90">
        <v>10190</v>
      </c>
      <c r="K11" s="90">
        <v>3871</v>
      </c>
      <c r="L11" s="90">
        <v>6319</v>
      </c>
      <c r="M11" s="90">
        <v>2034</v>
      </c>
      <c r="N11" s="90">
        <v>1127</v>
      </c>
      <c r="O11" s="90">
        <v>907</v>
      </c>
      <c r="P11" s="90">
        <v>30179</v>
      </c>
      <c r="Q11" s="90">
        <v>30176</v>
      </c>
      <c r="R11" s="90">
        <v>8032.2029999999995</v>
      </c>
      <c r="S11" s="90">
        <v>2277.1659999999997</v>
      </c>
      <c r="T11" s="90">
        <v>6939</v>
      </c>
      <c r="U11" s="98" t="s">
        <v>137</v>
      </c>
    </row>
    <row r="12" spans="1:23" s="91" customFormat="1" ht="17.100000000000001" customHeight="1">
      <c r="A12" s="384" t="s">
        <v>150</v>
      </c>
      <c r="B12" s="385"/>
      <c r="C12" s="90">
        <v>477</v>
      </c>
      <c r="D12" s="90">
        <v>48</v>
      </c>
      <c r="E12" s="90">
        <v>6404</v>
      </c>
      <c r="F12" s="90">
        <v>135237</v>
      </c>
      <c r="G12" s="90">
        <v>71222</v>
      </c>
      <c r="H12" s="90">
        <v>64015</v>
      </c>
      <c r="I12" s="102" t="s">
        <v>150</v>
      </c>
      <c r="J12" s="90">
        <v>10015</v>
      </c>
      <c r="K12" s="90">
        <v>3737</v>
      </c>
      <c r="L12" s="90">
        <v>6278</v>
      </c>
      <c r="M12" s="90">
        <v>1946</v>
      </c>
      <c r="N12" s="90">
        <v>1060</v>
      </c>
      <c r="O12" s="90">
        <v>886</v>
      </c>
      <c r="P12" s="90">
        <v>30047</v>
      </c>
      <c r="Q12" s="90">
        <v>30045</v>
      </c>
      <c r="R12" s="90">
        <v>7859</v>
      </c>
      <c r="S12" s="90">
        <v>2281</v>
      </c>
      <c r="T12" s="90">
        <v>6721</v>
      </c>
      <c r="U12" s="98" t="s">
        <v>150</v>
      </c>
    </row>
    <row r="13" spans="1:23" s="91" customFormat="1" ht="17.100000000000001" customHeight="1">
      <c r="A13" s="384" t="s">
        <v>219</v>
      </c>
      <c r="B13" s="385"/>
      <c r="C13" s="90">
        <v>478</v>
      </c>
      <c r="D13" s="90">
        <v>45</v>
      </c>
      <c r="E13" s="90">
        <v>6331</v>
      </c>
      <c r="F13" s="90">
        <v>131307</v>
      </c>
      <c r="G13" s="90">
        <v>69068</v>
      </c>
      <c r="H13" s="90">
        <v>62239</v>
      </c>
      <c r="I13" s="102" t="s">
        <v>219</v>
      </c>
      <c r="J13" s="90">
        <v>10036</v>
      </c>
      <c r="K13" s="90">
        <v>3679</v>
      </c>
      <c r="L13" s="90">
        <v>6357</v>
      </c>
      <c r="M13" s="90">
        <v>1949</v>
      </c>
      <c r="N13" s="90">
        <v>1054</v>
      </c>
      <c r="O13" s="90">
        <v>895</v>
      </c>
      <c r="P13" s="90">
        <v>26155</v>
      </c>
      <c r="Q13" s="90">
        <v>26152</v>
      </c>
      <c r="R13" s="90">
        <v>7833</v>
      </c>
      <c r="S13" s="90">
        <v>2321</v>
      </c>
      <c r="T13" s="90">
        <v>6758</v>
      </c>
      <c r="U13" s="98" t="s">
        <v>219</v>
      </c>
    </row>
    <row r="14" spans="1:23" s="91" customFormat="1" ht="17.100000000000001" customHeight="1">
      <c r="A14" s="384" t="s">
        <v>335</v>
      </c>
      <c r="B14" s="386"/>
      <c r="C14" s="90">
        <v>476</v>
      </c>
      <c r="D14" s="90">
        <v>41</v>
      </c>
      <c r="E14" s="90">
        <v>6305</v>
      </c>
      <c r="F14" s="90">
        <v>129743</v>
      </c>
      <c r="G14" s="90">
        <v>67927</v>
      </c>
      <c r="H14" s="90">
        <v>61816</v>
      </c>
      <c r="I14" s="102" t="s">
        <v>219</v>
      </c>
      <c r="J14" s="90">
        <v>10059</v>
      </c>
      <c r="K14" s="90">
        <v>3667</v>
      </c>
      <c r="L14" s="90">
        <v>6392</v>
      </c>
      <c r="M14" s="90">
        <v>1861</v>
      </c>
      <c r="N14" s="90">
        <v>977</v>
      </c>
      <c r="O14" s="90">
        <v>884</v>
      </c>
      <c r="P14" s="90">
        <v>22591</v>
      </c>
      <c r="Q14" s="90">
        <v>22581</v>
      </c>
      <c r="R14" s="90">
        <v>7777.8529999999992</v>
      </c>
      <c r="S14" s="90">
        <v>2334.8929999999996</v>
      </c>
      <c r="T14" s="90">
        <v>6601</v>
      </c>
      <c r="U14" s="98" t="s">
        <v>335</v>
      </c>
    </row>
    <row r="15" spans="1:23" s="91" customFormat="1" ht="17.100000000000001" customHeight="1">
      <c r="A15" s="379" t="s">
        <v>461</v>
      </c>
      <c r="B15" s="380"/>
      <c r="C15" s="111">
        <f t="shared" ref="C15:H15" si="0">SUM(C17:C39)</f>
        <v>0</v>
      </c>
      <c r="D15" s="111">
        <f t="shared" si="0"/>
        <v>0</v>
      </c>
      <c r="E15" s="111">
        <f t="shared" si="0"/>
        <v>0</v>
      </c>
      <c r="F15" s="111">
        <f t="shared" si="0"/>
        <v>0</v>
      </c>
      <c r="G15" s="111">
        <f t="shared" si="0"/>
        <v>0</v>
      </c>
      <c r="H15" s="111">
        <f t="shared" si="0"/>
        <v>0</v>
      </c>
      <c r="I15" s="105" t="s">
        <v>219</v>
      </c>
      <c r="J15" s="111">
        <f t="shared" ref="J15:T15" si="1">SUM(J17:J39)</f>
        <v>0</v>
      </c>
      <c r="K15" s="111">
        <f t="shared" si="1"/>
        <v>0</v>
      </c>
      <c r="L15" s="111">
        <f t="shared" si="1"/>
        <v>0</v>
      </c>
      <c r="M15" s="111">
        <f t="shared" si="1"/>
        <v>0</v>
      </c>
      <c r="N15" s="111">
        <f t="shared" si="1"/>
        <v>0</v>
      </c>
      <c r="O15" s="111">
        <f t="shared" si="1"/>
        <v>0</v>
      </c>
      <c r="P15" s="111">
        <f t="shared" si="1"/>
        <v>0</v>
      </c>
      <c r="Q15" s="111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106" t="s">
        <v>461</v>
      </c>
    </row>
    <row r="16" spans="1:23" s="15" customFormat="1" ht="11.65" customHeight="1">
      <c r="A16" s="103"/>
      <c r="B16" s="163"/>
      <c r="C16" s="90"/>
      <c r="D16" s="90"/>
      <c r="E16" s="90"/>
      <c r="F16" s="90"/>
      <c r="G16" s="90"/>
      <c r="H16" s="90"/>
      <c r="I16" s="107"/>
      <c r="J16" s="90"/>
      <c r="K16" s="90"/>
      <c r="L16" s="90"/>
      <c r="M16" s="90"/>
      <c r="N16" s="90"/>
      <c r="O16" s="90"/>
      <c r="P16" s="90"/>
      <c r="Q16" s="90"/>
      <c r="R16" s="30"/>
      <c r="S16" s="30"/>
      <c r="T16" s="30"/>
      <c r="U16" s="162"/>
      <c r="V16" s="187"/>
      <c r="W16" s="187"/>
    </row>
    <row r="17" spans="1:23" s="15" customFormat="1" ht="17.100000000000001" customHeight="1">
      <c r="A17" s="149" t="s">
        <v>81</v>
      </c>
      <c r="B17" s="161" t="s">
        <v>126</v>
      </c>
      <c r="C17" s="234"/>
      <c r="D17" s="234"/>
      <c r="E17" s="234"/>
      <c r="F17" s="90">
        <f>SUM(G17:H17)</f>
        <v>0</v>
      </c>
      <c r="G17" s="234"/>
      <c r="H17" s="234"/>
      <c r="I17" s="107" t="s">
        <v>81</v>
      </c>
      <c r="J17" s="90">
        <f>SUM(K17:L17)</f>
        <v>0</v>
      </c>
      <c r="K17" s="234"/>
      <c r="L17" s="234"/>
      <c r="M17" s="90">
        <f>SUM(N17:O17)</f>
        <v>0</v>
      </c>
      <c r="N17" s="234"/>
      <c r="O17" s="234"/>
      <c r="P17" s="234"/>
      <c r="Q17" s="234"/>
      <c r="R17" s="224"/>
      <c r="S17" s="224"/>
      <c r="T17" s="224"/>
      <c r="U17" s="81" t="s">
        <v>127</v>
      </c>
      <c r="V17" s="241"/>
      <c r="W17" s="241"/>
    </row>
    <row r="18" spans="1:23" s="15" customFormat="1" ht="17.100000000000001" customHeight="1">
      <c r="A18" s="149" t="s">
        <v>82</v>
      </c>
      <c r="B18" s="161" t="s">
        <v>83</v>
      </c>
      <c r="C18" s="234"/>
      <c r="D18" s="234"/>
      <c r="E18" s="234"/>
      <c r="F18" s="90">
        <f t="shared" ref="F18:F39" si="2">SUM(G18:H18)</f>
        <v>0</v>
      </c>
      <c r="G18" s="234"/>
      <c r="H18" s="234"/>
      <c r="I18" s="107" t="s">
        <v>82</v>
      </c>
      <c r="J18" s="90">
        <f t="shared" ref="J18:J39" si="3">SUM(K18:L18)</f>
        <v>0</v>
      </c>
      <c r="K18" s="234"/>
      <c r="L18" s="227"/>
      <c r="M18" s="90">
        <f t="shared" ref="M18:M39" si="4">SUM(N18:O18)</f>
        <v>0</v>
      </c>
      <c r="N18" s="234"/>
      <c r="O18" s="234"/>
      <c r="P18" s="234"/>
      <c r="Q18" s="234"/>
      <c r="R18" s="224"/>
      <c r="S18" s="224"/>
      <c r="T18" s="224"/>
      <c r="U18" s="81" t="s">
        <v>83</v>
      </c>
      <c r="V18" s="241"/>
      <c r="W18" s="241"/>
    </row>
    <row r="19" spans="1:23" s="15" customFormat="1" ht="17.100000000000001" customHeight="1">
      <c r="A19" s="149" t="s">
        <v>84</v>
      </c>
      <c r="B19" s="161" t="s">
        <v>85</v>
      </c>
      <c r="C19" s="234"/>
      <c r="D19" s="234"/>
      <c r="E19" s="234"/>
      <c r="F19" s="90">
        <f t="shared" si="2"/>
        <v>0</v>
      </c>
      <c r="G19" s="234"/>
      <c r="H19" s="234"/>
      <c r="I19" s="107" t="s">
        <v>84</v>
      </c>
      <c r="J19" s="90">
        <f t="shared" si="3"/>
        <v>0</v>
      </c>
      <c r="K19" s="234"/>
      <c r="L19" s="234"/>
      <c r="M19" s="90">
        <f t="shared" si="4"/>
        <v>0</v>
      </c>
      <c r="N19" s="234"/>
      <c r="O19" s="234"/>
      <c r="P19" s="234"/>
      <c r="Q19" s="234"/>
      <c r="R19" s="224"/>
      <c r="S19" s="224"/>
      <c r="T19" s="224"/>
      <c r="U19" s="81" t="s">
        <v>85</v>
      </c>
      <c r="V19" s="241"/>
      <c r="W19" s="241"/>
    </row>
    <row r="20" spans="1:23" s="15" customFormat="1" ht="17.100000000000001" customHeight="1">
      <c r="A20" s="149" t="s">
        <v>86</v>
      </c>
      <c r="B20" s="161" t="s">
        <v>87</v>
      </c>
      <c r="C20" s="234"/>
      <c r="D20" s="234"/>
      <c r="E20" s="234"/>
      <c r="F20" s="90">
        <f t="shared" si="2"/>
        <v>0</v>
      </c>
      <c r="G20" s="234"/>
      <c r="H20" s="234"/>
      <c r="I20" s="107" t="s">
        <v>86</v>
      </c>
      <c r="J20" s="90">
        <f t="shared" si="3"/>
        <v>0</v>
      </c>
      <c r="K20" s="234"/>
      <c r="L20" s="234"/>
      <c r="M20" s="90">
        <f t="shared" si="4"/>
        <v>0</v>
      </c>
      <c r="N20" s="234"/>
      <c r="O20" s="234"/>
      <c r="P20" s="234"/>
      <c r="Q20" s="234"/>
      <c r="R20" s="224"/>
      <c r="S20" s="224"/>
      <c r="T20" s="224"/>
      <c r="U20" s="81" t="s">
        <v>87</v>
      </c>
      <c r="V20" s="241"/>
      <c r="W20" s="241"/>
    </row>
    <row r="21" spans="1:23" s="15" customFormat="1" ht="17.100000000000001" customHeight="1">
      <c r="A21" s="149" t="s">
        <v>88</v>
      </c>
      <c r="B21" s="161" t="s">
        <v>89</v>
      </c>
      <c r="C21" s="234"/>
      <c r="D21" s="234"/>
      <c r="E21" s="234"/>
      <c r="F21" s="90">
        <f t="shared" si="2"/>
        <v>0</v>
      </c>
      <c r="G21" s="234"/>
      <c r="H21" s="234"/>
      <c r="I21" s="107" t="s">
        <v>88</v>
      </c>
      <c r="J21" s="90">
        <f t="shared" si="3"/>
        <v>0</v>
      </c>
      <c r="K21" s="234"/>
      <c r="L21" s="234"/>
      <c r="M21" s="90">
        <f t="shared" si="4"/>
        <v>0</v>
      </c>
      <c r="N21" s="234"/>
      <c r="O21" s="234"/>
      <c r="P21" s="234"/>
      <c r="Q21" s="234"/>
      <c r="R21" s="224"/>
      <c r="S21" s="224"/>
      <c r="T21" s="224"/>
      <c r="U21" s="81" t="s">
        <v>89</v>
      </c>
      <c r="V21" s="241"/>
      <c r="W21" s="241"/>
    </row>
    <row r="22" spans="1:23" s="15" customFormat="1" ht="17.100000000000001" customHeight="1">
      <c r="A22" s="149" t="s">
        <v>90</v>
      </c>
      <c r="B22" s="161" t="s">
        <v>91</v>
      </c>
      <c r="C22" s="234"/>
      <c r="D22" s="234"/>
      <c r="E22" s="234"/>
      <c r="F22" s="90">
        <f t="shared" si="2"/>
        <v>0</v>
      </c>
      <c r="G22" s="234"/>
      <c r="H22" s="234"/>
      <c r="I22" s="107" t="s">
        <v>90</v>
      </c>
      <c r="J22" s="90">
        <f t="shared" si="3"/>
        <v>0</v>
      </c>
      <c r="K22" s="234"/>
      <c r="L22" s="234"/>
      <c r="M22" s="90">
        <f t="shared" si="4"/>
        <v>0</v>
      </c>
      <c r="N22" s="234"/>
      <c r="O22" s="234"/>
      <c r="P22" s="234"/>
      <c r="Q22" s="234"/>
      <c r="R22" s="224"/>
      <c r="S22" s="224"/>
      <c r="T22" s="224"/>
      <c r="U22" s="81" t="s">
        <v>91</v>
      </c>
      <c r="V22" s="241"/>
      <c r="W22" s="241"/>
    </row>
    <row r="23" spans="1:23" s="15" customFormat="1" ht="17.100000000000001" customHeight="1">
      <c r="A23" s="149" t="s">
        <v>92</v>
      </c>
      <c r="B23" s="161" t="s">
        <v>93</v>
      </c>
      <c r="C23" s="234"/>
      <c r="D23" s="234"/>
      <c r="E23" s="234"/>
      <c r="F23" s="90">
        <f t="shared" si="2"/>
        <v>0</v>
      </c>
      <c r="G23" s="234"/>
      <c r="H23" s="234"/>
      <c r="I23" s="107" t="s">
        <v>92</v>
      </c>
      <c r="J23" s="90">
        <f t="shared" si="3"/>
        <v>0</v>
      </c>
      <c r="K23" s="234"/>
      <c r="L23" s="234"/>
      <c r="M23" s="90">
        <f t="shared" si="4"/>
        <v>0</v>
      </c>
      <c r="N23" s="234"/>
      <c r="O23" s="234"/>
      <c r="P23" s="234"/>
      <c r="Q23" s="234"/>
      <c r="R23" s="224"/>
      <c r="S23" s="224"/>
      <c r="T23" s="224"/>
      <c r="U23" s="81" t="s">
        <v>93</v>
      </c>
      <c r="V23" s="241"/>
      <c r="W23" s="241"/>
    </row>
    <row r="24" spans="1:23" s="15" customFormat="1" ht="17.100000000000001" customHeight="1">
      <c r="A24" s="149" t="s">
        <v>94</v>
      </c>
      <c r="B24" s="161" t="s">
        <v>95</v>
      </c>
      <c r="C24" s="234"/>
      <c r="D24" s="234"/>
      <c r="E24" s="234"/>
      <c r="F24" s="90">
        <f t="shared" si="2"/>
        <v>0</v>
      </c>
      <c r="G24" s="234"/>
      <c r="H24" s="234"/>
      <c r="I24" s="107" t="s">
        <v>94</v>
      </c>
      <c r="J24" s="90">
        <f t="shared" si="3"/>
        <v>0</v>
      </c>
      <c r="K24" s="234"/>
      <c r="L24" s="234"/>
      <c r="M24" s="90">
        <f t="shared" si="4"/>
        <v>0</v>
      </c>
      <c r="N24" s="234"/>
      <c r="O24" s="234"/>
      <c r="P24" s="234"/>
      <c r="Q24" s="234"/>
      <c r="R24" s="224"/>
      <c r="S24" s="224"/>
      <c r="T24" s="224"/>
      <c r="U24" s="81" t="s">
        <v>95</v>
      </c>
      <c r="V24" s="241"/>
      <c r="W24" s="241"/>
    </row>
    <row r="25" spans="1:23" s="15" customFormat="1" ht="17.100000000000001" customHeight="1">
      <c r="A25" s="149" t="s">
        <v>96</v>
      </c>
      <c r="B25" s="161" t="s">
        <v>97</v>
      </c>
      <c r="C25" s="234"/>
      <c r="D25" s="234"/>
      <c r="E25" s="234"/>
      <c r="F25" s="90">
        <f t="shared" si="2"/>
        <v>0</v>
      </c>
      <c r="G25" s="234"/>
      <c r="H25" s="234"/>
      <c r="I25" s="107" t="s">
        <v>96</v>
      </c>
      <c r="J25" s="90">
        <f t="shared" si="3"/>
        <v>0</v>
      </c>
      <c r="K25" s="234"/>
      <c r="L25" s="234"/>
      <c r="M25" s="90">
        <f t="shared" si="4"/>
        <v>0</v>
      </c>
      <c r="N25" s="234"/>
      <c r="O25" s="234"/>
      <c r="P25" s="234"/>
      <c r="Q25" s="234"/>
      <c r="R25" s="224"/>
      <c r="S25" s="224"/>
      <c r="T25" s="224"/>
      <c r="U25" s="81" t="s">
        <v>97</v>
      </c>
      <c r="V25" s="241"/>
      <c r="W25" s="241"/>
    </row>
    <row r="26" spans="1:23" s="15" customFormat="1" ht="17.100000000000001" customHeight="1">
      <c r="A26" s="149" t="s">
        <v>98</v>
      </c>
      <c r="B26" s="161" t="s">
        <v>99</v>
      </c>
      <c r="C26" s="234"/>
      <c r="D26" s="234"/>
      <c r="E26" s="234"/>
      <c r="F26" s="90">
        <f t="shared" si="2"/>
        <v>0</v>
      </c>
      <c r="G26" s="234"/>
      <c r="H26" s="234"/>
      <c r="I26" s="107" t="s">
        <v>98</v>
      </c>
      <c r="J26" s="90">
        <f t="shared" si="3"/>
        <v>0</v>
      </c>
      <c r="K26" s="234"/>
      <c r="L26" s="234"/>
      <c r="M26" s="90">
        <f t="shared" si="4"/>
        <v>0</v>
      </c>
      <c r="N26" s="234"/>
      <c r="O26" s="234"/>
      <c r="P26" s="234"/>
      <c r="Q26" s="234"/>
      <c r="R26" s="224"/>
      <c r="S26" s="224"/>
      <c r="T26" s="224"/>
      <c r="U26" s="81" t="s">
        <v>99</v>
      </c>
      <c r="V26" s="241"/>
      <c r="W26" s="241"/>
    </row>
    <row r="27" spans="1:23" s="15" customFormat="1" ht="17.100000000000001" customHeight="1">
      <c r="A27" s="149" t="s">
        <v>100</v>
      </c>
      <c r="B27" s="161" t="s">
        <v>101</v>
      </c>
      <c r="C27" s="234"/>
      <c r="D27" s="234"/>
      <c r="E27" s="234"/>
      <c r="F27" s="90">
        <f t="shared" si="2"/>
        <v>0</v>
      </c>
      <c r="G27" s="234"/>
      <c r="H27" s="234"/>
      <c r="I27" s="107" t="s">
        <v>100</v>
      </c>
      <c r="J27" s="90">
        <f t="shared" si="3"/>
        <v>0</v>
      </c>
      <c r="K27" s="234"/>
      <c r="L27" s="234"/>
      <c r="M27" s="90">
        <f t="shared" si="4"/>
        <v>0</v>
      </c>
      <c r="N27" s="234"/>
      <c r="O27" s="234"/>
      <c r="P27" s="234"/>
      <c r="Q27" s="234"/>
      <c r="R27" s="224"/>
      <c r="S27" s="224"/>
      <c r="T27" s="224"/>
      <c r="U27" s="81" t="s">
        <v>101</v>
      </c>
      <c r="V27" s="241"/>
      <c r="W27" s="241"/>
    </row>
    <row r="28" spans="1:23" s="15" customFormat="1" ht="17.100000000000001" customHeight="1">
      <c r="A28" s="149" t="s">
        <v>102</v>
      </c>
      <c r="B28" s="161" t="s">
        <v>103</v>
      </c>
      <c r="C28" s="234"/>
      <c r="D28" s="234"/>
      <c r="E28" s="234"/>
      <c r="F28" s="90">
        <f t="shared" si="2"/>
        <v>0</v>
      </c>
      <c r="G28" s="234"/>
      <c r="H28" s="234"/>
      <c r="I28" s="107" t="s">
        <v>102</v>
      </c>
      <c r="J28" s="90">
        <f t="shared" si="3"/>
        <v>0</v>
      </c>
      <c r="K28" s="234"/>
      <c r="L28" s="234"/>
      <c r="M28" s="90">
        <f t="shared" si="4"/>
        <v>0</v>
      </c>
      <c r="N28" s="234"/>
      <c r="O28" s="234"/>
      <c r="P28" s="234"/>
      <c r="Q28" s="234"/>
      <c r="R28" s="224"/>
      <c r="S28" s="224"/>
      <c r="T28" s="224"/>
      <c r="U28" s="81" t="s">
        <v>103</v>
      </c>
      <c r="V28" s="241"/>
      <c r="W28" s="241"/>
    </row>
    <row r="29" spans="1:23" s="15" customFormat="1" ht="17.100000000000001" customHeight="1">
      <c r="A29" s="149" t="s">
        <v>104</v>
      </c>
      <c r="B29" s="161" t="s">
        <v>128</v>
      </c>
      <c r="C29" s="234"/>
      <c r="D29" s="234"/>
      <c r="E29" s="234"/>
      <c r="F29" s="90">
        <f t="shared" si="2"/>
        <v>0</v>
      </c>
      <c r="G29" s="234"/>
      <c r="H29" s="234"/>
      <c r="I29" s="107" t="s">
        <v>104</v>
      </c>
      <c r="J29" s="90">
        <f t="shared" si="3"/>
        <v>0</v>
      </c>
      <c r="K29" s="234"/>
      <c r="L29" s="234"/>
      <c r="M29" s="90">
        <f t="shared" si="4"/>
        <v>0</v>
      </c>
      <c r="N29" s="234"/>
      <c r="O29" s="234"/>
      <c r="P29" s="234"/>
      <c r="Q29" s="234"/>
      <c r="R29" s="224"/>
      <c r="S29" s="224"/>
      <c r="T29" s="224"/>
      <c r="U29" s="81" t="s">
        <v>128</v>
      </c>
      <c r="V29" s="241"/>
      <c r="W29" s="241"/>
    </row>
    <row r="30" spans="1:23" s="15" customFormat="1" ht="17.100000000000001" customHeight="1">
      <c r="A30" s="149" t="s">
        <v>105</v>
      </c>
      <c r="B30" s="161" t="s">
        <v>106</v>
      </c>
      <c r="C30" s="234"/>
      <c r="D30" s="234"/>
      <c r="E30" s="234"/>
      <c r="F30" s="90">
        <f t="shared" si="2"/>
        <v>0</v>
      </c>
      <c r="G30" s="234"/>
      <c r="H30" s="234"/>
      <c r="I30" s="107" t="s">
        <v>105</v>
      </c>
      <c r="J30" s="90">
        <f t="shared" si="3"/>
        <v>0</v>
      </c>
      <c r="K30" s="234"/>
      <c r="L30" s="234"/>
      <c r="M30" s="90">
        <f t="shared" si="4"/>
        <v>0</v>
      </c>
      <c r="N30" s="234"/>
      <c r="O30" s="234"/>
      <c r="P30" s="234"/>
      <c r="Q30" s="234"/>
      <c r="R30" s="224"/>
      <c r="S30" s="224"/>
      <c r="T30" s="224"/>
      <c r="U30" s="81" t="s">
        <v>106</v>
      </c>
      <c r="V30" s="241"/>
      <c r="W30" s="241"/>
    </row>
    <row r="31" spans="1:23" s="15" customFormat="1" ht="17.100000000000001" customHeight="1">
      <c r="A31" s="149" t="s">
        <v>107</v>
      </c>
      <c r="B31" s="161" t="s">
        <v>108</v>
      </c>
      <c r="C31" s="234"/>
      <c r="D31" s="234"/>
      <c r="E31" s="234"/>
      <c r="F31" s="90">
        <f t="shared" si="2"/>
        <v>0</v>
      </c>
      <c r="G31" s="234"/>
      <c r="H31" s="234"/>
      <c r="I31" s="107" t="s">
        <v>107</v>
      </c>
      <c r="J31" s="90">
        <f t="shared" si="3"/>
        <v>0</v>
      </c>
      <c r="K31" s="234"/>
      <c r="L31" s="234"/>
      <c r="M31" s="90">
        <f t="shared" si="4"/>
        <v>0</v>
      </c>
      <c r="N31" s="234"/>
      <c r="O31" s="234"/>
      <c r="P31" s="234"/>
      <c r="Q31" s="234"/>
      <c r="R31" s="224"/>
      <c r="S31" s="224"/>
      <c r="T31" s="224"/>
      <c r="U31" s="81" t="s">
        <v>108</v>
      </c>
      <c r="V31" s="241"/>
      <c r="W31" s="241"/>
    </row>
    <row r="32" spans="1:23" s="15" customFormat="1" ht="17.100000000000001" customHeight="1">
      <c r="A32" s="149" t="s">
        <v>109</v>
      </c>
      <c r="B32" s="161" t="s">
        <v>110</v>
      </c>
      <c r="C32" s="234"/>
      <c r="D32" s="234"/>
      <c r="E32" s="234"/>
      <c r="F32" s="90">
        <f t="shared" si="2"/>
        <v>0</v>
      </c>
      <c r="G32" s="234"/>
      <c r="H32" s="234"/>
      <c r="I32" s="107" t="s">
        <v>109</v>
      </c>
      <c r="J32" s="90">
        <f t="shared" si="3"/>
        <v>0</v>
      </c>
      <c r="K32" s="234"/>
      <c r="L32" s="234"/>
      <c r="M32" s="90">
        <f t="shared" si="4"/>
        <v>0</v>
      </c>
      <c r="N32" s="234"/>
      <c r="O32" s="234"/>
      <c r="P32" s="234"/>
      <c r="Q32" s="234"/>
      <c r="R32" s="224"/>
      <c r="S32" s="224"/>
      <c r="T32" s="224"/>
      <c r="U32" s="81" t="s">
        <v>110</v>
      </c>
      <c r="V32" s="241"/>
      <c r="W32" s="241"/>
    </row>
    <row r="33" spans="1:23" s="15" customFormat="1" ht="17.100000000000001" customHeight="1">
      <c r="A33" s="149" t="s">
        <v>111</v>
      </c>
      <c r="B33" s="161" t="s">
        <v>112</v>
      </c>
      <c r="C33" s="234"/>
      <c r="D33" s="234"/>
      <c r="E33" s="234"/>
      <c r="F33" s="90">
        <f t="shared" si="2"/>
        <v>0</v>
      </c>
      <c r="G33" s="234"/>
      <c r="H33" s="234"/>
      <c r="I33" s="107" t="s">
        <v>111</v>
      </c>
      <c r="J33" s="90">
        <f t="shared" si="3"/>
        <v>0</v>
      </c>
      <c r="K33" s="234"/>
      <c r="L33" s="234"/>
      <c r="M33" s="90">
        <f t="shared" si="4"/>
        <v>0</v>
      </c>
      <c r="N33" s="234"/>
      <c r="O33" s="234"/>
      <c r="P33" s="234"/>
      <c r="Q33" s="224"/>
      <c r="R33" s="224"/>
      <c r="S33" s="224"/>
      <c r="T33" s="224"/>
      <c r="U33" s="81" t="s">
        <v>112</v>
      </c>
      <c r="V33" s="241"/>
      <c r="W33" s="241"/>
    </row>
    <row r="34" spans="1:23" s="15" customFormat="1" ht="17.100000000000001" customHeight="1">
      <c r="A34" s="149" t="s">
        <v>113</v>
      </c>
      <c r="B34" s="161" t="s">
        <v>114</v>
      </c>
      <c r="C34" s="234"/>
      <c r="D34" s="234"/>
      <c r="E34" s="234"/>
      <c r="F34" s="90">
        <f t="shared" si="2"/>
        <v>0</v>
      </c>
      <c r="G34" s="234"/>
      <c r="H34" s="234"/>
      <c r="I34" s="107" t="s">
        <v>113</v>
      </c>
      <c r="J34" s="90">
        <f t="shared" si="3"/>
        <v>0</v>
      </c>
      <c r="K34" s="234"/>
      <c r="L34" s="234"/>
      <c r="M34" s="90">
        <f t="shared" si="4"/>
        <v>0</v>
      </c>
      <c r="N34" s="234"/>
      <c r="O34" s="234"/>
      <c r="P34" s="234"/>
      <c r="Q34" s="234"/>
      <c r="R34" s="224"/>
      <c r="S34" s="224"/>
      <c r="T34" s="224"/>
      <c r="U34" s="81" t="s">
        <v>114</v>
      </c>
      <c r="V34" s="241"/>
      <c r="W34" s="241"/>
    </row>
    <row r="35" spans="1:23" s="15" customFormat="1" ht="17.100000000000001" customHeight="1">
      <c r="A35" s="149" t="s">
        <v>115</v>
      </c>
      <c r="B35" s="161" t="s">
        <v>116</v>
      </c>
      <c r="C35" s="234"/>
      <c r="D35" s="234"/>
      <c r="E35" s="234"/>
      <c r="F35" s="90">
        <f t="shared" si="2"/>
        <v>0</v>
      </c>
      <c r="G35" s="234"/>
      <c r="H35" s="234"/>
      <c r="I35" s="107" t="s">
        <v>115</v>
      </c>
      <c r="J35" s="90">
        <f t="shared" si="3"/>
        <v>0</v>
      </c>
      <c r="K35" s="234"/>
      <c r="L35" s="234"/>
      <c r="M35" s="90">
        <f t="shared" si="4"/>
        <v>0</v>
      </c>
      <c r="N35" s="234"/>
      <c r="O35" s="234"/>
      <c r="P35" s="234"/>
      <c r="Q35" s="234"/>
      <c r="R35" s="224"/>
      <c r="S35" s="224"/>
      <c r="T35" s="224"/>
      <c r="U35" s="81" t="s">
        <v>116</v>
      </c>
      <c r="V35" s="241"/>
      <c r="W35" s="241"/>
    </row>
    <row r="36" spans="1:23" s="15" customFormat="1" ht="17.100000000000001" customHeight="1">
      <c r="A36" s="149" t="s">
        <v>117</v>
      </c>
      <c r="B36" s="161" t="s">
        <v>118</v>
      </c>
      <c r="C36" s="234"/>
      <c r="D36" s="234"/>
      <c r="E36" s="234"/>
      <c r="F36" s="90">
        <f t="shared" si="2"/>
        <v>0</v>
      </c>
      <c r="G36" s="234"/>
      <c r="H36" s="234"/>
      <c r="I36" s="107" t="s">
        <v>117</v>
      </c>
      <c r="J36" s="90">
        <f t="shared" si="3"/>
        <v>0</v>
      </c>
      <c r="K36" s="234"/>
      <c r="L36" s="234"/>
      <c r="M36" s="90">
        <f t="shared" si="4"/>
        <v>0</v>
      </c>
      <c r="N36" s="234"/>
      <c r="O36" s="234"/>
      <c r="P36" s="234"/>
      <c r="Q36" s="234"/>
      <c r="R36" s="224"/>
      <c r="S36" s="224"/>
      <c r="T36" s="224"/>
      <c r="U36" s="81" t="s">
        <v>118</v>
      </c>
      <c r="V36" s="241"/>
      <c r="W36" s="241"/>
    </row>
    <row r="37" spans="1:23" s="15" customFormat="1" ht="17.100000000000001" customHeight="1">
      <c r="A37" s="149" t="s">
        <v>119</v>
      </c>
      <c r="B37" s="161" t="s">
        <v>120</v>
      </c>
      <c r="C37" s="234"/>
      <c r="D37" s="234"/>
      <c r="E37" s="234"/>
      <c r="F37" s="90">
        <f t="shared" si="2"/>
        <v>0</v>
      </c>
      <c r="G37" s="234"/>
      <c r="H37" s="234"/>
      <c r="I37" s="107" t="s">
        <v>119</v>
      </c>
      <c r="J37" s="90">
        <f t="shared" si="3"/>
        <v>0</v>
      </c>
      <c r="K37" s="234"/>
      <c r="L37" s="234"/>
      <c r="M37" s="90">
        <f t="shared" si="4"/>
        <v>0</v>
      </c>
      <c r="N37" s="234"/>
      <c r="O37" s="234"/>
      <c r="P37" s="234"/>
      <c r="Q37" s="234"/>
      <c r="R37" s="224"/>
      <c r="S37" s="224"/>
      <c r="T37" s="224"/>
      <c r="U37" s="81" t="s">
        <v>120</v>
      </c>
      <c r="V37" s="241"/>
      <c r="W37" s="241"/>
    </row>
    <row r="38" spans="1:23" s="15" customFormat="1" ht="17.100000000000001" customHeight="1">
      <c r="A38" s="149" t="s">
        <v>121</v>
      </c>
      <c r="B38" s="161" t="s">
        <v>122</v>
      </c>
      <c r="C38" s="234"/>
      <c r="D38" s="234"/>
      <c r="E38" s="234"/>
      <c r="F38" s="90">
        <f t="shared" si="2"/>
        <v>0</v>
      </c>
      <c r="G38" s="234"/>
      <c r="H38" s="234"/>
      <c r="I38" s="107" t="s">
        <v>121</v>
      </c>
      <c r="J38" s="90">
        <f t="shared" si="3"/>
        <v>0</v>
      </c>
      <c r="K38" s="234"/>
      <c r="L38" s="234"/>
      <c r="M38" s="90">
        <f t="shared" si="4"/>
        <v>0</v>
      </c>
      <c r="N38" s="234"/>
      <c r="O38" s="234"/>
      <c r="P38" s="234"/>
      <c r="Q38" s="234"/>
      <c r="R38" s="224"/>
      <c r="S38" s="224"/>
      <c r="T38" s="224"/>
      <c r="U38" s="81" t="s">
        <v>122</v>
      </c>
      <c r="V38" s="241"/>
      <c r="W38" s="241"/>
    </row>
    <row r="39" spans="1:23" s="15" customFormat="1" ht="17.100000000000001" customHeight="1" thickBot="1">
      <c r="A39" s="182" t="s">
        <v>123</v>
      </c>
      <c r="B39" s="188" t="s">
        <v>124</v>
      </c>
      <c r="C39" s="234"/>
      <c r="D39" s="234"/>
      <c r="E39" s="234"/>
      <c r="F39" s="90">
        <f t="shared" si="2"/>
        <v>0</v>
      </c>
      <c r="G39" s="234"/>
      <c r="H39" s="234"/>
      <c r="I39" s="108" t="s">
        <v>123</v>
      </c>
      <c r="J39" s="90">
        <f t="shared" si="3"/>
        <v>0</v>
      </c>
      <c r="K39" s="234"/>
      <c r="L39" s="234"/>
      <c r="M39" s="90">
        <f t="shared" si="4"/>
        <v>0</v>
      </c>
      <c r="N39" s="234"/>
      <c r="O39" s="234"/>
      <c r="P39" s="234"/>
      <c r="Q39" s="234"/>
      <c r="R39" s="224"/>
      <c r="S39" s="224"/>
      <c r="T39" s="224"/>
      <c r="U39" s="99" t="s">
        <v>124</v>
      </c>
      <c r="V39" s="241"/>
      <c r="W39" s="241"/>
    </row>
    <row r="40" spans="1:23" s="62" customFormat="1" ht="11.1" customHeight="1">
      <c r="A40" s="113" t="s">
        <v>176</v>
      </c>
      <c r="B40" s="113"/>
      <c r="C40" s="113"/>
      <c r="D40" s="113"/>
      <c r="E40" s="113"/>
      <c r="F40" s="113"/>
      <c r="G40" s="113"/>
      <c r="H40" s="189" t="s">
        <v>175</v>
      </c>
      <c r="I40" s="113" t="s">
        <v>176</v>
      </c>
      <c r="J40" s="190"/>
      <c r="K40" s="190"/>
      <c r="L40" s="190"/>
      <c r="M40" s="190"/>
      <c r="N40" s="190"/>
      <c r="O40" s="190"/>
      <c r="P40" s="113"/>
      <c r="Q40" s="113"/>
      <c r="R40" s="113"/>
      <c r="S40" s="113"/>
      <c r="T40" s="113"/>
      <c r="U40" s="189" t="s">
        <v>175</v>
      </c>
    </row>
    <row r="41" spans="1:23" s="62" customFormat="1" ht="11.1" customHeight="1">
      <c r="A41" s="94" t="s">
        <v>462</v>
      </c>
      <c r="C41" s="191"/>
      <c r="D41" s="191"/>
      <c r="E41" s="191"/>
      <c r="G41" s="191"/>
      <c r="H41" s="192"/>
      <c r="I41" s="94" t="s">
        <v>462</v>
      </c>
      <c r="J41" s="193"/>
      <c r="K41" s="193"/>
      <c r="L41" s="193"/>
      <c r="M41" s="193"/>
      <c r="N41" s="193"/>
      <c r="O41" s="193"/>
      <c r="P41" s="191"/>
      <c r="Q41" s="191"/>
      <c r="U41" s="192"/>
    </row>
    <row r="42" spans="1:23" s="62" customFormat="1" ht="11.1" customHeight="1">
      <c r="A42" s="191" t="s">
        <v>177</v>
      </c>
      <c r="C42" s="191"/>
      <c r="D42" s="191"/>
      <c r="E42" s="191"/>
      <c r="G42" s="191"/>
      <c r="H42" s="192"/>
      <c r="I42" s="191" t="s">
        <v>177</v>
      </c>
      <c r="J42" s="193"/>
      <c r="K42" s="193"/>
      <c r="L42" s="193"/>
      <c r="M42" s="193"/>
      <c r="N42" s="193"/>
      <c r="O42" s="193"/>
      <c r="P42" s="191"/>
      <c r="Q42" s="191"/>
      <c r="U42" s="192"/>
    </row>
    <row r="43" spans="1:23" s="15" customFormat="1" ht="29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3" s="15" customFormat="1" ht="29.2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3" s="15" customFormat="1" ht="29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3" s="15" customFormat="1" ht="29.2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3" s="15" customFormat="1" ht="29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3" s="15" customFormat="1" ht="29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s="15" customFormat="1" ht="29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s="15" customFormat="1" ht="29.2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</sheetData>
  <sheetProtection password="CC6F" sheet="1" objects="1" scenarios="1" selectLockedCells="1"/>
  <mergeCells count="34">
    <mergeCell ref="A11:B11"/>
    <mergeCell ref="A12:B12"/>
    <mergeCell ref="A13:B13"/>
    <mergeCell ref="A15:B15"/>
    <mergeCell ref="A14:B14"/>
    <mergeCell ref="T6:T10"/>
    <mergeCell ref="P8:P10"/>
    <mergeCell ref="C8:C10"/>
    <mergeCell ref="D8:D10"/>
    <mergeCell ref="F8:F10"/>
    <mergeCell ref="G8:G10"/>
    <mergeCell ref="H8:H10"/>
    <mergeCell ref="J8:J10"/>
    <mergeCell ref="K8:K10"/>
    <mergeCell ref="L8:L10"/>
    <mergeCell ref="M8:M10"/>
    <mergeCell ref="N8:N10"/>
    <mergeCell ref="O8:O10"/>
    <mergeCell ref="U6:U10"/>
    <mergeCell ref="Q8:Q10"/>
    <mergeCell ref="A3:H3"/>
    <mergeCell ref="I3:O3"/>
    <mergeCell ref="P3:U3"/>
    <mergeCell ref="A4:H4"/>
    <mergeCell ref="A6:B10"/>
    <mergeCell ref="C6:D7"/>
    <mergeCell ref="E6:E10"/>
    <mergeCell ref="F6:H7"/>
    <mergeCell ref="I6:I10"/>
    <mergeCell ref="J6:L7"/>
    <mergeCell ref="M6:O7"/>
    <mergeCell ref="P6:Q7"/>
    <mergeCell ref="R6:R10"/>
    <mergeCell ref="S6:S10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ignoredErrors>
    <ignoredError sqref="F17:F39 J17:J39" unlockedFormula="1"/>
    <ignoredError sqref="M17:M39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44"/>
  <sheetViews>
    <sheetView view="pageBreakPreview" topLeftCell="A13" zoomScaleNormal="100" zoomScaleSheetLayoutView="100" workbookViewId="0">
      <selection activeCell="I2" sqref="I2"/>
    </sheetView>
  </sheetViews>
  <sheetFormatPr defaultRowHeight="14.25"/>
  <cols>
    <col min="1" max="1" width="12.625" style="72" customWidth="1"/>
    <col min="2" max="7" width="11.625" style="157" customWidth="1"/>
    <col min="8" max="13" width="11.375" style="157" customWidth="1"/>
    <col min="14" max="14" width="14.125" style="157" customWidth="1"/>
    <col min="15" max="15" width="6.625" style="76" customWidth="1"/>
    <col min="16" max="16" width="11.625" style="76" customWidth="1"/>
    <col min="17" max="17" width="10.125" style="76" customWidth="1"/>
    <col min="18" max="18" width="11.625" style="76" customWidth="1"/>
    <col min="19" max="19" width="9.625" style="157" customWidth="1"/>
    <col min="20" max="20" width="11.625" style="157" customWidth="1"/>
    <col min="21" max="21" width="9.625" style="157" customWidth="1"/>
    <col min="22" max="22" width="11.625" style="157" customWidth="1"/>
    <col min="23" max="16384" width="9" style="77"/>
  </cols>
  <sheetData>
    <row r="1" spans="1:22" s="15" customFormat="1" ht="14.1" customHeight="1">
      <c r="A1" s="79" t="s">
        <v>433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78" t="s">
        <v>316</v>
      </c>
      <c r="O1" s="79" t="s">
        <v>434</v>
      </c>
      <c r="P1" s="71"/>
      <c r="Q1" s="71"/>
      <c r="R1" s="71"/>
      <c r="S1" s="68"/>
      <c r="T1" s="68"/>
      <c r="U1" s="68"/>
      <c r="V1" s="68"/>
    </row>
    <row r="2" spans="1:22" s="15" customFormat="1" ht="14.1" customHeight="1">
      <c r="A2" s="7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78"/>
      <c r="O2" s="79"/>
      <c r="P2" s="71"/>
      <c r="Q2" s="71"/>
      <c r="R2" s="71"/>
      <c r="S2" s="68"/>
      <c r="T2" s="68"/>
      <c r="U2" s="68"/>
      <c r="V2" s="68"/>
    </row>
    <row r="3" spans="1:22" s="16" customFormat="1" ht="20.100000000000001" customHeight="1">
      <c r="A3" s="420" t="s">
        <v>129</v>
      </c>
      <c r="B3" s="420"/>
      <c r="C3" s="420"/>
      <c r="D3" s="420"/>
      <c r="E3" s="420"/>
      <c r="F3" s="420"/>
      <c r="G3" s="420"/>
      <c r="H3" s="392" t="s">
        <v>365</v>
      </c>
      <c r="I3" s="392"/>
      <c r="J3" s="392"/>
      <c r="K3" s="392"/>
      <c r="L3" s="392"/>
      <c r="M3" s="392"/>
      <c r="N3" s="392"/>
      <c r="O3" s="420" t="s">
        <v>130</v>
      </c>
      <c r="P3" s="420"/>
      <c r="Q3" s="420"/>
      <c r="R3" s="420"/>
      <c r="S3" s="420"/>
      <c r="T3" s="420"/>
      <c r="U3" s="420"/>
      <c r="V3" s="420"/>
    </row>
    <row r="4" spans="1:22" s="18" customFormat="1" ht="24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184"/>
      <c r="N4" s="184"/>
      <c r="O4" s="393" t="s">
        <v>131</v>
      </c>
      <c r="P4" s="393"/>
      <c r="Q4" s="393"/>
      <c r="R4" s="393"/>
      <c r="S4" s="393"/>
      <c r="T4" s="393"/>
      <c r="U4" s="393"/>
      <c r="V4" s="393"/>
    </row>
    <row r="5" spans="1:22" s="20" customFormat="1" ht="18" customHeight="1" thickBot="1">
      <c r="A5" s="79" t="s">
        <v>125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N5" s="78" t="s">
        <v>140</v>
      </c>
      <c r="O5" s="79" t="s">
        <v>125</v>
      </c>
      <c r="S5" s="79"/>
      <c r="T5" s="79"/>
      <c r="U5" s="79"/>
      <c r="V5" s="78" t="s">
        <v>140</v>
      </c>
    </row>
    <row r="6" spans="1:22" s="71" customFormat="1" ht="18" customHeight="1">
      <c r="A6" s="421" t="s">
        <v>145</v>
      </c>
      <c r="B6" s="394" t="s">
        <v>55</v>
      </c>
      <c r="C6" s="400"/>
      <c r="D6" s="400" t="s">
        <v>132</v>
      </c>
      <c r="E6" s="424" t="s">
        <v>133</v>
      </c>
      <c r="F6" s="425"/>
      <c r="G6" s="426"/>
      <c r="H6" s="427" t="s">
        <v>366</v>
      </c>
      <c r="I6" s="359"/>
      <c r="J6" s="359"/>
      <c r="K6" s="424" t="s">
        <v>367</v>
      </c>
      <c r="L6" s="359"/>
      <c r="M6" s="359"/>
      <c r="N6" s="438" t="s">
        <v>134</v>
      </c>
      <c r="O6" s="439" t="s">
        <v>135</v>
      </c>
      <c r="P6" s="440"/>
      <c r="Q6" s="434" t="s">
        <v>59</v>
      </c>
      <c r="R6" s="359"/>
      <c r="S6" s="435" t="s">
        <v>58</v>
      </c>
      <c r="T6" s="400" t="s">
        <v>136</v>
      </c>
      <c r="U6" s="400" t="s">
        <v>368</v>
      </c>
      <c r="V6" s="428" t="s">
        <v>369</v>
      </c>
    </row>
    <row r="7" spans="1:22" s="71" customFormat="1" ht="18" customHeight="1">
      <c r="A7" s="422"/>
      <c r="B7" s="401"/>
      <c r="C7" s="390"/>
      <c r="D7" s="390"/>
      <c r="E7" s="364"/>
      <c r="F7" s="357" t="s">
        <v>57</v>
      </c>
      <c r="G7" s="365" t="s">
        <v>54</v>
      </c>
      <c r="H7" s="383"/>
      <c r="I7" s="354" t="s">
        <v>57</v>
      </c>
      <c r="J7" s="357" t="s">
        <v>54</v>
      </c>
      <c r="K7" s="364"/>
      <c r="L7" s="357" t="s">
        <v>57</v>
      </c>
      <c r="M7" s="357" t="s">
        <v>54</v>
      </c>
      <c r="N7" s="388"/>
      <c r="O7" s="441"/>
      <c r="P7" s="442"/>
      <c r="Q7" s="431" t="s">
        <v>148</v>
      </c>
      <c r="R7" s="390" t="s">
        <v>142</v>
      </c>
      <c r="S7" s="436"/>
      <c r="T7" s="412"/>
      <c r="U7" s="390"/>
      <c r="V7" s="429"/>
    </row>
    <row r="8" spans="1:22" s="71" customFormat="1" ht="18" customHeight="1">
      <c r="A8" s="422"/>
      <c r="B8" s="401" t="s">
        <v>370</v>
      </c>
      <c r="C8" s="390" t="s">
        <v>371</v>
      </c>
      <c r="D8" s="390"/>
      <c r="E8" s="357"/>
      <c r="F8" s="357"/>
      <c r="G8" s="365"/>
      <c r="H8" s="354"/>
      <c r="I8" s="354"/>
      <c r="J8" s="357"/>
      <c r="K8" s="357"/>
      <c r="L8" s="357"/>
      <c r="M8" s="357"/>
      <c r="N8" s="388"/>
      <c r="O8" s="441"/>
      <c r="P8" s="442"/>
      <c r="Q8" s="432"/>
      <c r="R8" s="361"/>
      <c r="S8" s="436"/>
      <c r="T8" s="412"/>
      <c r="U8" s="390"/>
      <c r="V8" s="429"/>
    </row>
    <row r="9" spans="1:22" s="71" customFormat="1" ht="18" customHeight="1">
      <c r="A9" s="423"/>
      <c r="B9" s="398"/>
      <c r="C9" s="413"/>
      <c r="D9" s="402"/>
      <c r="E9" s="358"/>
      <c r="F9" s="358"/>
      <c r="G9" s="366"/>
      <c r="H9" s="355"/>
      <c r="I9" s="355"/>
      <c r="J9" s="358"/>
      <c r="K9" s="358"/>
      <c r="L9" s="358"/>
      <c r="M9" s="358"/>
      <c r="N9" s="389"/>
      <c r="O9" s="443"/>
      <c r="P9" s="444"/>
      <c r="Q9" s="433"/>
      <c r="R9" s="391"/>
      <c r="S9" s="437"/>
      <c r="T9" s="413"/>
      <c r="U9" s="402"/>
      <c r="V9" s="430"/>
    </row>
    <row r="10" spans="1:22" s="160" customFormat="1" ht="17.100000000000001" customHeight="1">
      <c r="A10" s="102" t="s">
        <v>137</v>
      </c>
      <c r="B10" s="90">
        <v>204</v>
      </c>
      <c r="C10" s="90">
        <v>12</v>
      </c>
      <c r="D10" s="90">
        <v>2198</v>
      </c>
      <c r="E10" s="90">
        <v>62183</v>
      </c>
      <c r="F10" s="90">
        <v>32128</v>
      </c>
      <c r="G10" s="90">
        <v>30055</v>
      </c>
      <c r="H10" s="90">
        <v>4663</v>
      </c>
      <c r="I10" s="90">
        <v>1557</v>
      </c>
      <c r="J10" s="90">
        <v>3106</v>
      </c>
      <c r="K10" s="90">
        <v>631</v>
      </c>
      <c r="L10" s="90">
        <v>388</v>
      </c>
      <c r="M10" s="90">
        <v>243</v>
      </c>
      <c r="N10" s="98" t="s">
        <v>137</v>
      </c>
      <c r="O10" s="384" t="s">
        <v>137</v>
      </c>
      <c r="P10" s="385"/>
      <c r="Q10" s="90">
        <v>21820</v>
      </c>
      <c r="R10" s="90">
        <v>21749</v>
      </c>
      <c r="S10" s="90">
        <v>20445</v>
      </c>
      <c r="T10" s="90">
        <v>2964.7209999999995</v>
      </c>
      <c r="U10" s="90">
        <v>862.87800000000004</v>
      </c>
      <c r="V10" s="90">
        <v>2154</v>
      </c>
    </row>
    <row r="11" spans="1:22" s="160" customFormat="1" ht="17.100000000000001" customHeight="1">
      <c r="A11" s="102" t="s">
        <v>150</v>
      </c>
      <c r="B11" s="90">
        <v>203</v>
      </c>
      <c r="C11" s="90">
        <v>12</v>
      </c>
      <c r="D11" s="90">
        <v>2176</v>
      </c>
      <c r="E11" s="90">
        <v>60590</v>
      </c>
      <c r="F11" s="90">
        <v>31565</v>
      </c>
      <c r="G11" s="90">
        <v>29025</v>
      </c>
      <c r="H11" s="90">
        <v>4787</v>
      </c>
      <c r="I11" s="90">
        <v>1599</v>
      </c>
      <c r="J11" s="90">
        <v>3188</v>
      </c>
      <c r="K11" s="90">
        <v>609</v>
      </c>
      <c r="L11" s="90">
        <v>381</v>
      </c>
      <c r="M11" s="90">
        <v>228</v>
      </c>
      <c r="N11" s="98" t="s">
        <v>150</v>
      </c>
      <c r="O11" s="384" t="s">
        <v>150</v>
      </c>
      <c r="P11" s="385"/>
      <c r="Q11" s="90">
        <v>21619</v>
      </c>
      <c r="R11" s="90">
        <v>21544</v>
      </c>
      <c r="S11" s="90">
        <v>20415</v>
      </c>
      <c r="T11" s="90">
        <v>2920</v>
      </c>
      <c r="U11" s="90">
        <v>863</v>
      </c>
      <c r="V11" s="90">
        <v>2113</v>
      </c>
    </row>
    <row r="12" spans="1:22" s="160" customFormat="1" ht="17.100000000000001" customHeight="1">
      <c r="A12" s="102" t="s">
        <v>372</v>
      </c>
      <c r="B12" s="90">
        <v>202</v>
      </c>
      <c r="C12" s="90">
        <v>12</v>
      </c>
      <c r="D12" s="90">
        <v>2155</v>
      </c>
      <c r="E12" s="90">
        <v>58268</v>
      </c>
      <c r="F12" s="90">
        <v>30390</v>
      </c>
      <c r="G12" s="90">
        <v>27878</v>
      </c>
      <c r="H12" s="90">
        <v>4879</v>
      </c>
      <c r="I12" s="90">
        <v>1611</v>
      </c>
      <c r="J12" s="90">
        <v>3268</v>
      </c>
      <c r="K12" s="90">
        <v>633</v>
      </c>
      <c r="L12" s="90">
        <v>366</v>
      </c>
      <c r="M12" s="90">
        <v>267</v>
      </c>
      <c r="N12" s="98" t="s">
        <v>219</v>
      </c>
      <c r="O12" s="384" t="s">
        <v>219</v>
      </c>
      <c r="P12" s="385"/>
      <c r="Q12" s="90">
        <v>19744</v>
      </c>
      <c r="R12" s="90">
        <v>19675</v>
      </c>
      <c r="S12" s="90">
        <v>17799</v>
      </c>
      <c r="T12" s="90">
        <v>2973</v>
      </c>
      <c r="U12" s="90">
        <v>888</v>
      </c>
      <c r="V12" s="90">
        <v>2100</v>
      </c>
    </row>
    <row r="13" spans="1:22" s="160" customFormat="1" ht="17.100000000000001" customHeight="1">
      <c r="A13" s="102" t="s">
        <v>335</v>
      </c>
      <c r="B13" s="90">
        <v>202</v>
      </c>
      <c r="C13" s="90">
        <v>12</v>
      </c>
      <c r="D13" s="90">
        <v>2120</v>
      </c>
      <c r="E13" s="90">
        <v>53117</v>
      </c>
      <c r="F13" s="90">
        <v>27648</v>
      </c>
      <c r="G13" s="90">
        <v>25469</v>
      </c>
      <c r="H13" s="90">
        <v>4837</v>
      </c>
      <c r="I13" s="90">
        <v>1547</v>
      </c>
      <c r="J13" s="90">
        <v>3290</v>
      </c>
      <c r="K13" s="90">
        <v>610</v>
      </c>
      <c r="L13" s="90">
        <v>349</v>
      </c>
      <c r="M13" s="90">
        <v>261</v>
      </c>
      <c r="N13" s="98" t="s">
        <v>335</v>
      </c>
      <c r="O13" s="384" t="s">
        <v>335</v>
      </c>
      <c r="P13" s="385"/>
      <c r="Q13" s="90">
        <v>20038</v>
      </c>
      <c r="R13" s="90">
        <v>19990</v>
      </c>
      <c r="S13" s="90">
        <v>15257</v>
      </c>
      <c r="T13" s="90">
        <v>2961.8449999999989</v>
      </c>
      <c r="U13" s="90">
        <v>902.27999999999986</v>
      </c>
      <c r="V13" s="90">
        <v>1898</v>
      </c>
    </row>
    <row r="14" spans="1:22" s="160" customFormat="1" ht="17.100000000000001" customHeight="1">
      <c r="A14" s="105" t="s">
        <v>461</v>
      </c>
      <c r="B14" s="111">
        <f t="shared" ref="B14:M14" si="0">SUM(B16:B38)</f>
        <v>0</v>
      </c>
      <c r="C14" s="111">
        <f t="shared" si="0"/>
        <v>0</v>
      </c>
      <c r="D14" s="111">
        <f t="shared" si="0"/>
        <v>0</v>
      </c>
      <c r="E14" s="111">
        <f t="shared" si="0"/>
        <v>0</v>
      </c>
      <c r="F14" s="111">
        <f t="shared" si="0"/>
        <v>0</v>
      </c>
      <c r="G14" s="111">
        <f t="shared" si="0"/>
        <v>0</v>
      </c>
      <c r="H14" s="111">
        <f t="shared" si="0"/>
        <v>0</v>
      </c>
      <c r="I14" s="111">
        <f t="shared" si="0"/>
        <v>0</v>
      </c>
      <c r="J14" s="111">
        <f t="shared" si="0"/>
        <v>0</v>
      </c>
      <c r="K14" s="111">
        <f t="shared" si="0"/>
        <v>0</v>
      </c>
      <c r="L14" s="111">
        <f t="shared" si="0"/>
        <v>0</v>
      </c>
      <c r="M14" s="111">
        <f t="shared" si="0"/>
        <v>0</v>
      </c>
      <c r="N14" s="106" t="s">
        <v>461</v>
      </c>
      <c r="O14" s="379" t="s">
        <v>461</v>
      </c>
      <c r="P14" s="380"/>
      <c r="Q14" s="111">
        <f t="shared" ref="Q14:V14" si="1">SUM(Q16:Q38)</f>
        <v>0</v>
      </c>
      <c r="R14" s="40">
        <f>SUM(R16:R38)</f>
        <v>0</v>
      </c>
      <c r="S14" s="40">
        <f t="shared" si="1"/>
        <v>0</v>
      </c>
      <c r="T14" s="40">
        <f t="shared" si="1"/>
        <v>0</v>
      </c>
      <c r="U14" s="40">
        <f t="shared" si="1"/>
        <v>0</v>
      </c>
      <c r="V14" s="40">
        <f t="shared" si="1"/>
        <v>0</v>
      </c>
    </row>
    <row r="15" spans="1:22" s="71" customFormat="1" ht="14.65" customHeight="1">
      <c r="A15" s="102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8"/>
      <c r="O15" s="103"/>
      <c r="P15" s="163"/>
      <c r="Q15" s="90"/>
      <c r="R15" s="30"/>
      <c r="S15" s="30"/>
      <c r="T15" s="30"/>
      <c r="U15" s="30"/>
      <c r="V15" s="30"/>
    </row>
    <row r="16" spans="1:22" s="71" customFormat="1" ht="17.100000000000001" customHeight="1">
      <c r="A16" s="107" t="s">
        <v>81</v>
      </c>
      <c r="B16" s="234"/>
      <c r="C16" s="234"/>
      <c r="D16" s="234"/>
      <c r="E16" s="90">
        <f>SUM(F16:G16)</f>
        <v>0</v>
      </c>
      <c r="F16" s="234"/>
      <c r="G16" s="234"/>
      <c r="H16" s="90">
        <f>SUM(I16:J16)</f>
        <v>0</v>
      </c>
      <c r="I16" s="234"/>
      <c r="J16" s="234"/>
      <c r="K16" s="90">
        <f>SUM(L16:M16)</f>
        <v>0</v>
      </c>
      <c r="L16" s="234"/>
      <c r="M16" s="234"/>
      <c r="N16" s="81" t="s">
        <v>126</v>
      </c>
      <c r="O16" s="103" t="s">
        <v>81</v>
      </c>
      <c r="P16" s="92" t="s">
        <v>126</v>
      </c>
      <c r="Q16" s="234"/>
      <c r="R16" s="224"/>
      <c r="S16" s="224"/>
      <c r="T16" s="224"/>
      <c r="U16" s="224"/>
      <c r="V16" s="224"/>
    </row>
    <row r="17" spans="1:22" s="71" customFormat="1" ht="17.100000000000001" customHeight="1">
      <c r="A17" s="107" t="s">
        <v>82</v>
      </c>
      <c r="B17" s="234"/>
      <c r="C17" s="234"/>
      <c r="D17" s="234"/>
      <c r="E17" s="90">
        <f t="shared" ref="E17:E38" si="2">SUM(F17:G17)</f>
        <v>0</v>
      </c>
      <c r="F17" s="234"/>
      <c r="G17" s="234"/>
      <c r="H17" s="90">
        <f t="shared" ref="H17:H38" si="3">SUM(I17:J17)</f>
        <v>0</v>
      </c>
      <c r="I17" s="234"/>
      <c r="J17" s="234"/>
      <c r="K17" s="90">
        <f t="shared" ref="K17:K38" si="4">SUM(L17:M17)</f>
        <v>0</v>
      </c>
      <c r="L17" s="234"/>
      <c r="M17" s="234"/>
      <c r="N17" s="81" t="s">
        <v>83</v>
      </c>
      <c r="O17" s="103" t="s">
        <v>82</v>
      </c>
      <c r="P17" s="92" t="s">
        <v>83</v>
      </c>
      <c r="Q17" s="234"/>
      <c r="R17" s="224"/>
      <c r="S17" s="224"/>
      <c r="T17" s="224"/>
      <c r="U17" s="224"/>
      <c r="V17" s="224"/>
    </row>
    <row r="18" spans="1:22" s="71" customFormat="1" ht="17.100000000000001" customHeight="1">
      <c r="A18" s="107" t="s">
        <v>84</v>
      </c>
      <c r="B18" s="234"/>
      <c r="C18" s="234"/>
      <c r="D18" s="234"/>
      <c r="E18" s="90">
        <f t="shared" si="2"/>
        <v>0</v>
      </c>
      <c r="F18" s="234"/>
      <c r="G18" s="234"/>
      <c r="H18" s="90">
        <f t="shared" si="3"/>
        <v>0</v>
      </c>
      <c r="I18" s="234"/>
      <c r="J18" s="234"/>
      <c r="K18" s="90">
        <f t="shared" si="4"/>
        <v>0</v>
      </c>
      <c r="L18" s="234"/>
      <c r="M18" s="234"/>
      <c r="N18" s="81" t="s">
        <v>85</v>
      </c>
      <c r="O18" s="103" t="s">
        <v>84</v>
      </c>
      <c r="P18" s="92" t="s">
        <v>85</v>
      </c>
      <c r="Q18" s="234"/>
      <c r="R18" s="224"/>
      <c r="S18" s="224"/>
      <c r="T18" s="224"/>
      <c r="U18" s="224"/>
      <c r="V18" s="224"/>
    </row>
    <row r="19" spans="1:22" s="71" customFormat="1" ht="17.100000000000001" customHeight="1">
      <c r="A19" s="107" t="s">
        <v>86</v>
      </c>
      <c r="B19" s="234"/>
      <c r="C19" s="234"/>
      <c r="D19" s="234"/>
      <c r="E19" s="90">
        <f t="shared" si="2"/>
        <v>0</v>
      </c>
      <c r="F19" s="234"/>
      <c r="G19" s="234"/>
      <c r="H19" s="90">
        <f t="shared" si="3"/>
        <v>0</v>
      </c>
      <c r="I19" s="234"/>
      <c r="J19" s="234"/>
      <c r="K19" s="90">
        <f t="shared" si="4"/>
        <v>0</v>
      </c>
      <c r="L19" s="234"/>
      <c r="M19" s="234"/>
      <c r="N19" s="81" t="s">
        <v>87</v>
      </c>
      <c r="O19" s="103" t="s">
        <v>86</v>
      </c>
      <c r="P19" s="92" t="s">
        <v>87</v>
      </c>
      <c r="Q19" s="234"/>
      <c r="R19" s="224"/>
      <c r="S19" s="224"/>
      <c r="T19" s="224"/>
      <c r="U19" s="224"/>
      <c r="V19" s="224"/>
    </row>
    <row r="20" spans="1:22" s="71" customFormat="1" ht="17.100000000000001" customHeight="1">
      <c r="A20" s="107" t="s">
        <v>88</v>
      </c>
      <c r="B20" s="234"/>
      <c r="C20" s="234"/>
      <c r="D20" s="234"/>
      <c r="E20" s="90">
        <f t="shared" si="2"/>
        <v>0</v>
      </c>
      <c r="F20" s="234"/>
      <c r="G20" s="234"/>
      <c r="H20" s="90">
        <f t="shared" si="3"/>
        <v>0</v>
      </c>
      <c r="I20" s="234"/>
      <c r="J20" s="234"/>
      <c r="K20" s="90">
        <f t="shared" si="4"/>
        <v>0</v>
      </c>
      <c r="L20" s="234"/>
      <c r="M20" s="234"/>
      <c r="N20" s="81" t="s">
        <v>89</v>
      </c>
      <c r="O20" s="103" t="s">
        <v>88</v>
      </c>
      <c r="P20" s="92" t="s">
        <v>89</v>
      </c>
      <c r="Q20" s="234"/>
      <c r="R20" s="224"/>
      <c r="S20" s="224"/>
      <c r="T20" s="224"/>
      <c r="U20" s="224"/>
      <c r="V20" s="224"/>
    </row>
    <row r="21" spans="1:22" s="71" customFormat="1" ht="17.100000000000001" customHeight="1">
      <c r="A21" s="107" t="s">
        <v>90</v>
      </c>
      <c r="B21" s="234"/>
      <c r="C21" s="234"/>
      <c r="D21" s="234"/>
      <c r="E21" s="90">
        <f t="shared" si="2"/>
        <v>0</v>
      </c>
      <c r="F21" s="234"/>
      <c r="G21" s="234"/>
      <c r="H21" s="90">
        <f t="shared" si="3"/>
        <v>0</v>
      </c>
      <c r="I21" s="234"/>
      <c r="J21" s="234"/>
      <c r="K21" s="90">
        <f t="shared" si="4"/>
        <v>0</v>
      </c>
      <c r="L21" s="234"/>
      <c r="M21" s="234"/>
      <c r="N21" s="81" t="s">
        <v>91</v>
      </c>
      <c r="O21" s="103" t="s">
        <v>90</v>
      </c>
      <c r="P21" s="92" t="s">
        <v>91</v>
      </c>
      <c r="Q21" s="234"/>
      <c r="R21" s="224"/>
      <c r="S21" s="224"/>
      <c r="T21" s="224"/>
      <c r="U21" s="224"/>
      <c r="V21" s="224"/>
    </row>
    <row r="22" spans="1:22" s="71" customFormat="1" ht="17.100000000000001" customHeight="1">
      <c r="A22" s="107" t="s">
        <v>92</v>
      </c>
      <c r="B22" s="234"/>
      <c r="C22" s="234"/>
      <c r="D22" s="234"/>
      <c r="E22" s="90">
        <f t="shared" si="2"/>
        <v>0</v>
      </c>
      <c r="F22" s="234"/>
      <c r="G22" s="234"/>
      <c r="H22" s="90">
        <f t="shared" si="3"/>
        <v>0</v>
      </c>
      <c r="I22" s="234"/>
      <c r="J22" s="234"/>
      <c r="K22" s="90">
        <f t="shared" si="4"/>
        <v>0</v>
      </c>
      <c r="L22" s="234"/>
      <c r="M22" s="234"/>
      <c r="N22" s="81" t="s">
        <v>93</v>
      </c>
      <c r="O22" s="103" t="s">
        <v>92</v>
      </c>
      <c r="P22" s="92" t="s">
        <v>93</v>
      </c>
      <c r="Q22" s="234"/>
      <c r="R22" s="224"/>
      <c r="S22" s="224"/>
      <c r="T22" s="224"/>
      <c r="U22" s="224"/>
      <c r="V22" s="224"/>
    </row>
    <row r="23" spans="1:22" s="71" customFormat="1" ht="17.100000000000001" customHeight="1">
      <c r="A23" s="107" t="s">
        <v>94</v>
      </c>
      <c r="B23" s="234"/>
      <c r="C23" s="234"/>
      <c r="D23" s="234"/>
      <c r="E23" s="90">
        <f t="shared" si="2"/>
        <v>0</v>
      </c>
      <c r="F23" s="234"/>
      <c r="G23" s="234"/>
      <c r="H23" s="90">
        <f t="shared" si="3"/>
        <v>0</v>
      </c>
      <c r="I23" s="234"/>
      <c r="J23" s="234"/>
      <c r="K23" s="90">
        <f t="shared" si="4"/>
        <v>0</v>
      </c>
      <c r="L23" s="234"/>
      <c r="M23" s="234"/>
      <c r="N23" s="81" t="s">
        <v>95</v>
      </c>
      <c r="O23" s="103" t="s">
        <v>94</v>
      </c>
      <c r="P23" s="92" t="s">
        <v>95</v>
      </c>
      <c r="Q23" s="234"/>
      <c r="R23" s="224"/>
      <c r="S23" s="224"/>
      <c r="T23" s="224"/>
      <c r="U23" s="224"/>
      <c r="V23" s="224"/>
    </row>
    <row r="24" spans="1:22" s="71" customFormat="1" ht="17.100000000000001" customHeight="1">
      <c r="A24" s="107" t="s">
        <v>96</v>
      </c>
      <c r="B24" s="234"/>
      <c r="C24" s="234"/>
      <c r="D24" s="234"/>
      <c r="E24" s="90">
        <f t="shared" si="2"/>
        <v>0</v>
      </c>
      <c r="F24" s="234"/>
      <c r="G24" s="234"/>
      <c r="H24" s="90">
        <f t="shared" si="3"/>
        <v>0</v>
      </c>
      <c r="I24" s="234"/>
      <c r="J24" s="234"/>
      <c r="K24" s="90">
        <f t="shared" si="4"/>
        <v>0</v>
      </c>
      <c r="L24" s="234"/>
      <c r="M24" s="234"/>
      <c r="N24" s="81" t="s">
        <v>97</v>
      </c>
      <c r="O24" s="103" t="s">
        <v>96</v>
      </c>
      <c r="P24" s="92" t="s">
        <v>97</v>
      </c>
      <c r="Q24" s="234"/>
      <c r="R24" s="224"/>
      <c r="S24" s="224"/>
      <c r="T24" s="224"/>
      <c r="U24" s="224"/>
      <c r="V24" s="224"/>
    </row>
    <row r="25" spans="1:22" s="71" customFormat="1" ht="17.100000000000001" customHeight="1">
      <c r="A25" s="107" t="s">
        <v>98</v>
      </c>
      <c r="B25" s="234"/>
      <c r="C25" s="234"/>
      <c r="D25" s="234"/>
      <c r="E25" s="90">
        <f t="shared" si="2"/>
        <v>0</v>
      </c>
      <c r="F25" s="234"/>
      <c r="G25" s="234"/>
      <c r="H25" s="90">
        <f t="shared" si="3"/>
        <v>0</v>
      </c>
      <c r="I25" s="234"/>
      <c r="J25" s="234"/>
      <c r="K25" s="90">
        <f t="shared" si="4"/>
        <v>0</v>
      </c>
      <c r="L25" s="234"/>
      <c r="M25" s="234"/>
      <c r="N25" s="81" t="s">
        <v>99</v>
      </c>
      <c r="O25" s="103" t="s">
        <v>98</v>
      </c>
      <c r="P25" s="92" t="s">
        <v>99</v>
      </c>
      <c r="Q25" s="234"/>
      <c r="R25" s="224"/>
      <c r="S25" s="224"/>
      <c r="T25" s="224"/>
      <c r="U25" s="224"/>
      <c r="V25" s="224"/>
    </row>
    <row r="26" spans="1:22" s="71" customFormat="1" ht="17.100000000000001" customHeight="1">
      <c r="A26" s="107" t="s">
        <v>100</v>
      </c>
      <c r="B26" s="234"/>
      <c r="C26" s="234"/>
      <c r="D26" s="234"/>
      <c r="E26" s="90">
        <f t="shared" si="2"/>
        <v>0</v>
      </c>
      <c r="F26" s="234"/>
      <c r="G26" s="234"/>
      <c r="H26" s="90">
        <f t="shared" si="3"/>
        <v>0</v>
      </c>
      <c r="I26" s="234"/>
      <c r="J26" s="234"/>
      <c r="K26" s="90">
        <f t="shared" si="4"/>
        <v>0</v>
      </c>
      <c r="L26" s="234"/>
      <c r="M26" s="234"/>
      <c r="N26" s="81" t="s">
        <v>101</v>
      </c>
      <c r="O26" s="103" t="s">
        <v>100</v>
      </c>
      <c r="P26" s="92" t="s">
        <v>101</v>
      </c>
      <c r="Q26" s="234"/>
      <c r="R26" s="224"/>
      <c r="S26" s="224"/>
      <c r="T26" s="224"/>
      <c r="U26" s="224"/>
      <c r="V26" s="224"/>
    </row>
    <row r="27" spans="1:22" s="71" customFormat="1" ht="17.100000000000001" customHeight="1">
      <c r="A27" s="107" t="s">
        <v>102</v>
      </c>
      <c r="B27" s="234"/>
      <c r="C27" s="234"/>
      <c r="D27" s="234"/>
      <c r="E27" s="90">
        <f t="shared" si="2"/>
        <v>0</v>
      </c>
      <c r="F27" s="234"/>
      <c r="G27" s="234"/>
      <c r="H27" s="90">
        <f t="shared" si="3"/>
        <v>0</v>
      </c>
      <c r="I27" s="234"/>
      <c r="J27" s="234"/>
      <c r="K27" s="90">
        <f t="shared" si="4"/>
        <v>0</v>
      </c>
      <c r="L27" s="234"/>
      <c r="M27" s="234"/>
      <c r="N27" s="81" t="s">
        <v>103</v>
      </c>
      <c r="O27" s="103" t="s">
        <v>102</v>
      </c>
      <c r="P27" s="92" t="s">
        <v>103</v>
      </c>
      <c r="Q27" s="234"/>
      <c r="R27" s="224"/>
      <c r="S27" s="224"/>
      <c r="T27" s="224"/>
      <c r="U27" s="224"/>
      <c r="V27" s="224"/>
    </row>
    <row r="28" spans="1:22" s="71" customFormat="1" ht="17.100000000000001" customHeight="1">
      <c r="A28" s="107" t="s">
        <v>104</v>
      </c>
      <c r="B28" s="234"/>
      <c r="C28" s="234"/>
      <c r="D28" s="234"/>
      <c r="E28" s="90">
        <f t="shared" si="2"/>
        <v>0</v>
      </c>
      <c r="F28" s="234"/>
      <c r="G28" s="234"/>
      <c r="H28" s="90">
        <f t="shared" si="3"/>
        <v>0</v>
      </c>
      <c r="I28" s="234"/>
      <c r="J28" s="234"/>
      <c r="K28" s="90">
        <f t="shared" si="4"/>
        <v>0</v>
      </c>
      <c r="L28" s="234"/>
      <c r="M28" s="234"/>
      <c r="N28" s="81" t="s">
        <v>128</v>
      </c>
      <c r="O28" s="103" t="s">
        <v>104</v>
      </c>
      <c r="P28" s="92" t="s">
        <v>128</v>
      </c>
      <c r="Q28" s="234"/>
      <c r="R28" s="224"/>
      <c r="S28" s="224"/>
      <c r="T28" s="224"/>
      <c r="U28" s="224"/>
      <c r="V28" s="224"/>
    </row>
    <row r="29" spans="1:22" s="71" customFormat="1" ht="17.100000000000001" customHeight="1">
      <c r="A29" s="107" t="s">
        <v>105</v>
      </c>
      <c r="B29" s="234"/>
      <c r="C29" s="234"/>
      <c r="D29" s="234"/>
      <c r="E29" s="90">
        <f t="shared" si="2"/>
        <v>0</v>
      </c>
      <c r="F29" s="234"/>
      <c r="G29" s="234"/>
      <c r="H29" s="90">
        <f t="shared" si="3"/>
        <v>0</v>
      </c>
      <c r="I29" s="234"/>
      <c r="J29" s="234"/>
      <c r="K29" s="90">
        <f t="shared" si="4"/>
        <v>0</v>
      </c>
      <c r="L29" s="234"/>
      <c r="M29" s="234"/>
      <c r="N29" s="81" t="s">
        <v>106</v>
      </c>
      <c r="O29" s="103" t="s">
        <v>105</v>
      </c>
      <c r="P29" s="92" t="s">
        <v>106</v>
      </c>
      <c r="Q29" s="234"/>
      <c r="R29" s="224"/>
      <c r="S29" s="224"/>
      <c r="T29" s="224"/>
      <c r="U29" s="224"/>
      <c r="V29" s="224"/>
    </row>
    <row r="30" spans="1:22" s="71" customFormat="1" ht="17.100000000000001" customHeight="1">
      <c r="A30" s="107" t="s">
        <v>107</v>
      </c>
      <c r="B30" s="234"/>
      <c r="C30" s="234"/>
      <c r="D30" s="234"/>
      <c r="E30" s="90">
        <f t="shared" si="2"/>
        <v>0</v>
      </c>
      <c r="F30" s="234"/>
      <c r="G30" s="234"/>
      <c r="H30" s="90">
        <f t="shared" si="3"/>
        <v>0</v>
      </c>
      <c r="I30" s="234"/>
      <c r="J30" s="234"/>
      <c r="K30" s="90">
        <f t="shared" si="4"/>
        <v>0</v>
      </c>
      <c r="L30" s="234"/>
      <c r="M30" s="234"/>
      <c r="N30" s="81" t="s">
        <v>108</v>
      </c>
      <c r="O30" s="103" t="s">
        <v>107</v>
      </c>
      <c r="P30" s="92" t="s">
        <v>108</v>
      </c>
      <c r="Q30" s="234"/>
      <c r="R30" s="224"/>
      <c r="S30" s="224"/>
      <c r="T30" s="224"/>
      <c r="U30" s="224"/>
      <c r="V30" s="224"/>
    </row>
    <row r="31" spans="1:22" s="71" customFormat="1" ht="17.100000000000001" customHeight="1">
      <c r="A31" s="107" t="s">
        <v>109</v>
      </c>
      <c r="B31" s="234"/>
      <c r="C31" s="234"/>
      <c r="D31" s="234"/>
      <c r="E31" s="90">
        <f t="shared" si="2"/>
        <v>0</v>
      </c>
      <c r="F31" s="234"/>
      <c r="G31" s="234"/>
      <c r="H31" s="90">
        <f t="shared" si="3"/>
        <v>0</v>
      </c>
      <c r="I31" s="234"/>
      <c r="J31" s="234"/>
      <c r="K31" s="90">
        <f t="shared" si="4"/>
        <v>0</v>
      </c>
      <c r="L31" s="234"/>
      <c r="M31" s="234"/>
      <c r="N31" s="81" t="s">
        <v>110</v>
      </c>
      <c r="O31" s="103" t="s">
        <v>109</v>
      </c>
      <c r="P31" s="92" t="s">
        <v>110</v>
      </c>
      <c r="Q31" s="234"/>
      <c r="R31" s="224"/>
      <c r="S31" s="224"/>
      <c r="T31" s="224"/>
      <c r="U31" s="224"/>
      <c r="V31" s="224"/>
    </row>
    <row r="32" spans="1:22" s="71" customFormat="1" ht="17.100000000000001" customHeight="1">
      <c r="A32" s="107" t="s">
        <v>111</v>
      </c>
      <c r="B32" s="234"/>
      <c r="C32" s="234"/>
      <c r="D32" s="234"/>
      <c r="E32" s="90">
        <f t="shared" si="2"/>
        <v>0</v>
      </c>
      <c r="F32" s="234"/>
      <c r="G32" s="234"/>
      <c r="H32" s="90">
        <f t="shared" si="3"/>
        <v>0</v>
      </c>
      <c r="I32" s="234"/>
      <c r="J32" s="234"/>
      <c r="K32" s="90">
        <f t="shared" si="4"/>
        <v>0</v>
      </c>
      <c r="L32" s="234"/>
      <c r="M32" s="234"/>
      <c r="N32" s="81" t="s">
        <v>112</v>
      </c>
      <c r="O32" s="103" t="s">
        <v>111</v>
      </c>
      <c r="P32" s="92" t="s">
        <v>112</v>
      </c>
      <c r="Q32" s="234"/>
      <c r="R32" s="224"/>
      <c r="S32" s="224"/>
      <c r="T32" s="224"/>
      <c r="U32" s="224"/>
      <c r="V32" s="224"/>
    </row>
    <row r="33" spans="1:22" s="71" customFormat="1" ht="17.100000000000001" customHeight="1">
      <c r="A33" s="107" t="s">
        <v>113</v>
      </c>
      <c r="B33" s="234"/>
      <c r="C33" s="234"/>
      <c r="D33" s="234"/>
      <c r="E33" s="90">
        <f t="shared" si="2"/>
        <v>0</v>
      </c>
      <c r="F33" s="234"/>
      <c r="G33" s="234"/>
      <c r="H33" s="90">
        <f t="shared" si="3"/>
        <v>0</v>
      </c>
      <c r="I33" s="234"/>
      <c r="J33" s="234"/>
      <c r="K33" s="90">
        <f t="shared" si="4"/>
        <v>0</v>
      </c>
      <c r="L33" s="234"/>
      <c r="M33" s="234"/>
      <c r="N33" s="81" t="s">
        <v>114</v>
      </c>
      <c r="O33" s="103" t="s">
        <v>113</v>
      </c>
      <c r="P33" s="92" t="s">
        <v>114</v>
      </c>
      <c r="Q33" s="234"/>
      <c r="R33" s="224"/>
      <c r="S33" s="224"/>
      <c r="T33" s="224"/>
      <c r="U33" s="224"/>
      <c r="V33" s="224"/>
    </row>
    <row r="34" spans="1:22" s="71" customFormat="1" ht="17.100000000000001" customHeight="1">
      <c r="A34" s="107" t="s">
        <v>115</v>
      </c>
      <c r="B34" s="234"/>
      <c r="C34" s="234"/>
      <c r="D34" s="234"/>
      <c r="E34" s="90">
        <f t="shared" si="2"/>
        <v>0</v>
      </c>
      <c r="F34" s="234"/>
      <c r="G34" s="234"/>
      <c r="H34" s="90">
        <f t="shared" si="3"/>
        <v>0</v>
      </c>
      <c r="I34" s="234"/>
      <c r="J34" s="234"/>
      <c r="K34" s="90">
        <f t="shared" si="4"/>
        <v>0</v>
      </c>
      <c r="L34" s="234"/>
      <c r="M34" s="234"/>
      <c r="N34" s="81" t="s">
        <v>116</v>
      </c>
      <c r="O34" s="103" t="s">
        <v>115</v>
      </c>
      <c r="P34" s="92" t="s">
        <v>116</v>
      </c>
      <c r="Q34" s="234"/>
      <c r="R34" s="224"/>
      <c r="S34" s="224"/>
      <c r="T34" s="224"/>
      <c r="U34" s="224"/>
      <c r="V34" s="224"/>
    </row>
    <row r="35" spans="1:22" s="71" customFormat="1" ht="17.100000000000001" customHeight="1">
      <c r="A35" s="107" t="s">
        <v>117</v>
      </c>
      <c r="B35" s="234"/>
      <c r="C35" s="234"/>
      <c r="D35" s="234"/>
      <c r="E35" s="90">
        <f t="shared" si="2"/>
        <v>0</v>
      </c>
      <c r="F35" s="234"/>
      <c r="G35" s="234"/>
      <c r="H35" s="90">
        <f t="shared" si="3"/>
        <v>0</v>
      </c>
      <c r="I35" s="234"/>
      <c r="J35" s="234"/>
      <c r="K35" s="90">
        <f t="shared" si="4"/>
        <v>0</v>
      </c>
      <c r="L35" s="234"/>
      <c r="M35" s="234"/>
      <c r="N35" s="81" t="s">
        <v>118</v>
      </c>
      <c r="O35" s="103" t="s">
        <v>117</v>
      </c>
      <c r="P35" s="92" t="s">
        <v>118</v>
      </c>
      <c r="Q35" s="234"/>
      <c r="R35" s="224"/>
      <c r="S35" s="224"/>
      <c r="T35" s="224"/>
      <c r="U35" s="224"/>
      <c r="V35" s="224"/>
    </row>
    <row r="36" spans="1:22" s="71" customFormat="1" ht="17.100000000000001" customHeight="1">
      <c r="A36" s="107" t="s">
        <v>119</v>
      </c>
      <c r="B36" s="234"/>
      <c r="C36" s="234"/>
      <c r="D36" s="234"/>
      <c r="E36" s="90">
        <f t="shared" si="2"/>
        <v>0</v>
      </c>
      <c r="F36" s="234"/>
      <c r="G36" s="234"/>
      <c r="H36" s="90">
        <f t="shared" si="3"/>
        <v>0</v>
      </c>
      <c r="I36" s="234"/>
      <c r="J36" s="234"/>
      <c r="K36" s="90">
        <f t="shared" si="4"/>
        <v>0</v>
      </c>
      <c r="L36" s="234"/>
      <c r="M36" s="234"/>
      <c r="N36" s="81" t="s">
        <v>120</v>
      </c>
      <c r="O36" s="103" t="s">
        <v>119</v>
      </c>
      <c r="P36" s="92" t="s">
        <v>120</v>
      </c>
      <c r="Q36" s="234"/>
      <c r="R36" s="224"/>
      <c r="S36" s="224"/>
      <c r="T36" s="224"/>
      <c r="U36" s="224"/>
      <c r="V36" s="224"/>
    </row>
    <row r="37" spans="1:22" s="71" customFormat="1" ht="17.100000000000001" customHeight="1">
      <c r="A37" s="107" t="s">
        <v>121</v>
      </c>
      <c r="B37" s="234"/>
      <c r="C37" s="234"/>
      <c r="D37" s="234"/>
      <c r="E37" s="90">
        <f t="shared" si="2"/>
        <v>0</v>
      </c>
      <c r="F37" s="234"/>
      <c r="G37" s="234"/>
      <c r="H37" s="90">
        <f t="shared" si="3"/>
        <v>0</v>
      </c>
      <c r="I37" s="234"/>
      <c r="J37" s="234"/>
      <c r="K37" s="90">
        <f t="shared" si="4"/>
        <v>0</v>
      </c>
      <c r="L37" s="234"/>
      <c r="M37" s="234"/>
      <c r="N37" s="81" t="s">
        <v>122</v>
      </c>
      <c r="O37" s="103" t="s">
        <v>121</v>
      </c>
      <c r="P37" s="92" t="s">
        <v>122</v>
      </c>
      <c r="Q37" s="234"/>
      <c r="R37" s="224"/>
      <c r="S37" s="224"/>
      <c r="T37" s="224"/>
      <c r="U37" s="224"/>
      <c r="V37" s="224"/>
    </row>
    <row r="38" spans="1:22" s="71" customFormat="1" ht="17.100000000000001" customHeight="1" thickBot="1">
      <c r="A38" s="108" t="s">
        <v>123</v>
      </c>
      <c r="B38" s="236"/>
      <c r="C38" s="237"/>
      <c r="D38" s="237"/>
      <c r="E38" s="221">
        <f t="shared" si="2"/>
        <v>0</v>
      </c>
      <c r="F38" s="237"/>
      <c r="G38" s="237"/>
      <c r="H38" s="221">
        <f t="shared" si="3"/>
        <v>0</v>
      </c>
      <c r="I38" s="237"/>
      <c r="J38" s="237"/>
      <c r="K38" s="221">
        <f t="shared" si="4"/>
        <v>0</v>
      </c>
      <c r="L38" s="237"/>
      <c r="M38" s="240"/>
      <c r="N38" s="99" t="s">
        <v>124</v>
      </c>
      <c r="O38" s="150" t="s">
        <v>123</v>
      </c>
      <c r="P38" s="93" t="s">
        <v>124</v>
      </c>
      <c r="Q38" s="237"/>
      <c r="R38" s="238"/>
      <c r="S38" s="238"/>
      <c r="T38" s="238"/>
      <c r="U38" s="238"/>
      <c r="V38" s="238"/>
    </row>
    <row r="39" spans="1:22" s="151" customFormat="1" ht="11.1" customHeight="1">
      <c r="A39" s="151" t="s">
        <v>178</v>
      </c>
      <c r="N39" s="185" t="s">
        <v>179</v>
      </c>
      <c r="O39" s="151" t="s">
        <v>178</v>
      </c>
      <c r="V39" s="185" t="s">
        <v>179</v>
      </c>
    </row>
    <row r="40" spans="1:22" s="151" customFormat="1" ht="11.1" customHeight="1">
      <c r="A40" s="152" t="s">
        <v>462</v>
      </c>
      <c r="B40" s="152"/>
      <c r="C40" s="152"/>
      <c r="D40" s="152"/>
      <c r="E40" s="152"/>
      <c r="F40" s="152"/>
      <c r="G40" s="152"/>
      <c r="H40" s="152"/>
      <c r="I40" s="152"/>
      <c r="J40" s="152"/>
      <c r="L40" s="94"/>
      <c r="O40" s="152" t="s">
        <v>462</v>
      </c>
      <c r="S40" s="152"/>
      <c r="T40" s="152"/>
    </row>
    <row r="41" spans="1:22" s="151" customFormat="1" ht="11.1" customHeight="1">
      <c r="A41" s="152" t="s">
        <v>177</v>
      </c>
      <c r="B41" s="152"/>
      <c r="C41" s="152"/>
      <c r="D41" s="152"/>
      <c r="E41" s="152"/>
      <c r="F41" s="152"/>
      <c r="G41" s="152"/>
      <c r="H41" s="152"/>
      <c r="I41" s="152"/>
      <c r="O41" s="152" t="s">
        <v>177</v>
      </c>
      <c r="S41" s="152"/>
      <c r="T41" s="152"/>
      <c r="U41" s="152"/>
      <c r="V41" s="153"/>
    </row>
    <row r="42" spans="1:22" s="15" customFormat="1" ht="11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71"/>
      <c r="N42" s="71"/>
      <c r="O42" s="186"/>
      <c r="P42" s="186"/>
      <c r="Q42" s="186"/>
      <c r="R42" s="186"/>
      <c r="S42" s="68"/>
      <c r="T42" s="68"/>
      <c r="U42" s="68"/>
      <c r="V42" s="68"/>
    </row>
    <row r="43" spans="1:22" s="15" customFormat="1" ht="11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71"/>
      <c r="P43" s="71"/>
      <c r="Q43" s="71"/>
      <c r="R43" s="71"/>
      <c r="S43" s="68"/>
      <c r="T43" s="68"/>
      <c r="U43" s="68"/>
      <c r="V43" s="68"/>
    </row>
    <row r="44" spans="1:22" s="15" customFormat="1" ht="11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71"/>
      <c r="P44" s="71"/>
      <c r="Q44" s="71"/>
      <c r="R44" s="71"/>
      <c r="S44" s="68"/>
      <c r="T44" s="68"/>
      <c r="U44" s="68"/>
      <c r="V44" s="68"/>
    </row>
  </sheetData>
  <sheetProtection password="CC6F" sheet="1" objects="1" scenarios="1" selectLockedCells="1"/>
  <mergeCells count="35">
    <mergeCell ref="O14:P14"/>
    <mergeCell ref="B8:B9"/>
    <mergeCell ref="C8:C9"/>
    <mergeCell ref="O10:P10"/>
    <mergeCell ref="O11:P11"/>
    <mergeCell ref="O12:P12"/>
    <mergeCell ref="M7:M9"/>
    <mergeCell ref="N6:N9"/>
    <mergeCell ref="O6:P9"/>
    <mergeCell ref="H7:H9"/>
    <mergeCell ref="I7:I9"/>
    <mergeCell ref="L7:L9"/>
    <mergeCell ref="O13:P13"/>
    <mergeCell ref="Q7:Q9"/>
    <mergeCell ref="R7:R9"/>
    <mergeCell ref="T6:T9"/>
    <mergeCell ref="U6:U9"/>
    <mergeCell ref="Q6:R6"/>
    <mergeCell ref="S6:S9"/>
    <mergeCell ref="A3:G3"/>
    <mergeCell ref="H3:N3"/>
    <mergeCell ref="O3:V3"/>
    <mergeCell ref="O4:V4"/>
    <mergeCell ref="A6:A9"/>
    <mergeCell ref="B6:C7"/>
    <mergeCell ref="D6:D9"/>
    <mergeCell ref="E6:G6"/>
    <mergeCell ref="H6:J6"/>
    <mergeCell ref="K6:M6"/>
    <mergeCell ref="V6:V9"/>
    <mergeCell ref="E7:E9"/>
    <mergeCell ref="F7:F9"/>
    <mergeCell ref="G7:G9"/>
    <mergeCell ref="J7:J9"/>
    <mergeCell ref="K7:K9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colBreaks count="2" manualBreakCount="2">
    <brk id="7" max="40" man="1"/>
    <brk id="14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topLeftCell="A10" zoomScaleNormal="100" zoomScaleSheetLayoutView="100" workbookViewId="0">
      <selection activeCell="I2" sqref="I2"/>
    </sheetView>
  </sheetViews>
  <sheetFormatPr defaultRowHeight="14.25"/>
  <cols>
    <col min="1" max="1" width="7" style="158" customWidth="1"/>
    <col min="2" max="2" width="11.625" style="158" customWidth="1"/>
    <col min="3" max="8" width="10.625" style="88" customWidth="1"/>
    <col min="9" max="9" width="11.25" style="87" customWidth="1"/>
    <col min="10" max="10" width="11.625" style="88" customWidth="1"/>
    <col min="11" max="15" width="11.875" style="88" customWidth="1"/>
    <col min="16" max="16" width="11.125" style="88" customWidth="1"/>
    <col min="17" max="17" width="12.625" style="88" customWidth="1"/>
    <col min="18" max="18" width="10.625" style="88" customWidth="1"/>
    <col min="19" max="19" width="11.375" style="88" customWidth="1"/>
    <col min="20" max="20" width="10.625" style="88" customWidth="1"/>
    <col min="21" max="21" width="11.625" style="88" customWidth="1"/>
    <col min="22" max="22" width="14.125" style="158" customWidth="1"/>
    <col min="23" max="16384" width="9" style="77"/>
  </cols>
  <sheetData>
    <row r="1" spans="1:22" s="15" customFormat="1" ht="14.1" customHeight="1">
      <c r="C1" s="86"/>
      <c r="D1" s="86"/>
      <c r="E1" s="86"/>
      <c r="F1" s="86"/>
      <c r="G1" s="86"/>
      <c r="H1" s="78" t="s">
        <v>435</v>
      </c>
      <c r="I1" s="79" t="s">
        <v>436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78" t="s">
        <v>437</v>
      </c>
    </row>
    <row r="2" spans="1:22" s="15" customFormat="1" ht="14.1" customHeight="1">
      <c r="C2" s="86"/>
      <c r="D2" s="86"/>
      <c r="E2" s="86"/>
      <c r="F2" s="86"/>
      <c r="G2" s="86"/>
      <c r="H2" s="78"/>
      <c r="I2" s="79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78"/>
    </row>
    <row r="3" spans="1:22" s="16" customFormat="1" ht="20.100000000000001" customHeight="1">
      <c r="A3" s="348" t="s">
        <v>224</v>
      </c>
      <c r="B3" s="348"/>
      <c r="C3" s="348"/>
      <c r="D3" s="348"/>
      <c r="E3" s="348"/>
      <c r="F3" s="348"/>
      <c r="G3" s="348"/>
      <c r="H3" s="348"/>
      <c r="I3" s="348" t="s">
        <v>226</v>
      </c>
      <c r="J3" s="348"/>
      <c r="K3" s="348"/>
      <c r="L3" s="348"/>
      <c r="M3" s="348"/>
      <c r="N3" s="348"/>
      <c r="O3" s="348"/>
      <c r="P3" s="348" t="s">
        <v>373</v>
      </c>
      <c r="Q3" s="348"/>
      <c r="R3" s="348"/>
      <c r="S3" s="348"/>
      <c r="T3" s="348"/>
      <c r="U3" s="348"/>
      <c r="V3" s="348"/>
    </row>
    <row r="4" spans="1:22" s="18" customFormat="1" ht="24" customHeight="1">
      <c r="A4" s="349" t="s">
        <v>225</v>
      </c>
      <c r="B4" s="349"/>
      <c r="C4" s="349"/>
      <c r="D4" s="349"/>
      <c r="E4" s="349"/>
      <c r="F4" s="349"/>
      <c r="G4" s="349"/>
      <c r="H4" s="34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s="20" customFormat="1" ht="18" customHeight="1" thickBot="1">
      <c r="A5" s="79" t="s">
        <v>125</v>
      </c>
      <c r="H5" s="78" t="s">
        <v>140</v>
      </c>
      <c r="I5" s="79" t="s">
        <v>125</v>
      </c>
      <c r="V5" s="78" t="s">
        <v>140</v>
      </c>
    </row>
    <row r="6" spans="1:22" s="71" customFormat="1" ht="18" customHeight="1">
      <c r="A6" s="439" t="s">
        <v>135</v>
      </c>
      <c r="B6" s="440"/>
      <c r="C6" s="394" t="s">
        <v>374</v>
      </c>
      <c r="D6" s="400"/>
      <c r="E6" s="400" t="s">
        <v>0</v>
      </c>
      <c r="F6" s="424" t="s">
        <v>133</v>
      </c>
      <c r="G6" s="425"/>
      <c r="H6" s="426"/>
      <c r="I6" s="445" t="s">
        <v>1</v>
      </c>
      <c r="J6" s="424" t="s">
        <v>375</v>
      </c>
      <c r="K6" s="425"/>
      <c r="L6" s="425"/>
      <c r="M6" s="424" t="s">
        <v>367</v>
      </c>
      <c r="N6" s="425"/>
      <c r="O6" s="426"/>
      <c r="P6" s="451" t="s">
        <v>376</v>
      </c>
      <c r="Q6" s="452"/>
      <c r="R6" s="453" t="s">
        <v>58</v>
      </c>
      <c r="S6" s="400" t="s">
        <v>143</v>
      </c>
      <c r="T6" s="400" t="s">
        <v>56</v>
      </c>
      <c r="U6" s="414" t="s">
        <v>369</v>
      </c>
      <c r="V6" s="448" t="s">
        <v>134</v>
      </c>
    </row>
    <row r="7" spans="1:22" s="71" customFormat="1" ht="18" customHeight="1">
      <c r="A7" s="441"/>
      <c r="B7" s="442"/>
      <c r="C7" s="401"/>
      <c r="D7" s="390"/>
      <c r="E7" s="390"/>
      <c r="F7" s="364"/>
      <c r="G7" s="357" t="s">
        <v>57</v>
      </c>
      <c r="H7" s="365" t="s">
        <v>54</v>
      </c>
      <c r="I7" s="446"/>
      <c r="J7" s="456"/>
      <c r="K7" s="357" t="s">
        <v>57</v>
      </c>
      <c r="L7" s="357" t="s">
        <v>54</v>
      </c>
      <c r="M7" s="364"/>
      <c r="N7" s="357" t="s">
        <v>57</v>
      </c>
      <c r="O7" s="365" t="s">
        <v>54</v>
      </c>
      <c r="P7" s="401" t="s">
        <v>148</v>
      </c>
      <c r="Q7" s="401" t="s">
        <v>142</v>
      </c>
      <c r="R7" s="454"/>
      <c r="S7" s="412"/>
      <c r="T7" s="390"/>
      <c r="U7" s="415"/>
      <c r="V7" s="449"/>
    </row>
    <row r="8" spans="1:22" s="71" customFormat="1" ht="18" customHeight="1">
      <c r="A8" s="441"/>
      <c r="B8" s="442"/>
      <c r="C8" s="401" t="s">
        <v>370</v>
      </c>
      <c r="D8" s="390" t="s">
        <v>371</v>
      </c>
      <c r="E8" s="390"/>
      <c r="F8" s="357"/>
      <c r="G8" s="357"/>
      <c r="H8" s="365"/>
      <c r="I8" s="446"/>
      <c r="J8" s="457"/>
      <c r="K8" s="357"/>
      <c r="L8" s="357"/>
      <c r="M8" s="357"/>
      <c r="N8" s="357"/>
      <c r="O8" s="365"/>
      <c r="P8" s="417"/>
      <c r="Q8" s="417"/>
      <c r="R8" s="454"/>
      <c r="S8" s="412"/>
      <c r="T8" s="390"/>
      <c r="U8" s="415"/>
      <c r="V8" s="449"/>
    </row>
    <row r="9" spans="1:22" s="71" customFormat="1" ht="18" customHeight="1">
      <c r="A9" s="443"/>
      <c r="B9" s="444"/>
      <c r="C9" s="398"/>
      <c r="D9" s="413"/>
      <c r="E9" s="402"/>
      <c r="F9" s="358"/>
      <c r="G9" s="358"/>
      <c r="H9" s="366"/>
      <c r="I9" s="447"/>
      <c r="J9" s="458"/>
      <c r="K9" s="358"/>
      <c r="L9" s="358"/>
      <c r="M9" s="358"/>
      <c r="N9" s="358"/>
      <c r="O9" s="366"/>
      <c r="P9" s="418"/>
      <c r="Q9" s="418"/>
      <c r="R9" s="455"/>
      <c r="S9" s="413"/>
      <c r="T9" s="402"/>
      <c r="U9" s="416"/>
      <c r="V9" s="450"/>
    </row>
    <row r="10" spans="1:22" s="104" customFormat="1" ht="17.100000000000001" customHeight="1">
      <c r="A10" s="384" t="s">
        <v>137</v>
      </c>
      <c r="B10" s="385"/>
      <c r="C10" s="90">
        <v>75</v>
      </c>
      <c r="D10" s="90">
        <v>0</v>
      </c>
      <c r="E10" s="90">
        <v>954</v>
      </c>
      <c r="F10" s="90">
        <v>29431</v>
      </c>
      <c r="G10" s="90">
        <v>16197</v>
      </c>
      <c r="H10" s="90">
        <v>13234</v>
      </c>
      <c r="I10" s="102" t="s">
        <v>137</v>
      </c>
      <c r="J10" s="90">
        <v>1797</v>
      </c>
      <c r="K10" s="90">
        <v>1106</v>
      </c>
      <c r="L10" s="90">
        <v>691</v>
      </c>
      <c r="M10" s="90">
        <v>241</v>
      </c>
      <c r="N10" s="90">
        <v>162</v>
      </c>
      <c r="O10" s="90">
        <v>79</v>
      </c>
      <c r="P10" s="90">
        <v>10140</v>
      </c>
      <c r="Q10" s="90">
        <v>10113</v>
      </c>
      <c r="R10" s="90">
        <v>9476</v>
      </c>
      <c r="S10" s="90">
        <v>717.26599999999996</v>
      </c>
      <c r="T10" s="90">
        <v>290.92200000000003</v>
      </c>
      <c r="U10" s="90">
        <v>914</v>
      </c>
      <c r="V10" s="98" t="s">
        <v>137</v>
      </c>
    </row>
    <row r="11" spans="1:22" s="104" customFormat="1" ht="17.100000000000001" customHeight="1">
      <c r="A11" s="384" t="s">
        <v>150</v>
      </c>
      <c r="B11" s="385"/>
      <c r="C11" s="90">
        <v>74</v>
      </c>
      <c r="D11" s="90">
        <v>0</v>
      </c>
      <c r="E11" s="90">
        <v>934</v>
      </c>
      <c r="F11" s="90">
        <v>28538</v>
      </c>
      <c r="G11" s="90">
        <v>15760</v>
      </c>
      <c r="H11" s="90">
        <v>12778</v>
      </c>
      <c r="I11" s="102" t="s">
        <v>150</v>
      </c>
      <c r="J11" s="90">
        <v>1824</v>
      </c>
      <c r="K11" s="90">
        <v>1103</v>
      </c>
      <c r="L11" s="90">
        <v>721</v>
      </c>
      <c r="M11" s="90">
        <v>229</v>
      </c>
      <c r="N11" s="90">
        <v>155</v>
      </c>
      <c r="O11" s="90">
        <v>74</v>
      </c>
      <c r="P11" s="90">
        <v>10099</v>
      </c>
      <c r="Q11" s="90">
        <v>10069</v>
      </c>
      <c r="R11" s="90">
        <v>9355</v>
      </c>
      <c r="S11" s="90">
        <v>724</v>
      </c>
      <c r="T11" s="90">
        <v>287</v>
      </c>
      <c r="U11" s="90">
        <v>890</v>
      </c>
      <c r="V11" s="98" t="s">
        <v>150</v>
      </c>
    </row>
    <row r="12" spans="1:22" s="104" customFormat="1" ht="17.100000000000001" customHeight="1">
      <c r="A12" s="384" t="s">
        <v>219</v>
      </c>
      <c r="B12" s="385"/>
      <c r="C12" s="90">
        <v>73</v>
      </c>
      <c r="D12" s="90">
        <v>0</v>
      </c>
      <c r="E12" s="90">
        <v>908</v>
      </c>
      <c r="F12" s="90">
        <v>26850</v>
      </c>
      <c r="G12" s="90">
        <v>14318</v>
      </c>
      <c r="H12" s="90">
        <v>12026</v>
      </c>
      <c r="I12" s="102" t="s">
        <v>219</v>
      </c>
      <c r="J12" s="90">
        <v>1769</v>
      </c>
      <c r="K12" s="90">
        <v>1080</v>
      </c>
      <c r="L12" s="90">
        <v>689</v>
      </c>
      <c r="M12" s="90">
        <v>229</v>
      </c>
      <c r="N12" s="90">
        <v>146</v>
      </c>
      <c r="O12" s="90">
        <v>77</v>
      </c>
      <c r="P12" s="90">
        <v>9721</v>
      </c>
      <c r="Q12" s="90">
        <v>9704</v>
      </c>
      <c r="R12" s="90">
        <v>8132</v>
      </c>
      <c r="S12" s="90">
        <v>726</v>
      </c>
      <c r="T12" s="90">
        <v>273</v>
      </c>
      <c r="U12" s="90">
        <v>837</v>
      </c>
      <c r="V12" s="98" t="s">
        <v>219</v>
      </c>
    </row>
    <row r="13" spans="1:22" s="104" customFormat="1" ht="17.100000000000001" customHeight="1">
      <c r="A13" s="384" t="s">
        <v>335</v>
      </c>
      <c r="B13" s="386"/>
      <c r="C13" s="90">
        <v>73</v>
      </c>
      <c r="D13" s="90">
        <v>0</v>
      </c>
      <c r="E13" s="90">
        <v>891</v>
      </c>
      <c r="F13" s="90">
        <v>24464</v>
      </c>
      <c r="G13" s="90">
        <v>13555</v>
      </c>
      <c r="H13" s="90">
        <v>10909</v>
      </c>
      <c r="I13" s="102" t="s">
        <v>335</v>
      </c>
      <c r="J13" s="90">
        <v>1748</v>
      </c>
      <c r="K13" s="90">
        <v>1035</v>
      </c>
      <c r="L13" s="90">
        <v>713</v>
      </c>
      <c r="M13" s="90">
        <v>231</v>
      </c>
      <c r="N13" s="90">
        <v>152</v>
      </c>
      <c r="O13" s="90">
        <v>79</v>
      </c>
      <c r="P13" s="90">
        <v>9371</v>
      </c>
      <c r="Q13" s="90">
        <v>9349</v>
      </c>
      <c r="R13" s="90">
        <v>7092</v>
      </c>
      <c r="S13" s="90">
        <v>677.67699999999991</v>
      </c>
      <c r="T13" s="90">
        <v>275.34500000000003</v>
      </c>
      <c r="U13" s="90">
        <v>692</v>
      </c>
      <c r="V13" s="98" t="s">
        <v>335</v>
      </c>
    </row>
    <row r="14" spans="1:22" s="104" customFormat="1" ht="17.100000000000001" customHeight="1">
      <c r="A14" s="379" t="s">
        <v>461</v>
      </c>
      <c r="B14" s="380"/>
      <c r="C14" s="111">
        <f t="shared" ref="C14:E14" si="0">SUM(C16:C38)</f>
        <v>0</v>
      </c>
      <c r="D14" s="111">
        <f t="shared" si="0"/>
        <v>0</v>
      </c>
      <c r="E14" s="111">
        <f t="shared" si="0"/>
        <v>0</v>
      </c>
      <c r="F14" s="111">
        <f>SUM(F16:F38)</f>
        <v>0</v>
      </c>
      <c r="G14" s="111">
        <f t="shared" ref="G14:H14" si="1">SUM(G16:G38)</f>
        <v>0</v>
      </c>
      <c r="H14" s="111">
        <f t="shared" si="1"/>
        <v>0</v>
      </c>
      <c r="I14" s="105" t="s">
        <v>461</v>
      </c>
      <c r="J14" s="111">
        <f t="shared" ref="J14:U14" si="2">SUM(J16:J38)</f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40">
        <f t="shared" si="2"/>
        <v>0</v>
      </c>
      <c r="R14" s="40">
        <f t="shared" si="2"/>
        <v>0</v>
      </c>
      <c r="S14" s="40">
        <f t="shared" si="2"/>
        <v>0</v>
      </c>
      <c r="T14" s="40">
        <f t="shared" si="2"/>
        <v>0</v>
      </c>
      <c r="U14" s="111">
        <f t="shared" si="2"/>
        <v>0</v>
      </c>
      <c r="V14" s="106" t="s">
        <v>461</v>
      </c>
    </row>
    <row r="15" spans="1:22" s="103" customFormat="1" ht="14.65" customHeight="1">
      <c r="B15" s="163"/>
      <c r="C15" s="90"/>
      <c r="D15" s="90"/>
      <c r="E15" s="90"/>
      <c r="F15" s="90"/>
      <c r="G15" s="90"/>
      <c r="H15" s="90"/>
      <c r="I15" s="107"/>
      <c r="J15" s="90"/>
      <c r="K15" s="90"/>
      <c r="L15" s="90"/>
      <c r="M15" s="90"/>
      <c r="N15" s="90"/>
      <c r="O15" s="90"/>
      <c r="P15" s="90"/>
      <c r="Q15" s="30"/>
      <c r="R15" s="30"/>
      <c r="S15" s="30"/>
      <c r="T15" s="30"/>
      <c r="U15" s="90"/>
      <c r="V15" s="98"/>
    </row>
    <row r="16" spans="1:22" s="103" customFormat="1" ht="17.100000000000001" customHeight="1">
      <c r="A16" s="103" t="s">
        <v>81</v>
      </c>
      <c r="B16" s="92" t="s">
        <v>126</v>
      </c>
      <c r="C16" s="242"/>
      <c r="D16" s="243"/>
      <c r="E16" s="242"/>
      <c r="F16" s="103">
        <f>SUM(G16:H16)</f>
        <v>0</v>
      </c>
      <c r="G16" s="242"/>
      <c r="H16" s="243"/>
      <c r="I16" s="107" t="s">
        <v>81</v>
      </c>
      <c r="J16" s="103">
        <f>SUM(K16:L16)</f>
        <v>0</v>
      </c>
      <c r="K16" s="242"/>
      <c r="L16" s="242"/>
      <c r="M16" s="103">
        <f>SUM(N16:O16)</f>
        <v>0</v>
      </c>
      <c r="N16" s="243"/>
      <c r="O16" s="242"/>
      <c r="P16" s="242"/>
      <c r="Q16" s="245"/>
      <c r="R16" s="244"/>
      <c r="S16" s="245"/>
      <c r="T16" s="245"/>
      <c r="U16" s="242"/>
      <c r="V16" s="81" t="s">
        <v>127</v>
      </c>
    </row>
    <row r="17" spans="1:22" s="103" customFormat="1" ht="17.100000000000001" customHeight="1">
      <c r="A17" s="103" t="s">
        <v>82</v>
      </c>
      <c r="B17" s="92" t="s">
        <v>83</v>
      </c>
      <c r="C17" s="242"/>
      <c r="D17" s="243"/>
      <c r="E17" s="242"/>
      <c r="F17" s="103">
        <f t="shared" ref="F17:F38" si="3">SUM(G17:H17)</f>
        <v>0</v>
      </c>
      <c r="G17" s="242"/>
      <c r="H17" s="243"/>
      <c r="I17" s="107" t="s">
        <v>82</v>
      </c>
      <c r="J17" s="103">
        <f t="shared" ref="J17:J38" si="4">SUM(K17:L17)</f>
        <v>0</v>
      </c>
      <c r="K17" s="242"/>
      <c r="L17" s="242"/>
      <c r="M17" s="103">
        <f t="shared" ref="M17:M38" si="5">SUM(N17:O17)</f>
        <v>0</v>
      </c>
      <c r="N17" s="243"/>
      <c r="O17" s="242"/>
      <c r="P17" s="242"/>
      <c r="Q17" s="245"/>
      <c r="R17" s="244"/>
      <c r="S17" s="245"/>
      <c r="T17" s="245"/>
      <c r="U17" s="242"/>
      <c r="V17" s="81" t="s">
        <v>83</v>
      </c>
    </row>
    <row r="18" spans="1:22" s="103" customFormat="1" ht="17.100000000000001" customHeight="1">
      <c r="A18" s="103" t="s">
        <v>84</v>
      </c>
      <c r="B18" s="92" t="s">
        <v>85</v>
      </c>
      <c r="C18" s="242"/>
      <c r="D18" s="243"/>
      <c r="E18" s="242"/>
      <c r="F18" s="103">
        <f t="shared" si="3"/>
        <v>0</v>
      </c>
      <c r="G18" s="242"/>
      <c r="H18" s="243"/>
      <c r="I18" s="107" t="s">
        <v>84</v>
      </c>
      <c r="J18" s="103">
        <f t="shared" si="4"/>
        <v>0</v>
      </c>
      <c r="K18" s="242"/>
      <c r="L18" s="242"/>
      <c r="M18" s="103">
        <f t="shared" si="5"/>
        <v>0</v>
      </c>
      <c r="N18" s="243"/>
      <c r="O18" s="242"/>
      <c r="P18" s="242"/>
      <c r="Q18" s="245"/>
      <c r="R18" s="244"/>
      <c r="S18" s="245"/>
      <c r="T18" s="245"/>
      <c r="U18" s="242"/>
      <c r="V18" s="81" t="s">
        <v>85</v>
      </c>
    </row>
    <row r="19" spans="1:22" s="103" customFormat="1" ht="17.100000000000001" customHeight="1">
      <c r="A19" s="103" t="s">
        <v>86</v>
      </c>
      <c r="B19" s="92" t="s">
        <v>87</v>
      </c>
      <c r="C19" s="242"/>
      <c r="D19" s="243"/>
      <c r="E19" s="242"/>
      <c r="F19" s="103">
        <f t="shared" si="3"/>
        <v>0</v>
      </c>
      <c r="G19" s="242"/>
      <c r="H19" s="243"/>
      <c r="I19" s="107" t="s">
        <v>86</v>
      </c>
      <c r="J19" s="103">
        <f t="shared" si="4"/>
        <v>0</v>
      </c>
      <c r="K19" s="242"/>
      <c r="L19" s="242"/>
      <c r="M19" s="103">
        <f t="shared" si="5"/>
        <v>0</v>
      </c>
      <c r="N19" s="243"/>
      <c r="O19" s="242"/>
      <c r="P19" s="242"/>
      <c r="Q19" s="245"/>
      <c r="R19" s="244"/>
      <c r="S19" s="245"/>
      <c r="T19" s="245"/>
      <c r="U19" s="242"/>
      <c r="V19" s="81" t="s">
        <v>87</v>
      </c>
    </row>
    <row r="20" spans="1:22" s="103" customFormat="1" ht="17.100000000000001" customHeight="1">
      <c r="A20" s="103" t="s">
        <v>88</v>
      </c>
      <c r="B20" s="92" t="s">
        <v>89</v>
      </c>
      <c r="C20" s="242"/>
      <c r="D20" s="243"/>
      <c r="E20" s="242"/>
      <c r="F20" s="103">
        <f t="shared" si="3"/>
        <v>0</v>
      </c>
      <c r="G20" s="242"/>
      <c r="H20" s="243"/>
      <c r="I20" s="107" t="s">
        <v>88</v>
      </c>
      <c r="J20" s="103">
        <f t="shared" si="4"/>
        <v>0</v>
      </c>
      <c r="K20" s="242"/>
      <c r="L20" s="242"/>
      <c r="M20" s="103">
        <f t="shared" si="5"/>
        <v>0</v>
      </c>
      <c r="N20" s="243"/>
      <c r="O20" s="242"/>
      <c r="P20" s="242"/>
      <c r="Q20" s="245"/>
      <c r="R20" s="244"/>
      <c r="S20" s="245"/>
      <c r="T20" s="245"/>
      <c r="U20" s="242"/>
      <c r="V20" s="81" t="s">
        <v>89</v>
      </c>
    </row>
    <row r="21" spans="1:22" s="103" customFormat="1" ht="17.100000000000001" customHeight="1">
      <c r="A21" s="103" t="s">
        <v>90</v>
      </c>
      <c r="B21" s="92" t="s">
        <v>91</v>
      </c>
      <c r="C21" s="242"/>
      <c r="D21" s="243"/>
      <c r="E21" s="242"/>
      <c r="F21" s="103">
        <f t="shared" si="3"/>
        <v>0</v>
      </c>
      <c r="G21" s="242"/>
      <c r="H21" s="243"/>
      <c r="I21" s="107" t="s">
        <v>90</v>
      </c>
      <c r="J21" s="103">
        <f t="shared" si="4"/>
        <v>0</v>
      </c>
      <c r="K21" s="242"/>
      <c r="L21" s="242"/>
      <c r="M21" s="103">
        <f t="shared" si="5"/>
        <v>0</v>
      </c>
      <c r="N21" s="243"/>
      <c r="O21" s="242"/>
      <c r="P21" s="242"/>
      <c r="Q21" s="245"/>
      <c r="R21" s="244"/>
      <c r="S21" s="245"/>
      <c r="T21" s="245"/>
      <c r="U21" s="242"/>
      <c r="V21" s="81" t="s">
        <v>91</v>
      </c>
    </row>
    <row r="22" spans="1:22" s="103" customFormat="1" ht="17.100000000000001" customHeight="1">
      <c r="A22" s="103" t="s">
        <v>92</v>
      </c>
      <c r="B22" s="92" t="s">
        <v>93</v>
      </c>
      <c r="C22" s="242"/>
      <c r="D22" s="243"/>
      <c r="E22" s="242"/>
      <c r="F22" s="103">
        <f t="shared" si="3"/>
        <v>0</v>
      </c>
      <c r="G22" s="242"/>
      <c r="H22" s="243"/>
      <c r="I22" s="107" t="s">
        <v>92</v>
      </c>
      <c r="J22" s="103">
        <f t="shared" si="4"/>
        <v>0</v>
      </c>
      <c r="K22" s="242"/>
      <c r="L22" s="242"/>
      <c r="M22" s="103">
        <f t="shared" si="5"/>
        <v>0</v>
      </c>
      <c r="N22" s="243"/>
      <c r="O22" s="242"/>
      <c r="P22" s="242"/>
      <c r="Q22" s="245"/>
      <c r="R22" s="244"/>
      <c r="S22" s="245"/>
      <c r="T22" s="245"/>
      <c r="U22" s="242"/>
      <c r="V22" s="81" t="s">
        <v>93</v>
      </c>
    </row>
    <row r="23" spans="1:22" s="103" customFormat="1" ht="17.100000000000001" customHeight="1">
      <c r="A23" s="103" t="s">
        <v>94</v>
      </c>
      <c r="B23" s="92" t="s">
        <v>95</v>
      </c>
      <c r="C23" s="242"/>
      <c r="D23" s="243"/>
      <c r="E23" s="242"/>
      <c r="F23" s="103">
        <f t="shared" si="3"/>
        <v>0</v>
      </c>
      <c r="G23" s="242"/>
      <c r="H23" s="243"/>
      <c r="I23" s="107" t="s">
        <v>94</v>
      </c>
      <c r="J23" s="103">
        <f t="shared" si="4"/>
        <v>0</v>
      </c>
      <c r="K23" s="242"/>
      <c r="L23" s="242"/>
      <c r="M23" s="103">
        <f t="shared" si="5"/>
        <v>0</v>
      </c>
      <c r="N23" s="243"/>
      <c r="O23" s="242"/>
      <c r="P23" s="242"/>
      <c r="Q23" s="245"/>
      <c r="R23" s="244"/>
      <c r="S23" s="245"/>
      <c r="T23" s="245"/>
      <c r="U23" s="242"/>
      <c r="V23" s="81" t="s">
        <v>95</v>
      </c>
    </row>
    <row r="24" spans="1:22" s="103" customFormat="1" ht="17.100000000000001" customHeight="1">
      <c r="A24" s="103" t="s">
        <v>96</v>
      </c>
      <c r="B24" s="92" t="s">
        <v>97</v>
      </c>
      <c r="C24" s="242"/>
      <c r="D24" s="243"/>
      <c r="E24" s="242"/>
      <c r="F24" s="103">
        <f t="shared" si="3"/>
        <v>0</v>
      </c>
      <c r="G24" s="242"/>
      <c r="H24" s="243"/>
      <c r="I24" s="107" t="s">
        <v>96</v>
      </c>
      <c r="J24" s="103">
        <f t="shared" si="4"/>
        <v>0</v>
      </c>
      <c r="K24" s="242"/>
      <c r="L24" s="242"/>
      <c r="M24" s="103">
        <f t="shared" si="5"/>
        <v>0</v>
      </c>
      <c r="N24" s="243"/>
      <c r="O24" s="242"/>
      <c r="P24" s="242"/>
      <c r="Q24" s="245"/>
      <c r="R24" s="244"/>
      <c r="S24" s="245"/>
      <c r="T24" s="245"/>
      <c r="U24" s="242"/>
      <c r="V24" s="81" t="s">
        <v>97</v>
      </c>
    </row>
    <row r="25" spans="1:22" s="103" customFormat="1" ht="17.100000000000001" customHeight="1">
      <c r="A25" s="103" t="s">
        <v>98</v>
      </c>
      <c r="B25" s="92" t="s">
        <v>99</v>
      </c>
      <c r="C25" s="242"/>
      <c r="D25" s="243"/>
      <c r="E25" s="242"/>
      <c r="F25" s="103">
        <f t="shared" si="3"/>
        <v>0</v>
      </c>
      <c r="G25" s="242"/>
      <c r="H25" s="243"/>
      <c r="I25" s="107" t="s">
        <v>98</v>
      </c>
      <c r="J25" s="103">
        <f t="shared" si="4"/>
        <v>0</v>
      </c>
      <c r="K25" s="242"/>
      <c r="L25" s="242"/>
      <c r="M25" s="103">
        <f t="shared" si="5"/>
        <v>0</v>
      </c>
      <c r="N25" s="243"/>
      <c r="O25" s="242"/>
      <c r="P25" s="242"/>
      <c r="Q25" s="245"/>
      <c r="R25" s="244"/>
      <c r="S25" s="245"/>
      <c r="T25" s="245"/>
      <c r="U25" s="242"/>
      <c r="V25" s="81" t="s">
        <v>99</v>
      </c>
    </row>
    <row r="26" spans="1:22" s="129" customFormat="1" ht="17.100000000000001" customHeight="1">
      <c r="A26" s="129" t="s">
        <v>100</v>
      </c>
      <c r="B26" s="169" t="s">
        <v>101</v>
      </c>
      <c r="C26" s="244"/>
      <c r="D26" s="245"/>
      <c r="E26" s="244"/>
      <c r="F26" s="103">
        <f t="shared" si="3"/>
        <v>0</v>
      </c>
      <c r="G26" s="244"/>
      <c r="H26" s="245"/>
      <c r="I26" s="45" t="s">
        <v>100</v>
      </c>
      <c r="J26" s="103">
        <f t="shared" si="4"/>
        <v>0</v>
      </c>
      <c r="K26" s="244"/>
      <c r="L26" s="244"/>
      <c r="M26" s="103">
        <f t="shared" si="5"/>
        <v>0</v>
      </c>
      <c r="N26" s="245"/>
      <c r="O26" s="244"/>
      <c r="P26" s="244"/>
      <c r="Q26" s="245"/>
      <c r="R26" s="244"/>
      <c r="S26" s="245"/>
      <c r="T26" s="245"/>
      <c r="U26" s="244"/>
      <c r="V26" s="82" t="s">
        <v>101</v>
      </c>
    </row>
    <row r="27" spans="1:22" s="129" customFormat="1" ht="17.100000000000001" customHeight="1">
      <c r="A27" s="129" t="s">
        <v>102</v>
      </c>
      <c r="B27" s="169" t="s">
        <v>103</v>
      </c>
      <c r="C27" s="244"/>
      <c r="D27" s="245"/>
      <c r="E27" s="244"/>
      <c r="F27" s="103">
        <f t="shared" si="3"/>
        <v>0</v>
      </c>
      <c r="G27" s="244"/>
      <c r="H27" s="245"/>
      <c r="I27" s="45" t="s">
        <v>102</v>
      </c>
      <c r="J27" s="103">
        <f t="shared" si="4"/>
        <v>0</v>
      </c>
      <c r="K27" s="244"/>
      <c r="L27" s="244"/>
      <c r="M27" s="103">
        <f t="shared" si="5"/>
        <v>0</v>
      </c>
      <c r="N27" s="245"/>
      <c r="O27" s="244"/>
      <c r="P27" s="244"/>
      <c r="Q27" s="245"/>
      <c r="R27" s="244"/>
      <c r="S27" s="245"/>
      <c r="T27" s="245"/>
      <c r="U27" s="244"/>
      <c r="V27" s="82" t="s">
        <v>103</v>
      </c>
    </row>
    <row r="28" spans="1:22" s="129" customFormat="1" ht="17.100000000000001" customHeight="1">
      <c r="A28" s="129" t="s">
        <v>104</v>
      </c>
      <c r="B28" s="169" t="s">
        <v>128</v>
      </c>
      <c r="C28" s="244"/>
      <c r="D28" s="245"/>
      <c r="E28" s="244"/>
      <c r="F28" s="103">
        <f t="shared" si="3"/>
        <v>0</v>
      </c>
      <c r="G28" s="244"/>
      <c r="H28" s="245"/>
      <c r="I28" s="45" t="s">
        <v>104</v>
      </c>
      <c r="J28" s="103">
        <f t="shared" si="4"/>
        <v>0</v>
      </c>
      <c r="K28" s="244"/>
      <c r="L28" s="244"/>
      <c r="M28" s="103">
        <f t="shared" si="5"/>
        <v>0</v>
      </c>
      <c r="N28" s="245"/>
      <c r="O28" s="244"/>
      <c r="P28" s="244"/>
      <c r="Q28" s="245"/>
      <c r="R28" s="244"/>
      <c r="S28" s="245"/>
      <c r="T28" s="245"/>
      <c r="U28" s="244"/>
      <c r="V28" s="82" t="s">
        <v>128</v>
      </c>
    </row>
    <row r="29" spans="1:22" s="129" customFormat="1" ht="17.100000000000001" customHeight="1">
      <c r="A29" s="129" t="s">
        <v>105</v>
      </c>
      <c r="B29" s="169" t="s">
        <v>106</v>
      </c>
      <c r="C29" s="244"/>
      <c r="D29" s="245"/>
      <c r="E29" s="244"/>
      <c r="F29" s="103">
        <f t="shared" si="3"/>
        <v>0</v>
      </c>
      <c r="G29" s="244"/>
      <c r="H29" s="245"/>
      <c r="I29" s="45" t="s">
        <v>105</v>
      </c>
      <c r="J29" s="103">
        <f t="shared" si="4"/>
        <v>0</v>
      </c>
      <c r="K29" s="244"/>
      <c r="L29" s="244"/>
      <c r="M29" s="103">
        <f t="shared" si="5"/>
        <v>0</v>
      </c>
      <c r="N29" s="245"/>
      <c r="O29" s="244"/>
      <c r="P29" s="244"/>
      <c r="Q29" s="245"/>
      <c r="R29" s="244"/>
      <c r="S29" s="245"/>
      <c r="T29" s="245"/>
      <c r="U29" s="244"/>
      <c r="V29" s="82" t="s">
        <v>106</v>
      </c>
    </row>
    <row r="30" spans="1:22" s="129" customFormat="1" ht="17.100000000000001" customHeight="1">
      <c r="A30" s="129" t="s">
        <v>107</v>
      </c>
      <c r="B30" s="169" t="s">
        <v>108</v>
      </c>
      <c r="C30" s="244"/>
      <c r="D30" s="245"/>
      <c r="E30" s="244"/>
      <c r="F30" s="103">
        <f t="shared" si="3"/>
        <v>0</v>
      </c>
      <c r="G30" s="244"/>
      <c r="H30" s="245"/>
      <c r="I30" s="45" t="s">
        <v>107</v>
      </c>
      <c r="J30" s="103">
        <f t="shared" si="4"/>
        <v>0</v>
      </c>
      <c r="K30" s="244"/>
      <c r="L30" s="244"/>
      <c r="M30" s="103">
        <f t="shared" si="5"/>
        <v>0</v>
      </c>
      <c r="N30" s="245"/>
      <c r="O30" s="244"/>
      <c r="P30" s="244"/>
      <c r="Q30" s="245"/>
      <c r="R30" s="244"/>
      <c r="S30" s="245"/>
      <c r="T30" s="245"/>
      <c r="U30" s="244"/>
      <c r="V30" s="82" t="s">
        <v>108</v>
      </c>
    </row>
    <row r="31" spans="1:22" s="129" customFormat="1" ht="17.100000000000001" customHeight="1">
      <c r="A31" s="129" t="s">
        <v>109</v>
      </c>
      <c r="B31" s="169" t="s">
        <v>110</v>
      </c>
      <c r="C31" s="244"/>
      <c r="D31" s="245"/>
      <c r="E31" s="244"/>
      <c r="F31" s="103">
        <f t="shared" si="3"/>
        <v>0</v>
      </c>
      <c r="G31" s="244"/>
      <c r="H31" s="245"/>
      <c r="I31" s="45" t="s">
        <v>109</v>
      </c>
      <c r="J31" s="103">
        <f t="shared" si="4"/>
        <v>0</v>
      </c>
      <c r="K31" s="244"/>
      <c r="L31" s="244"/>
      <c r="M31" s="103">
        <f t="shared" si="5"/>
        <v>0</v>
      </c>
      <c r="N31" s="245"/>
      <c r="O31" s="244"/>
      <c r="P31" s="244"/>
      <c r="Q31" s="245"/>
      <c r="R31" s="244"/>
      <c r="S31" s="245"/>
      <c r="T31" s="245"/>
      <c r="U31" s="244"/>
      <c r="V31" s="82" t="s">
        <v>110</v>
      </c>
    </row>
    <row r="32" spans="1:22" s="129" customFormat="1" ht="17.100000000000001" customHeight="1">
      <c r="A32" s="129" t="s">
        <v>111</v>
      </c>
      <c r="B32" s="169" t="s">
        <v>112</v>
      </c>
      <c r="C32" s="244"/>
      <c r="D32" s="245"/>
      <c r="E32" s="244"/>
      <c r="F32" s="103">
        <f t="shared" si="3"/>
        <v>0</v>
      </c>
      <c r="G32" s="244"/>
      <c r="H32" s="245"/>
      <c r="I32" s="45" t="s">
        <v>111</v>
      </c>
      <c r="J32" s="103">
        <f t="shared" si="4"/>
        <v>0</v>
      </c>
      <c r="K32" s="244"/>
      <c r="L32" s="244"/>
      <c r="M32" s="103">
        <f t="shared" si="5"/>
        <v>0</v>
      </c>
      <c r="N32" s="245"/>
      <c r="O32" s="244"/>
      <c r="P32" s="244"/>
      <c r="Q32" s="245"/>
      <c r="R32" s="244"/>
      <c r="S32" s="245"/>
      <c r="T32" s="245"/>
      <c r="U32" s="244"/>
      <c r="V32" s="82" t="s">
        <v>112</v>
      </c>
    </row>
    <row r="33" spans="1:22" s="129" customFormat="1" ht="17.100000000000001" customHeight="1">
      <c r="A33" s="129" t="s">
        <v>113</v>
      </c>
      <c r="B33" s="169" t="s">
        <v>114</v>
      </c>
      <c r="C33" s="244"/>
      <c r="D33" s="245"/>
      <c r="E33" s="244"/>
      <c r="F33" s="103">
        <f t="shared" si="3"/>
        <v>0</v>
      </c>
      <c r="G33" s="244"/>
      <c r="H33" s="245"/>
      <c r="I33" s="45" t="s">
        <v>113</v>
      </c>
      <c r="J33" s="103">
        <f t="shared" si="4"/>
        <v>0</v>
      </c>
      <c r="K33" s="244"/>
      <c r="L33" s="244"/>
      <c r="M33" s="103">
        <f t="shared" si="5"/>
        <v>0</v>
      </c>
      <c r="N33" s="245"/>
      <c r="O33" s="244"/>
      <c r="P33" s="244"/>
      <c r="Q33" s="245"/>
      <c r="R33" s="244"/>
      <c r="S33" s="245"/>
      <c r="T33" s="245"/>
      <c r="U33" s="244"/>
      <c r="V33" s="82" t="s">
        <v>114</v>
      </c>
    </row>
    <row r="34" spans="1:22" s="129" customFormat="1" ht="17.100000000000001" customHeight="1">
      <c r="A34" s="129" t="s">
        <v>115</v>
      </c>
      <c r="B34" s="169" t="s">
        <v>116</v>
      </c>
      <c r="C34" s="244"/>
      <c r="D34" s="245"/>
      <c r="E34" s="244"/>
      <c r="F34" s="103">
        <f t="shared" si="3"/>
        <v>0</v>
      </c>
      <c r="G34" s="244"/>
      <c r="H34" s="245"/>
      <c r="I34" s="45" t="s">
        <v>115</v>
      </c>
      <c r="J34" s="103">
        <f t="shared" si="4"/>
        <v>0</v>
      </c>
      <c r="K34" s="244"/>
      <c r="L34" s="244"/>
      <c r="M34" s="103">
        <f t="shared" si="5"/>
        <v>0</v>
      </c>
      <c r="N34" s="245"/>
      <c r="O34" s="244"/>
      <c r="P34" s="244"/>
      <c r="Q34" s="245"/>
      <c r="R34" s="244"/>
      <c r="S34" s="245"/>
      <c r="T34" s="245"/>
      <c r="U34" s="244"/>
      <c r="V34" s="82" t="s">
        <v>116</v>
      </c>
    </row>
    <row r="35" spans="1:22" s="129" customFormat="1" ht="17.100000000000001" customHeight="1">
      <c r="A35" s="129" t="s">
        <v>117</v>
      </c>
      <c r="B35" s="169" t="s">
        <v>118</v>
      </c>
      <c r="C35" s="244"/>
      <c r="D35" s="245"/>
      <c r="E35" s="244"/>
      <c r="F35" s="103">
        <f t="shared" si="3"/>
        <v>0</v>
      </c>
      <c r="G35" s="244"/>
      <c r="H35" s="245"/>
      <c r="I35" s="45" t="s">
        <v>117</v>
      </c>
      <c r="J35" s="103">
        <f t="shared" si="4"/>
        <v>0</v>
      </c>
      <c r="K35" s="244"/>
      <c r="L35" s="244"/>
      <c r="M35" s="103">
        <f t="shared" si="5"/>
        <v>0</v>
      </c>
      <c r="N35" s="245"/>
      <c r="O35" s="244"/>
      <c r="P35" s="244"/>
      <c r="Q35" s="245"/>
      <c r="R35" s="244"/>
      <c r="S35" s="245"/>
      <c r="T35" s="245"/>
      <c r="U35" s="244"/>
      <c r="V35" s="82" t="s">
        <v>118</v>
      </c>
    </row>
    <row r="36" spans="1:22" s="129" customFormat="1" ht="17.100000000000001" customHeight="1">
      <c r="A36" s="129" t="s">
        <v>119</v>
      </c>
      <c r="B36" s="169" t="s">
        <v>120</v>
      </c>
      <c r="C36" s="244"/>
      <c r="D36" s="245"/>
      <c r="E36" s="244"/>
      <c r="F36" s="103">
        <f t="shared" si="3"/>
        <v>0</v>
      </c>
      <c r="G36" s="244"/>
      <c r="H36" s="245"/>
      <c r="I36" s="45" t="s">
        <v>119</v>
      </c>
      <c r="J36" s="103">
        <f t="shared" si="4"/>
        <v>0</v>
      </c>
      <c r="K36" s="244"/>
      <c r="L36" s="244"/>
      <c r="M36" s="103">
        <f t="shared" si="5"/>
        <v>0</v>
      </c>
      <c r="N36" s="245"/>
      <c r="O36" s="244"/>
      <c r="P36" s="244"/>
      <c r="Q36" s="245"/>
      <c r="R36" s="244"/>
      <c r="S36" s="245"/>
      <c r="T36" s="245"/>
      <c r="U36" s="244"/>
      <c r="V36" s="82" t="s">
        <v>120</v>
      </c>
    </row>
    <row r="37" spans="1:22" s="129" customFormat="1" ht="17.100000000000001" customHeight="1">
      <c r="A37" s="129" t="s">
        <v>121</v>
      </c>
      <c r="B37" s="169" t="s">
        <v>122</v>
      </c>
      <c r="C37" s="244"/>
      <c r="D37" s="245"/>
      <c r="E37" s="244"/>
      <c r="F37" s="103">
        <f t="shared" si="3"/>
        <v>0</v>
      </c>
      <c r="G37" s="244"/>
      <c r="H37" s="245"/>
      <c r="I37" s="45" t="s">
        <v>121</v>
      </c>
      <c r="J37" s="103">
        <f t="shared" si="4"/>
        <v>0</v>
      </c>
      <c r="K37" s="244"/>
      <c r="L37" s="244"/>
      <c r="M37" s="103">
        <f t="shared" si="5"/>
        <v>0</v>
      </c>
      <c r="N37" s="245"/>
      <c r="O37" s="244"/>
      <c r="P37" s="244"/>
      <c r="Q37" s="245"/>
      <c r="R37" s="244"/>
      <c r="S37" s="245"/>
      <c r="T37" s="245"/>
      <c r="U37" s="246"/>
      <c r="V37" s="121" t="s">
        <v>122</v>
      </c>
    </row>
    <row r="38" spans="1:22" s="129" customFormat="1" ht="17.100000000000001" customHeight="1" thickBot="1">
      <c r="A38" s="129" t="s">
        <v>123</v>
      </c>
      <c r="B38" s="169" t="s">
        <v>124</v>
      </c>
      <c r="C38" s="244"/>
      <c r="D38" s="245"/>
      <c r="E38" s="244"/>
      <c r="F38" s="103">
        <f t="shared" si="3"/>
        <v>0</v>
      </c>
      <c r="G38" s="244"/>
      <c r="H38" s="245"/>
      <c r="I38" s="45" t="s">
        <v>123</v>
      </c>
      <c r="J38" s="103">
        <f t="shared" si="4"/>
        <v>0</v>
      </c>
      <c r="K38" s="244"/>
      <c r="L38" s="244"/>
      <c r="M38" s="103">
        <f t="shared" si="5"/>
        <v>0</v>
      </c>
      <c r="N38" s="245"/>
      <c r="O38" s="244"/>
      <c r="P38" s="244"/>
      <c r="Q38" s="245"/>
      <c r="R38" s="244"/>
      <c r="S38" s="245"/>
      <c r="T38" s="245"/>
      <c r="U38" s="247"/>
      <c r="V38" s="121" t="s">
        <v>124</v>
      </c>
    </row>
    <row r="39" spans="1:22" s="94" customFormat="1" ht="11.1" customHeight="1">
      <c r="A39" s="114" t="s">
        <v>176</v>
      </c>
      <c r="B39" s="83"/>
      <c r="C39" s="83"/>
      <c r="D39" s="83"/>
      <c r="E39" s="83"/>
      <c r="F39" s="83"/>
      <c r="G39" s="83"/>
      <c r="H39" s="84" t="s">
        <v>5</v>
      </c>
      <c r="I39" s="114" t="s">
        <v>176</v>
      </c>
      <c r="J39" s="83"/>
      <c r="K39" s="83"/>
      <c r="L39" s="83"/>
      <c r="M39" s="114"/>
      <c r="N39" s="114"/>
      <c r="O39" s="114"/>
      <c r="P39" s="83"/>
      <c r="Q39" s="114"/>
      <c r="R39" s="114"/>
      <c r="S39" s="114"/>
      <c r="T39" s="114"/>
      <c r="U39" s="84"/>
      <c r="V39" s="84" t="s">
        <v>5</v>
      </c>
    </row>
    <row r="40" spans="1:22" s="94" customFormat="1" ht="11.1" customHeight="1">
      <c r="A40" s="152" t="s">
        <v>462</v>
      </c>
      <c r="C40" s="85"/>
      <c r="D40" s="85"/>
      <c r="E40" s="85"/>
      <c r="F40" s="85"/>
      <c r="G40" s="85"/>
      <c r="H40" s="153"/>
      <c r="I40" s="152" t="s">
        <v>462</v>
      </c>
      <c r="J40" s="85"/>
      <c r="K40" s="85"/>
      <c r="M40" s="152"/>
      <c r="N40" s="152"/>
      <c r="O40" s="151"/>
      <c r="P40" s="85"/>
      <c r="Q40" s="152"/>
      <c r="R40" s="152"/>
      <c r="T40" s="151"/>
      <c r="U40" s="153"/>
      <c r="V40" s="153"/>
    </row>
    <row r="41" spans="1:22" s="67" customFormat="1" ht="11.1" customHeight="1">
      <c r="A41" s="152" t="s">
        <v>177</v>
      </c>
      <c r="C41" s="96"/>
      <c r="D41" s="96"/>
      <c r="E41" s="96"/>
      <c r="F41" s="96"/>
      <c r="G41" s="96"/>
      <c r="H41" s="96"/>
      <c r="I41" s="152" t="s">
        <v>177</v>
      </c>
      <c r="J41" s="96"/>
      <c r="K41" s="96"/>
      <c r="L41" s="165"/>
      <c r="M41" s="166"/>
      <c r="N41" s="166"/>
      <c r="O41" s="166"/>
      <c r="P41" s="96"/>
      <c r="Q41" s="152"/>
      <c r="R41" s="151"/>
      <c r="S41" s="151"/>
      <c r="T41" s="151"/>
      <c r="U41" s="151"/>
      <c r="V41" s="183"/>
    </row>
    <row r="42" spans="1:22" s="15" customFormat="1" ht="11.25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2" s="15" customFormat="1" ht="11.2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2" s="15" customFormat="1" ht="11.2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2" s="15" customFormat="1" ht="11.2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2" s="15" customFormat="1" ht="11.2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2" s="15" customFormat="1" ht="11.2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2" s="15" customFormat="1" ht="11.2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3:21" s="15" customFormat="1" ht="11.2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3:21" s="15" customFormat="1" ht="11.2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3:21" s="15" customFormat="1" ht="11.2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3:21" s="15" customFormat="1" ht="11.25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</sheetData>
  <sheetProtection selectLockedCells="1"/>
  <mergeCells count="35">
    <mergeCell ref="J7:J9"/>
    <mergeCell ref="K7:K9"/>
    <mergeCell ref="A14:B14"/>
    <mergeCell ref="C8:C9"/>
    <mergeCell ref="D8:D9"/>
    <mergeCell ref="A10:B10"/>
    <mergeCell ref="A11:B11"/>
    <mergeCell ref="A12:B12"/>
    <mergeCell ref="A13:B13"/>
    <mergeCell ref="N7:N9"/>
    <mergeCell ref="P7:P9"/>
    <mergeCell ref="Q7:Q9"/>
    <mergeCell ref="T6:T9"/>
    <mergeCell ref="U6:U9"/>
    <mergeCell ref="O7:O9"/>
    <mergeCell ref="M6:O6"/>
    <mergeCell ref="P6:Q6"/>
    <mergeCell ref="R6:R9"/>
    <mergeCell ref="S6:S9"/>
    <mergeCell ref="A3:H3"/>
    <mergeCell ref="I3:O3"/>
    <mergeCell ref="P3:V3"/>
    <mergeCell ref="A4:H4"/>
    <mergeCell ref="A6:B9"/>
    <mergeCell ref="C6:D7"/>
    <mergeCell ref="E6:E9"/>
    <mergeCell ref="F6:H6"/>
    <mergeCell ref="I6:I9"/>
    <mergeCell ref="J6:L6"/>
    <mergeCell ref="V6:V9"/>
    <mergeCell ref="F7:F9"/>
    <mergeCell ref="G7:G9"/>
    <mergeCell ref="H7:H9"/>
    <mergeCell ref="L7:L9"/>
    <mergeCell ref="M7:M9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colBreaks count="2" manualBreakCount="2">
    <brk id="8" max="40" man="1"/>
    <brk id="15" max="4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topLeftCell="A5" zoomScaleNormal="100" zoomScaleSheetLayoutView="100" workbookViewId="0">
      <selection activeCell="I2" sqref="I2"/>
    </sheetView>
  </sheetViews>
  <sheetFormatPr defaultRowHeight="14.25"/>
  <cols>
    <col min="1" max="1" width="11.875" style="87" customWidth="1"/>
    <col min="2" max="7" width="11.75" style="88" customWidth="1"/>
    <col min="8" max="13" width="11.375" style="88" customWidth="1"/>
    <col min="14" max="14" width="14" style="88" customWidth="1"/>
    <col min="15" max="15" width="7.125" style="87" customWidth="1"/>
    <col min="16" max="16" width="10.5" style="87" customWidth="1"/>
    <col min="17" max="17" width="9.625" style="87" customWidth="1"/>
    <col min="18" max="18" width="10" style="87" customWidth="1"/>
    <col min="19" max="19" width="9.625" style="88" customWidth="1"/>
    <col min="20" max="22" width="8.625" style="88" customWidth="1"/>
    <col min="23" max="23" width="9.625" style="88" customWidth="1"/>
    <col min="24" max="16384" width="9" style="77"/>
  </cols>
  <sheetData>
    <row r="1" spans="1:23" s="15" customFormat="1" ht="14.1" customHeight="1">
      <c r="A1" s="79" t="s">
        <v>438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78" t="s">
        <v>439</v>
      </c>
      <c r="O1" s="79" t="s">
        <v>440</v>
      </c>
      <c r="P1" s="86"/>
      <c r="Q1" s="86"/>
      <c r="R1" s="86"/>
      <c r="S1" s="86"/>
      <c r="T1" s="86"/>
      <c r="U1" s="86"/>
      <c r="V1" s="86"/>
      <c r="W1" s="86"/>
    </row>
    <row r="2" spans="1:23" s="15" customFormat="1" ht="14.1" customHeight="1">
      <c r="A2" s="79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78"/>
      <c r="O2" s="79"/>
      <c r="P2" s="86"/>
      <c r="Q2" s="86"/>
      <c r="R2" s="86"/>
      <c r="S2" s="86"/>
      <c r="T2" s="86"/>
      <c r="U2" s="86"/>
      <c r="V2" s="86"/>
      <c r="W2" s="86"/>
    </row>
    <row r="3" spans="1:23" s="16" customFormat="1" ht="20.100000000000001" customHeight="1">
      <c r="A3" s="348" t="s">
        <v>377</v>
      </c>
      <c r="B3" s="348"/>
      <c r="C3" s="348"/>
      <c r="D3" s="348"/>
      <c r="E3" s="348"/>
      <c r="F3" s="348"/>
      <c r="G3" s="348"/>
      <c r="H3" s="348" t="s">
        <v>378</v>
      </c>
      <c r="I3" s="348"/>
      <c r="J3" s="348"/>
      <c r="K3" s="348"/>
      <c r="L3" s="348"/>
      <c r="M3" s="348"/>
      <c r="N3" s="348"/>
      <c r="O3" s="348" t="s">
        <v>227</v>
      </c>
      <c r="P3" s="348"/>
      <c r="Q3" s="348"/>
      <c r="R3" s="348"/>
      <c r="S3" s="348"/>
      <c r="T3" s="348"/>
      <c r="U3" s="348"/>
      <c r="V3" s="348"/>
      <c r="W3" s="348"/>
    </row>
    <row r="4" spans="1:23" s="18" customFormat="1" ht="24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349" t="s">
        <v>379</v>
      </c>
      <c r="P4" s="349"/>
      <c r="Q4" s="349"/>
      <c r="R4" s="349"/>
      <c r="S4" s="349"/>
      <c r="T4" s="349"/>
      <c r="U4" s="349"/>
      <c r="V4" s="349"/>
      <c r="W4" s="349"/>
    </row>
    <row r="5" spans="1:23" s="20" customFormat="1" ht="18" customHeight="1" thickBot="1">
      <c r="A5" s="20" t="s">
        <v>125</v>
      </c>
      <c r="N5" s="78" t="s">
        <v>140</v>
      </c>
      <c r="O5" s="79" t="s">
        <v>125</v>
      </c>
      <c r="W5" s="78" t="s">
        <v>140</v>
      </c>
    </row>
    <row r="6" spans="1:23" s="71" customFormat="1" ht="17.100000000000001" customHeight="1">
      <c r="A6" s="445" t="s">
        <v>1</v>
      </c>
      <c r="B6" s="394" t="s">
        <v>144</v>
      </c>
      <c r="C6" s="400"/>
      <c r="D6" s="400" t="s">
        <v>0</v>
      </c>
      <c r="E6" s="427" t="s">
        <v>133</v>
      </c>
      <c r="F6" s="425"/>
      <c r="G6" s="426"/>
      <c r="H6" s="427" t="s">
        <v>380</v>
      </c>
      <c r="I6" s="359"/>
      <c r="J6" s="359"/>
      <c r="K6" s="424" t="s">
        <v>367</v>
      </c>
      <c r="L6" s="359"/>
      <c r="M6" s="359"/>
      <c r="N6" s="448" t="s">
        <v>134</v>
      </c>
      <c r="O6" s="439" t="s">
        <v>135</v>
      </c>
      <c r="P6" s="440"/>
      <c r="Q6" s="434" t="s">
        <v>59</v>
      </c>
      <c r="R6" s="425"/>
      <c r="S6" s="452" t="s">
        <v>2</v>
      </c>
      <c r="T6" s="425"/>
      <c r="U6" s="400" t="s">
        <v>381</v>
      </c>
      <c r="V6" s="400" t="s">
        <v>382</v>
      </c>
      <c r="W6" s="428" t="s">
        <v>383</v>
      </c>
    </row>
    <row r="7" spans="1:23" s="71" customFormat="1" ht="17.100000000000001" customHeight="1">
      <c r="A7" s="446"/>
      <c r="B7" s="401"/>
      <c r="C7" s="390"/>
      <c r="D7" s="390"/>
      <c r="E7" s="383"/>
      <c r="F7" s="357" t="s">
        <v>384</v>
      </c>
      <c r="G7" s="365" t="s">
        <v>385</v>
      </c>
      <c r="H7" s="383"/>
      <c r="I7" s="354" t="s">
        <v>384</v>
      </c>
      <c r="J7" s="357" t="s">
        <v>385</v>
      </c>
      <c r="K7" s="364"/>
      <c r="L7" s="357" t="s">
        <v>384</v>
      </c>
      <c r="M7" s="357" t="s">
        <v>385</v>
      </c>
      <c r="N7" s="449"/>
      <c r="O7" s="441"/>
      <c r="P7" s="442"/>
      <c r="Q7" s="431" t="s">
        <v>386</v>
      </c>
      <c r="R7" s="390" t="s">
        <v>387</v>
      </c>
      <c r="S7" s="401" t="s">
        <v>388</v>
      </c>
      <c r="T7" s="390" t="s">
        <v>389</v>
      </c>
      <c r="U7" s="412"/>
      <c r="V7" s="390"/>
      <c r="W7" s="429"/>
    </row>
    <row r="8" spans="1:23" s="71" customFormat="1" ht="17.100000000000001" customHeight="1">
      <c r="A8" s="446"/>
      <c r="B8" s="401" t="s">
        <v>390</v>
      </c>
      <c r="C8" s="390" t="s">
        <v>391</v>
      </c>
      <c r="D8" s="390"/>
      <c r="E8" s="354"/>
      <c r="F8" s="357"/>
      <c r="G8" s="365"/>
      <c r="H8" s="354"/>
      <c r="I8" s="354"/>
      <c r="J8" s="357"/>
      <c r="K8" s="357"/>
      <c r="L8" s="357"/>
      <c r="M8" s="357"/>
      <c r="N8" s="449"/>
      <c r="O8" s="441"/>
      <c r="P8" s="442"/>
      <c r="Q8" s="432"/>
      <c r="R8" s="361"/>
      <c r="S8" s="401"/>
      <c r="T8" s="390"/>
      <c r="U8" s="412"/>
      <c r="V8" s="390"/>
      <c r="W8" s="429"/>
    </row>
    <row r="9" spans="1:23" s="71" customFormat="1" ht="17.100000000000001" customHeight="1">
      <c r="A9" s="447"/>
      <c r="B9" s="398"/>
      <c r="C9" s="413"/>
      <c r="D9" s="402"/>
      <c r="E9" s="355"/>
      <c r="F9" s="358"/>
      <c r="G9" s="366"/>
      <c r="H9" s="355"/>
      <c r="I9" s="355"/>
      <c r="J9" s="358"/>
      <c r="K9" s="358"/>
      <c r="L9" s="358"/>
      <c r="M9" s="358"/>
      <c r="N9" s="450"/>
      <c r="O9" s="443"/>
      <c r="P9" s="444"/>
      <c r="Q9" s="433"/>
      <c r="R9" s="391"/>
      <c r="S9" s="419"/>
      <c r="T9" s="402"/>
      <c r="U9" s="413"/>
      <c r="V9" s="402"/>
      <c r="W9" s="430"/>
    </row>
    <row r="10" spans="1:23" s="103" customFormat="1" ht="17.100000000000001" customHeight="1">
      <c r="A10" s="102" t="s">
        <v>137</v>
      </c>
      <c r="B10" s="90">
        <v>56</v>
      </c>
      <c r="C10" s="90">
        <v>0</v>
      </c>
      <c r="D10" s="90">
        <v>819</v>
      </c>
      <c r="E10" s="90">
        <v>24845</v>
      </c>
      <c r="F10" s="90">
        <v>11813</v>
      </c>
      <c r="G10" s="90">
        <v>13032</v>
      </c>
      <c r="H10" s="90">
        <v>1838</v>
      </c>
      <c r="I10" s="90">
        <v>923</v>
      </c>
      <c r="J10" s="90">
        <v>915</v>
      </c>
      <c r="K10" s="90">
        <v>232</v>
      </c>
      <c r="L10" s="90">
        <v>140</v>
      </c>
      <c r="M10" s="90">
        <v>92</v>
      </c>
      <c r="N10" s="98" t="s">
        <v>137</v>
      </c>
      <c r="O10" s="384" t="s">
        <v>137</v>
      </c>
      <c r="P10" s="385"/>
      <c r="Q10" s="90">
        <v>8299</v>
      </c>
      <c r="R10" s="90">
        <v>7339</v>
      </c>
      <c r="S10" s="90">
        <v>8608</v>
      </c>
      <c r="T10" s="90">
        <v>8378</v>
      </c>
      <c r="U10" s="90">
        <v>1490.1579999999999</v>
      </c>
      <c r="V10" s="90">
        <v>494.88700000000006</v>
      </c>
      <c r="W10" s="90">
        <v>945</v>
      </c>
    </row>
    <row r="11" spans="1:23" s="103" customFormat="1" ht="17.100000000000001" customHeight="1">
      <c r="A11" s="102" t="s">
        <v>150</v>
      </c>
      <c r="B11" s="90">
        <v>55</v>
      </c>
      <c r="C11" s="90">
        <v>0</v>
      </c>
      <c r="D11" s="90">
        <v>795</v>
      </c>
      <c r="E11" s="90">
        <v>23866</v>
      </c>
      <c r="F11" s="90">
        <v>11262</v>
      </c>
      <c r="G11" s="90">
        <v>12604</v>
      </c>
      <c r="H11" s="90">
        <v>1823</v>
      </c>
      <c r="I11" s="90">
        <v>849</v>
      </c>
      <c r="J11" s="90">
        <v>974</v>
      </c>
      <c r="K11" s="90">
        <v>219</v>
      </c>
      <c r="L11" s="90">
        <v>114</v>
      </c>
      <c r="M11" s="90">
        <v>105</v>
      </c>
      <c r="N11" s="98" t="s">
        <v>150</v>
      </c>
      <c r="O11" s="384" t="s">
        <v>150</v>
      </c>
      <c r="P11" s="385"/>
      <c r="Q11" s="90">
        <v>7837</v>
      </c>
      <c r="R11" s="90">
        <v>6877</v>
      </c>
      <c r="S11" s="90">
        <v>8180</v>
      </c>
      <c r="T11" s="90">
        <v>8048</v>
      </c>
      <c r="U11" s="90">
        <v>1423</v>
      </c>
      <c r="V11" s="90">
        <v>484</v>
      </c>
      <c r="W11" s="90">
        <v>915</v>
      </c>
    </row>
    <row r="12" spans="1:23" s="104" customFormat="1" ht="17.100000000000001" customHeight="1">
      <c r="A12" s="102" t="s">
        <v>219</v>
      </c>
      <c r="B12" s="90">
        <v>53</v>
      </c>
      <c r="C12" s="90">
        <v>0</v>
      </c>
      <c r="D12" s="90">
        <v>799</v>
      </c>
      <c r="E12" s="90">
        <v>23141</v>
      </c>
      <c r="F12" s="90">
        <v>10787</v>
      </c>
      <c r="G12" s="90">
        <v>12354</v>
      </c>
      <c r="H12" s="90">
        <v>1840</v>
      </c>
      <c r="I12" s="90">
        <v>813</v>
      </c>
      <c r="J12" s="90">
        <v>1027</v>
      </c>
      <c r="K12" s="90">
        <v>219</v>
      </c>
      <c r="L12" s="90">
        <v>117</v>
      </c>
      <c r="M12" s="90">
        <v>97</v>
      </c>
      <c r="N12" s="98" t="s">
        <v>219</v>
      </c>
      <c r="O12" s="384" t="s">
        <v>219</v>
      </c>
      <c r="P12" s="385"/>
      <c r="Q12" s="90">
        <v>7943</v>
      </c>
      <c r="R12" s="90">
        <v>7038</v>
      </c>
      <c r="S12" s="90">
        <v>7799</v>
      </c>
      <c r="T12" s="90">
        <v>7560</v>
      </c>
      <c r="U12" s="90">
        <v>1359</v>
      </c>
      <c r="V12" s="90">
        <v>540</v>
      </c>
      <c r="W12" s="90">
        <v>927</v>
      </c>
    </row>
    <row r="13" spans="1:23" s="104" customFormat="1" ht="17.100000000000001" customHeight="1">
      <c r="A13" s="102" t="s">
        <v>335</v>
      </c>
      <c r="B13" s="90">
        <v>54</v>
      </c>
      <c r="C13" s="90">
        <v>0</v>
      </c>
      <c r="D13" s="90">
        <v>821</v>
      </c>
      <c r="E13" s="90">
        <v>23057</v>
      </c>
      <c r="F13" s="90">
        <v>10772</v>
      </c>
      <c r="G13" s="90">
        <v>12285</v>
      </c>
      <c r="H13" s="90">
        <v>1888</v>
      </c>
      <c r="I13" s="90">
        <v>795</v>
      </c>
      <c r="J13" s="90">
        <v>1093</v>
      </c>
      <c r="K13" s="90">
        <v>223</v>
      </c>
      <c r="L13" s="90">
        <v>117</v>
      </c>
      <c r="M13" s="90">
        <v>106</v>
      </c>
      <c r="N13" s="98" t="s">
        <v>335</v>
      </c>
      <c r="O13" s="384" t="s">
        <v>335</v>
      </c>
      <c r="P13" s="386"/>
      <c r="Q13" s="90">
        <v>7710</v>
      </c>
      <c r="R13" s="90">
        <v>6817</v>
      </c>
      <c r="S13" s="90">
        <v>8146</v>
      </c>
      <c r="T13" s="90">
        <v>7941</v>
      </c>
      <c r="U13" s="90">
        <v>1376.82</v>
      </c>
      <c r="V13" s="90">
        <v>492.35299999999989</v>
      </c>
      <c r="W13" s="90">
        <v>879</v>
      </c>
    </row>
    <row r="14" spans="1:23" s="104" customFormat="1" ht="17.100000000000001" customHeight="1">
      <c r="A14" s="105" t="s">
        <v>461</v>
      </c>
      <c r="B14" s="111">
        <f>SUM(B16:B38)</f>
        <v>0</v>
      </c>
      <c r="C14" s="111">
        <f t="shared" ref="C14:M14" si="0">SUM(C16:C38)</f>
        <v>0</v>
      </c>
      <c r="D14" s="111">
        <f>SUM(D16:D38)</f>
        <v>0</v>
      </c>
      <c r="E14" s="111">
        <f t="shared" si="0"/>
        <v>0</v>
      </c>
      <c r="F14" s="111">
        <f t="shared" si="0"/>
        <v>0</v>
      </c>
      <c r="G14" s="111">
        <f t="shared" si="0"/>
        <v>0</v>
      </c>
      <c r="H14" s="111">
        <f t="shared" si="0"/>
        <v>0</v>
      </c>
      <c r="I14" s="111">
        <f t="shared" si="0"/>
        <v>0</v>
      </c>
      <c r="J14" s="111">
        <f t="shared" si="0"/>
        <v>0</v>
      </c>
      <c r="K14" s="111">
        <f t="shared" si="0"/>
        <v>0</v>
      </c>
      <c r="L14" s="111">
        <f t="shared" si="0"/>
        <v>0</v>
      </c>
      <c r="M14" s="111">
        <f t="shared" si="0"/>
        <v>0</v>
      </c>
      <c r="N14" s="106" t="s">
        <v>461</v>
      </c>
      <c r="O14" s="379" t="s">
        <v>461</v>
      </c>
      <c r="P14" s="380"/>
      <c r="Q14" s="111">
        <f t="shared" ref="Q14:W14" si="1">SUM(Q16:Q38)</f>
        <v>0</v>
      </c>
      <c r="R14" s="40">
        <f t="shared" si="1"/>
        <v>0</v>
      </c>
      <c r="S14" s="40">
        <f t="shared" si="1"/>
        <v>0</v>
      </c>
      <c r="T14" s="111">
        <f t="shared" si="1"/>
        <v>0</v>
      </c>
      <c r="U14" s="40">
        <f t="shared" si="1"/>
        <v>0</v>
      </c>
      <c r="V14" s="40">
        <f t="shared" si="1"/>
        <v>0</v>
      </c>
      <c r="W14" s="111">
        <f t="shared" si="1"/>
        <v>0</v>
      </c>
    </row>
    <row r="15" spans="1:23" s="103" customFormat="1" ht="17.100000000000001" customHeight="1">
      <c r="A15" s="107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62"/>
      <c r="P15" s="163"/>
      <c r="Q15" s="90"/>
      <c r="R15" s="30"/>
      <c r="S15" s="30"/>
      <c r="T15" s="90"/>
      <c r="U15" s="30"/>
      <c r="V15" s="30"/>
      <c r="W15" s="90"/>
    </row>
    <row r="16" spans="1:23" s="103" customFormat="1" ht="16.7" customHeight="1">
      <c r="A16" s="107" t="s">
        <v>81</v>
      </c>
      <c r="B16" s="244"/>
      <c r="C16" s="244"/>
      <c r="D16" s="244"/>
      <c r="E16" s="129">
        <f>SUM(F16:G16)</f>
        <v>0</v>
      </c>
      <c r="F16" s="244"/>
      <c r="G16" s="244"/>
      <c r="H16" s="129">
        <f>SUM(I16:J16)</f>
        <v>0</v>
      </c>
      <c r="I16" s="243"/>
      <c r="J16" s="244"/>
      <c r="K16" s="129">
        <f>SUM(L16:M16)</f>
        <v>0</v>
      </c>
      <c r="L16" s="243"/>
      <c r="M16" s="244"/>
      <c r="N16" s="81" t="s">
        <v>127</v>
      </c>
      <c r="O16" s="103" t="s">
        <v>81</v>
      </c>
      <c r="P16" s="92" t="s">
        <v>126</v>
      </c>
      <c r="Q16" s="244"/>
      <c r="R16" s="244"/>
      <c r="S16" s="244"/>
      <c r="T16" s="244"/>
      <c r="U16" s="245"/>
      <c r="V16" s="245"/>
      <c r="W16" s="244"/>
    </row>
    <row r="17" spans="1:23" s="103" customFormat="1" ht="16.7" customHeight="1">
      <c r="A17" s="107" t="s">
        <v>82</v>
      </c>
      <c r="B17" s="244"/>
      <c r="C17" s="244"/>
      <c r="D17" s="244"/>
      <c r="E17" s="129">
        <f t="shared" ref="E17:E38" si="2">SUM(F17:G17)</f>
        <v>0</v>
      </c>
      <c r="F17" s="244"/>
      <c r="G17" s="244"/>
      <c r="H17" s="129">
        <f t="shared" ref="H17:H38" si="3">SUM(I17:J17)</f>
        <v>0</v>
      </c>
      <c r="I17" s="243"/>
      <c r="J17" s="244"/>
      <c r="K17" s="129">
        <f t="shared" ref="K17:K38" si="4">SUM(L17:M17)</f>
        <v>0</v>
      </c>
      <c r="L17" s="243"/>
      <c r="M17" s="244"/>
      <c r="N17" s="81" t="s">
        <v>83</v>
      </c>
      <c r="O17" s="103" t="s">
        <v>82</v>
      </c>
      <c r="P17" s="92" t="s">
        <v>83</v>
      </c>
      <c r="Q17" s="244"/>
      <c r="R17" s="244"/>
      <c r="S17" s="244"/>
      <c r="T17" s="244"/>
      <c r="U17" s="245"/>
      <c r="V17" s="245"/>
      <c r="W17" s="244"/>
    </row>
    <row r="18" spans="1:23" s="103" customFormat="1" ht="16.7" customHeight="1">
      <c r="A18" s="107" t="s">
        <v>84</v>
      </c>
      <c r="B18" s="244"/>
      <c r="C18" s="244"/>
      <c r="D18" s="244"/>
      <c r="E18" s="129">
        <f t="shared" si="2"/>
        <v>0</v>
      </c>
      <c r="F18" s="244"/>
      <c r="G18" s="244"/>
      <c r="H18" s="129">
        <f t="shared" si="3"/>
        <v>0</v>
      </c>
      <c r="I18" s="243"/>
      <c r="J18" s="244"/>
      <c r="K18" s="129">
        <f t="shared" si="4"/>
        <v>0</v>
      </c>
      <c r="L18" s="243"/>
      <c r="M18" s="244"/>
      <c r="N18" s="81" t="s">
        <v>85</v>
      </c>
      <c r="O18" s="103" t="s">
        <v>84</v>
      </c>
      <c r="P18" s="92" t="s">
        <v>85</v>
      </c>
      <c r="Q18" s="244"/>
      <c r="R18" s="244"/>
      <c r="S18" s="244"/>
      <c r="T18" s="244"/>
      <c r="U18" s="245"/>
      <c r="V18" s="245"/>
      <c r="W18" s="244"/>
    </row>
    <row r="19" spans="1:23" s="103" customFormat="1" ht="16.7" customHeight="1">
      <c r="A19" s="107" t="s">
        <v>86</v>
      </c>
      <c r="B19" s="244"/>
      <c r="C19" s="244"/>
      <c r="D19" s="244"/>
      <c r="E19" s="129">
        <f t="shared" si="2"/>
        <v>0</v>
      </c>
      <c r="F19" s="244"/>
      <c r="G19" s="244"/>
      <c r="H19" s="129">
        <f t="shared" si="3"/>
        <v>0</v>
      </c>
      <c r="I19" s="243"/>
      <c r="J19" s="244"/>
      <c r="K19" s="129">
        <f t="shared" si="4"/>
        <v>0</v>
      </c>
      <c r="L19" s="243"/>
      <c r="M19" s="244"/>
      <c r="N19" s="81" t="s">
        <v>87</v>
      </c>
      <c r="O19" s="103" t="s">
        <v>86</v>
      </c>
      <c r="P19" s="92" t="s">
        <v>87</v>
      </c>
      <c r="Q19" s="244"/>
      <c r="R19" s="244"/>
      <c r="S19" s="244"/>
      <c r="T19" s="244"/>
      <c r="U19" s="245"/>
      <c r="V19" s="245"/>
      <c r="W19" s="244"/>
    </row>
    <row r="20" spans="1:23" s="103" customFormat="1" ht="16.7" customHeight="1">
      <c r="A20" s="107" t="s">
        <v>88</v>
      </c>
      <c r="B20" s="244"/>
      <c r="C20" s="244"/>
      <c r="D20" s="244"/>
      <c r="E20" s="129">
        <f t="shared" si="2"/>
        <v>0</v>
      </c>
      <c r="F20" s="244"/>
      <c r="G20" s="244"/>
      <c r="H20" s="129">
        <f t="shared" si="3"/>
        <v>0</v>
      </c>
      <c r="I20" s="243"/>
      <c r="J20" s="244"/>
      <c r="K20" s="129">
        <f t="shared" si="4"/>
        <v>0</v>
      </c>
      <c r="L20" s="243"/>
      <c r="M20" s="244"/>
      <c r="N20" s="81" t="s">
        <v>89</v>
      </c>
      <c r="O20" s="103" t="s">
        <v>88</v>
      </c>
      <c r="P20" s="92" t="s">
        <v>89</v>
      </c>
      <c r="Q20" s="244"/>
      <c r="R20" s="244"/>
      <c r="S20" s="244"/>
      <c r="T20" s="244"/>
      <c r="U20" s="245"/>
      <c r="V20" s="245"/>
      <c r="W20" s="244"/>
    </row>
    <row r="21" spans="1:23" s="103" customFormat="1" ht="16.7" customHeight="1">
      <c r="A21" s="107" t="s">
        <v>90</v>
      </c>
      <c r="B21" s="244"/>
      <c r="C21" s="244"/>
      <c r="D21" s="244"/>
      <c r="E21" s="129">
        <f t="shared" si="2"/>
        <v>0</v>
      </c>
      <c r="F21" s="244"/>
      <c r="G21" s="244"/>
      <c r="H21" s="129">
        <f t="shared" si="3"/>
        <v>0</v>
      </c>
      <c r="I21" s="243"/>
      <c r="J21" s="244"/>
      <c r="K21" s="129">
        <f t="shared" si="4"/>
        <v>0</v>
      </c>
      <c r="L21" s="243"/>
      <c r="M21" s="244"/>
      <c r="N21" s="81" t="s">
        <v>91</v>
      </c>
      <c r="O21" s="103" t="s">
        <v>90</v>
      </c>
      <c r="P21" s="92" t="s">
        <v>91</v>
      </c>
      <c r="Q21" s="244"/>
      <c r="R21" s="244"/>
      <c r="S21" s="244"/>
      <c r="T21" s="244"/>
      <c r="U21" s="245"/>
      <c r="V21" s="245"/>
      <c r="W21" s="244"/>
    </row>
    <row r="22" spans="1:23" s="103" customFormat="1" ht="16.7" customHeight="1">
      <c r="A22" s="107" t="s">
        <v>92</v>
      </c>
      <c r="B22" s="244"/>
      <c r="C22" s="244"/>
      <c r="D22" s="244"/>
      <c r="E22" s="129">
        <f t="shared" si="2"/>
        <v>0</v>
      </c>
      <c r="F22" s="244"/>
      <c r="G22" s="244"/>
      <c r="H22" s="129">
        <f t="shared" si="3"/>
        <v>0</v>
      </c>
      <c r="I22" s="243"/>
      <c r="J22" s="244"/>
      <c r="K22" s="129">
        <f t="shared" si="4"/>
        <v>0</v>
      </c>
      <c r="L22" s="243"/>
      <c r="M22" s="244"/>
      <c r="N22" s="81" t="s">
        <v>93</v>
      </c>
      <c r="O22" s="103" t="s">
        <v>92</v>
      </c>
      <c r="P22" s="92" t="s">
        <v>93</v>
      </c>
      <c r="Q22" s="244"/>
      <c r="R22" s="244"/>
      <c r="S22" s="244"/>
      <c r="T22" s="244"/>
      <c r="U22" s="245"/>
      <c r="V22" s="245"/>
      <c r="W22" s="244"/>
    </row>
    <row r="23" spans="1:23" s="103" customFormat="1" ht="16.7" customHeight="1">
      <c r="A23" s="107" t="s">
        <v>94</v>
      </c>
      <c r="B23" s="244"/>
      <c r="C23" s="244"/>
      <c r="D23" s="244"/>
      <c r="E23" s="129">
        <f t="shared" si="2"/>
        <v>0</v>
      </c>
      <c r="F23" s="244"/>
      <c r="G23" s="244"/>
      <c r="H23" s="129">
        <f t="shared" si="3"/>
        <v>0</v>
      </c>
      <c r="I23" s="243"/>
      <c r="J23" s="244"/>
      <c r="K23" s="129">
        <f t="shared" si="4"/>
        <v>0</v>
      </c>
      <c r="L23" s="243"/>
      <c r="M23" s="244"/>
      <c r="N23" s="81" t="s">
        <v>95</v>
      </c>
      <c r="O23" s="103" t="s">
        <v>94</v>
      </c>
      <c r="P23" s="92" t="s">
        <v>95</v>
      </c>
      <c r="Q23" s="244"/>
      <c r="R23" s="244"/>
      <c r="S23" s="244"/>
      <c r="T23" s="244"/>
      <c r="U23" s="245"/>
      <c r="V23" s="245"/>
      <c r="W23" s="244"/>
    </row>
    <row r="24" spans="1:23" s="103" customFormat="1" ht="16.7" customHeight="1">
      <c r="A24" s="107" t="s">
        <v>96</v>
      </c>
      <c r="B24" s="244"/>
      <c r="C24" s="244"/>
      <c r="D24" s="244"/>
      <c r="E24" s="129">
        <f t="shared" si="2"/>
        <v>0</v>
      </c>
      <c r="F24" s="244"/>
      <c r="G24" s="244"/>
      <c r="H24" s="129">
        <f t="shared" si="3"/>
        <v>0</v>
      </c>
      <c r="I24" s="243"/>
      <c r="J24" s="244"/>
      <c r="K24" s="129">
        <f t="shared" si="4"/>
        <v>0</v>
      </c>
      <c r="L24" s="243"/>
      <c r="M24" s="244"/>
      <c r="N24" s="81" t="s">
        <v>97</v>
      </c>
      <c r="O24" s="103" t="s">
        <v>96</v>
      </c>
      <c r="P24" s="92" t="s">
        <v>97</v>
      </c>
      <c r="Q24" s="244"/>
      <c r="R24" s="244"/>
      <c r="S24" s="244"/>
      <c r="T24" s="244"/>
      <c r="U24" s="245"/>
      <c r="V24" s="245"/>
      <c r="W24" s="244"/>
    </row>
    <row r="25" spans="1:23" s="103" customFormat="1" ht="16.7" customHeight="1">
      <c r="A25" s="107" t="s">
        <v>98</v>
      </c>
      <c r="B25" s="244"/>
      <c r="C25" s="244"/>
      <c r="D25" s="244"/>
      <c r="E25" s="129">
        <f t="shared" si="2"/>
        <v>0</v>
      </c>
      <c r="F25" s="244"/>
      <c r="G25" s="244"/>
      <c r="H25" s="129">
        <f t="shared" si="3"/>
        <v>0</v>
      </c>
      <c r="I25" s="243"/>
      <c r="J25" s="244"/>
      <c r="K25" s="129">
        <f t="shared" si="4"/>
        <v>0</v>
      </c>
      <c r="L25" s="243"/>
      <c r="M25" s="244"/>
      <c r="N25" s="81" t="s">
        <v>99</v>
      </c>
      <c r="O25" s="103" t="s">
        <v>98</v>
      </c>
      <c r="P25" s="92" t="s">
        <v>99</v>
      </c>
      <c r="Q25" s="248"/>
      <c r="R25" s="248"/>
      <c r="S25" s="244"/>
      <c r="T25" s="244"/>
      <c r="U25" s="245"/>
      <c r="V25" s="245"/>
      <c r="W25" s="244"/>
    </row>
    <row r="26" spans="1:23" s="129" customFormat="1" ht="16.7" customHeight="1">
      <c r="A26" s="45" t="s">
        <v>100</v>
      </c>
      <c r="B26" s="244"/>
      <c r="C26" s="244"/>
      <c r="D26" s="244"/>
      <c r="E26" s="129">
        <f t="shared" si="2"/>
        <v>0</v>
      </c>
      <c r="F26" s="244"/>
      <c r="G26" s="244"/>
      <c r="H26" s="129">
        <f t="shared" si="3"/>
        <v>0</v>
      </c>
      <c r="I26" s="245"/>
      <c r="J26" s="244"/>
      <c r="K26" s="129">
        <f t="shared" si="4"/>
        <v>0</v>
      </c>
      <c r="L26" s="245"/>
      <c r="M26" s="244"/>
      <c r="N26" s="82" t="s">
        <v>101</v>
      </c>
      <c r="O26" s="129" t="s">
        <v>100</v>
      </c>
      <c r="P26" s="169" t="s">
        <v>101</v>
      </c>
      <c r="Q26" s="244"/>
      <c r="R26" s="244"/>
      <c r="S26" s="244"/>
      <c r="T26" s="244"/>
      <c r="U26" s="245"/>
      <c r="V26" s="245"/>
      <c r="W26" s="244"/>
    </row>
    <row r="27" spans="1:23" s="103" customFormat="1" ht="16.7" customHeight="1">
      <c r="A27" s="107" t="s">
        <v>102</v>
      </c>
      <c r="B27" s="244"/>
      <c r="C27" s="244"/>
      <c r="D27" s="244"/>
      <c r="E27" s="129">
        <f t="shared" si="2"/>
        <v>0</v>
      </c>
      <c r="F27" s="244"/>
      <c r="G27" s="244"/>
      <c r="H27" s="129">
        <f t="shared" si="3"/>
        <v>0</v>
      </c>
      <c r="I27" s="243"/>
      <c r="J27" s="244"/>
      <c r="K27" s="129">
        <f t="shared" si="4"/>
        <v>0</v>
      </c>
      <c r="L27" s="243"/>
      <c r="M27" s="244"/>
      <c r="N27" s="81" t="s">
        <v>103</v>
      </c>
      <c r="O27" s="103" t="s">
        <v>102</v>
      </c>
      <c r="P27" s="92" t="s">
        <v>103</v>
      </c>
      <c r="Q27" s="244"/>
      <c r="R27" s="244"/>
      <c r="S27" s="244"/>
      <c r="T27" s="244"/>
      <c r="U27" s="245"/>
      <c r="V27" s="245"/>
      <c r="W27" s="244"/>
    </row>
    <row r="28" spans="1:23" s="103" customFormat="1" ht="16.7" customHeight="1">
      <c r="A28" s="107" t="s">
        <v>104</v>
      </c>
      <c r="B28" s="244"/>
      <c r="C28" s="244"/>
      <c r="D28" s="244"/>
      <c r="E28" s="129">
        <f t="shared" si="2"/>
        <v>0</v>
      </c>
      <c r="F28" s="244"/>
      <c r="G28" s="244"/>
      <c r="H28" s="129">
        <f t="shared" si="3"/>
        <v>0</v>
      </c>
      <c r="I28" s="243"/>
      <c r="J28" s="244"/>
      <c r="K28" s="129">
        <f t="shared" si="4"/>
        <v>0</v>
      </c>
      <c r="L28" s="243"/>
      <c r="M28" s="244"/>
      <c r="N28" s="81" t="s">
        <v>128</v>
      </c>
      <c r="O28" s="103" t="s">
        <v>104</v>
      </c>
      <c r="P28" s="92" t="s">
        <v>128</v>
      </c>
      <c r="Q28" s="244"/>
      <c r="R28" s="244"/>
      <c r="S28" s="244"/>
      <c r="T28" s="244"/>
      <c r="U28" s="245"/>
      <c r="V28" s="245"/>
      <c r="W28" s="244"/>
    </row>
    <row r="29" spans="1:23" s="103" customFormat="1" ht="16.7" customHeight="1">
      <c r="A29" s="107" t="s">
        <v>105</v>
      </c>
      <c r="B29" s="244"/>
      <c r="C29" s="244"/>
      <c r="D29" s="244"/>
      <c r="E29" s="129">
        <f t="shared" si="2"/>
        <v>0</v>
      </c>
      <c r="F29" s="244"/>
      <c r="G29" s="244"/>
      <c r="H29" s="129">
        <f t="shared" si="3"/>
        <v>0</v>
      </c>
      <c r="I29" s="243"/>
      <c r="J29" s="244"/>
      <c r="K29" s="129">
        <f t="shared" si="4"/>
        <v>0</v>
      </c>
      <c r="L29" s="243"/>
      <c r="M29" s="244"/>
      <c r="N29" s="81" t="s">
        <v>106</v>
      </c>
      <c r="O29" s="103" t="s">
        <v>105</v>
      </c>
      <c r="P29" s="92" t="s">
        <v>106</v>
      </c>
      <c r="Q29" s="244"/>
      <c r="R29" s="244"/>
      <c r="S29" s="244"/>
      <c r="T29" s="244"/>
      <c r="U29" s="245"/>
      <c r="V29" s="245"/>
      <c r="W29" s="244"/>
    </row>
    <row r="30" spans="1:23" s="103" customFormat="1" ht="16.7" customHeight="1">
      <c r="A30" s="107" t="s">
        <v>107</v>
      </c>
      <c r="B30" s="244"/>
      <c r="C30" s="244"/>
      <c r="D30" s="244"/>
      <c r="E30" s="129">
        <f t="shared" si="2"/>
        <v>0</v>
      </c>
      <c r="F30" s="244"/>
      <c r="G30" s="244"/>
      <c r="H30" s="129">
        <f t="shared" si="3"/>
        <v>0</v>
      </c>
      <c r="I30" s="243"/>
      <c r="J30" s="244"/>
      <c r="K30" s="129">
        <f t="shared" si="4"/>
        <v>0</v>
      </c>
      <c r="L30" s="243"/>
      <c r="M30" s="244"/>
      <c r="N30" s="81" t="s">
        <v>108</v>
      </c>
      <c r="O30" s="103" t="s">
        <v>107</v>
      </c>
      <c r="P30" s="92" t="s">
        <v>108</v>
      </c>
      <c r="Q30" s="244"/>
      <c r="R30" s="244"/>
      <c r="S30" s="244"/>
      <c r="T30" s="244"/>
      <c r="U30" s="245"/>
      <c r="V30" s="245"/>
      <c r="W30" s="244"/>
    </row>
    <row r="31" spans="1:23" s="103" customFormat="1" ht="16.7" customHeight="1">
      <c r="A31" s="107" t="s">
        <v>109</v>
      </c>
      <c r="B31" s="244"/>
      <c r="C31" s="244"/>
      <c r="D31" s="244"/>
      <c r="E31" s="129">
        <f t="shared" si="2"/>
        <v>0</v>
      </c>
      <c r="F31" s="244"/>
      <c r="G31" s="244"/>
      <c r="H31" s="129">
        <f t="shared" si="3"/>
        <v>0</v>
      </c>
      <c r="I31" s="243"/>
      <c r="J31" s="244"/>
      <c r="K31" s="129">
        <f t="shared" si="4"/>
        <v>0</v>
      </c>
      <c r="L31" s="243"/>
      <c r="M31" s="244"/>
      <c r="N31" s="81" t="s">
        <v>110</v>
      </c>
      <c r="O31" s="103" t="s">
        <v>109</v>
      </c>
      <c r="P31" s="92" t="s">
        <v>110</v>
      </c>
      <c r="Q31" s="244"/>
      <c r="R31" s="244"/>
      <c r="S31" s="244"/>
      <c r="T31" s="244"/>
      <c r="U31" s="245"/>
      <c r="V31" s="245"/>
      <c r="W31" s="244"/>
    </row>
    <row r="32" spans="1:23" s="129" customFormat="1" ht="16.7" customHeight="1">
      <c r="A32" s="45" t="s">
        <v>111</v>
      </c>
      <c r="B32" s="244"/>
      <c r="C32" s="244"/>
      <c r="D32" s="244"/>
      <c r="E32" s="129">
        <f t="shared" si="2"/>
        <v>0</v>
      </c>
      <c r="F32" s="244"/>
      <c r="G32" s="244"/>
      <c r="H32" s="129">
        <f t="shared" si="3"/>
        <v>0</v>
      </c>
      <c r="I32" s="245"/>
      <c r="J32" s="244"/>
      <c r="K32" s="129">
        <f t="shared" si="4"/>
        <v>0</v>
      </c>
      <c r="L32" s="245"/>
      <c r="M32" s="244"/>
      <c r="N32" s="82" t="s">
        <v>112</v>
      </c>
      <c r="O32" s="129" t="s">
        <v>111</v>
      </c>
      <c r="P32" s="169" t="s">
        <v>112</v>
      </c>
      <c r="Q32" s="244"/>
      <c r="R32" s="244"/>
      <c r="S32" s="244"/>
      <c r="T32" s="244"/>
      <c r="U32" s="245"/>
      <c r="V32" s="245"/>
      <c r="W32" s="244"/>
    </row>
    <row r="33" spans="1:23" s="103" customFormat="1" ht="16.7" customHeight="1">
      <c r="A33" s="107" t="s">
        <v>113</v>
      </c>
      <c r="B33" s="244"/>
      <c r="C33" s="244"/>
      <c r="D33" s="244"/>
      <c r="E33" s="129">
        <f t="shared" si="2"/>
        <v>0</v>
      </c>
      <c r="F33" s="244"/>
      <c r="G33" s="244"/>
      <c r="H33" s="129">
        <f t="shared" si="3"/>
        <v>0</v>
      </c>
      <c r="I33" s="243"/>
      <c r="J33" s="244"/>
      <c r="K33" s="129">
        <f t="shared" si="4"/>
        <v>0</v>
      </c>
      <c r="L33" s="243"/>
      <c r="M33" s="244"/>
      <c r="N33" s="81" t="s">
        <v>114</v>
      </c>
      <c r="O33" s="103" t="s">
        <v>113</v>
      </c>
      <c r="P33" s="92" t="s">
        <v>114</v>
      </c>
      <c r="Q33" s="244"/>
      <c r="R33" s="244"/>
      <c r="S33" s="244"/>
      <c r="T33" s="244"/>
      <c r="U33" s="245"/>
      <c r="V33" s="245"/>
      <c r="W33" s="244"/>
    </row>
    <row r="34" spans="1:23" s="103" customFormat="1" ht="16.7" customHeight="1">
      <c r="A34" s="107" t="s">
        <v>115</v>
      </c>
      <c r="B34" s="244"/>
      <c r="C34" s="244"/>
      <c r="D34" s="244"/>
      <c r="E34" s="129">
        <f t="shared" si="2"/>
        <v>0</v>
      </c>
      <c r="F34" s="244"/>
      <c r="G34" s="244"/>
      <c r="H34" s="129">
        <f t="shared" si="3"/>
        <v>0</v>
      </c>
      <c r="I34" s="243"/>
      <c r="J34" s="244"/>
      <c r="K34" s="129">
        <f t="shared" si="4"/>
        <v>0</v>
      </c>
      <c r="L34" s="243"/>
      <c r="M34" s="244"/>
      <c r="N34" s="81" t="s">
        <v>116</v>
      </c>
      <c r="O34" s="103" t="s">
        <v>115</v>
      </c>
      <c r="P34" s="92" t="s">
        <v>116</v>
      </c>
      <c r="Q34" s="244"/>
      <c r="R34" s="244"/>
      <c r="S34" s="244"/>
      <c r="T34" s="244"/>
      <c r="U34" s="245"/>
      <c r="V34" s="245"/>
      <c r="W34" s="244"/>
    </row>
    <row r="35" spans="1:23" s="103" customFormat="1" ht="16.7" customHeight="1">
      <c r="A35" s="107" t="s">
        <v>117</v>
      </c>
      <c r="B35" s="244"/>
      <c r="C35" s="244"/>
      <c r="D35" s="244"/>
      <c r="E35" s="129">
        <f t="shared" si="2"/>
        <v>0</v>
      </c>
      <c r="F35" s="244"/>
      <c r="G35" s="244"/>
      <c r="H35" s="129">
        <f t="shared" si="3"/>
        <v>0</v>
      </c>
      <c r="I35" s="243"/>
      <c r="J35" s="244"/>
      <c r="K35" s="129">
        <f t="shared" si="4"/>
        <v>0</v>
      </c>
      <c r="L35" s="243"/>
      <c r="M35" s="244"/>
      <c r="N35" s="81" t="s">
        <v>118</v>
      </c>
      <c r="O35" s="103" t="s">
        <v>117</v>
      </c>
      <c r="P35" s="92" t="s">
        <v>118</v>
      </c>
      <c r="Q35" s="244"/>
      <c r="R35" s="244"/>
      <c r="S35" s="244"/>
      <c r="T35" s="244"/>
      <c r="U35" s="245"/>
      <c r="V35" s="245"/>
      <c r="W35" s="244"/>
    </row>
    <row r="36" spans="1:23" s="129" customFormat="1" ht="16.5" customHeight="1">
      <c r="A36" s="45" t="s">
        <v>119</v>
      </c>
      <c r="B36" s="244"/>
      <c r="C36" s="244"/>
      <c r="D36" s="244"/>
      <c r="E36" s="129">
        <f t="shared" si="2"/>
        <v>0</v>
      </c>
      <c r="F36" s="244"/>
      <c r="G36" s="244"/>
      <c r="H36" s="129">
        <f t="shared" si="3"/>
        <v>0</v>
      </c>
      <c r="I36" s="245"/>
      <c r="J36" s="244"/>
      <c r="K36" s="129">
        <f t="shared" si="4"/>
        <v>0</v>
      </c>
      <c r="L36" s="245"/>
      <c r="M36" s="244"/>
      <c r="N36" s="82" t="s">
        <v>120</v>
      </c>
      <c r="O36" s="129" t="s">
        <v>119</v>
      </c>
      <c r="P36" s="169" t="s">
        <v>120</v>
      </c>
      <c r="Q36" s="244"/>
      <c r="R36" s="244"/>
      <c r="S36" s="244"/>
      <c r="T36" s="244"/>
      <c r="U36" s="245"/>
      <c r="V36" s="245"/>
      <c r="W36" s="244"/>
    </row>
    <row r="37" spans="1:23" s="129" customFormat="1" ht="16.7" customHeight="1">
      <c r="A37" s="45" t="s">
        <v>121</v>
      </c>
      <c r="B37" s="244"/>
      <c r="C37" s="244"/>
      <c r="D37" s="244"/>
      <c r="E37" s="129">
        <f t="shared" si="2"/>
        <v>0</v>
      </c>
      <c r="F37" s="244"/>
      <c r="G37" s="244"/>
      <c r="H37" s="129">
        <f t="shared" si="3"/>
        <v>0</v>
      </c>
      <c r="I37" s="245"/>
      <c r="J37" s="244"/>
      <c r="K37" s="129">
        <f t="shared" si="4"/>
        <v>0</v>
      </c>
      <c r="L37" s="245"/>
      <c r="M37" s="244"/>
      <c r="N37" s="82" t="s">
        <v>122</v>
      </c>
      <c r="O37" s="129" t="s">
        <v>121</v>
      </c>
      <c r="P37" s="169" t="s">
        <v>122</v>
      </c>
      <c r="Q37" s="244"/>
      <c r="R37" s="244"/>
      <c r="S37" s="244"/>
      <c r="T37" s="244"/>
      <c r="U37" s="245"/>
      <c r="V37" s="245"/>
      <c r="W37" s="244"/>
    </row>
    <row r="38" spans="1:23" s="129" customFormat="1" ht="16.7" customHeight="1" thickBot="1">
      <c r="A38" s="45" t="s">
        <v>123</v>
      </c>
      <c r="B38" s="245"/>
      <c r="C38" s="245"/>
      <c r="D38" s="245"/>
      <c r="E38" s="129">
        <f t="shared" si="2"/>
        <v>0</v>
      </c>
      <c r="F38" s="245"/>
      <c r="G38" s="245"/>
      <c r="H38" s="129">
        <f t="shared" si="3"/>
        <v>0</v>
      </c>
      <c r="I38" s="245"/>
      <c r="J38" s="245"/>
      <c r="K38" s="129">
        <f t="shared" si="4"/>
        <v>0</v>
      </c>
      <c r="L38" s="245"/>
      <c r="M38" s="245"/>
      <c r="N38" s="82" t="s">
        <v>124</v>
      </c>
      <c r="O38" s="129" t="s">
        <v>123</v>
      </c>
      <c r="P38" s="169" t="s">
        <v>124</v>
      </c>
      <c r="Q38" s="245"/>
      <c r="R38" s="245"/>
      <c r="S38" s="245"/>
      <c r="T38" s="245"/>
      <c r="U38" s="245"/>
      <c r="V38" s="245"/>
      <c r="W38" s="245"/>
    </row>
    <row r="39" spans="1:23" s="94" customFormat="1" ht="11.1" customHeight="1">
      <c r="A39" s="114" t="s">
        <v>176</v>
      </c>
      <c r="B39" s="83"/>
      <c r="C39" s="83"/>
      <c r="D39" s="83"/>
      <c r="E39" s="83"/>
      <c r="F39" s="83"/>
      <c r="G39" s="83"/>
      <c r="H39" s="83"/>
      <c r="I39" s="83"/>
      <c r="J39" s="83"/>
      <c r="K39" s="114"/>
      <c r="L39" s="114"/>
      <c r="M39" s="83"/>
      <c r="N39" s="84" t="s">
        <v>5</v>
      </c>
      <c r="O39" s="114" t="s">
        <v>176</v>
      </c>
      <c r="P39" s="83"/>
      <c r="Q39" s="83"/>
      <c r="R39" s="83"/>
      <c r="S39" s="83"/>
      <c r="T39" s="83"/>
      <c r="U39" s="83"/>
      <c r="V39" s="83"/>
      <c r="W39" s="84" t="s">
        <v>5</v>
      </c>
    </row>
    <row r="40" spans="1:23" s="94" customFormat="1" ht="11.1" customHeight="1">
      <c r="A40" s="152" t="s">
        <v>462</v>
      </c>
      <c r="B40" s="85"/>
      <c r="C40" s="85"/>
      <c r="D40" s="85"/>
      <c r="E40" s="85"/>
      <c r="F40" s="85"/>
      <c r="G40" s="85"/>
      <c r="H40" s="85"/>
      <c r="I40" s="85"/>
      <c r="K40" s="152"/>
      <c r="L40" s="152"/>
      <c r="M40" s="85"/>
      <c r="N40" s="85"/>
      <c r="O40" s="152" t="s">
        <v>462</v>
      </c>
      <c r="S40" s="85"/>
      <c r="T40" s="85"/>
      <c r="U40" s="181"/>
      <c r="W40" s="153"/>
    </row>
    <row r="41" spans="1:23" s="67" customFormat="1" ht="11.1" customHeight="1">
      <c r="A41" s="152" t="s">
        <v>177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52" t="s">
        <v>177</v>
      </c>
      <c r="P41" s="96"/>
      <c r="Q41" s="96"/>
      <c r="R41" s="96"/>
      <c r="S41" s="96"/>
      <c r="T41" s="96"/>
      <c r="U41" s="96"/>
      <c r="V41" s="96"/>
      <c r="W41" s="96"/>
    </row>
    <row r="42" spans="1:23" s="101" customFormat="1" ht="11.1" customHeight="1">
      <c r="A42" s="459" t="s">
        <v>180</v>
      </c>
      <c r="B42" s="459"/>
      <c r="C42" s="459"/>
      <c r="D42" s="459"/>
      <c r="E42" s="459"/>
      <c r="F42" s="459"/>
      <c r="G42" s="459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</row>
    <row r="43" spans="1:23" s="15" customFormat="1" ht="11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</row>
  </sheetData>
  <sheetProtection password="CC6F" sheet="1" objects="1" scenarios="1" selectLockedCells="1"/>
  <mergeCells count="38">
    <mergeCell ref="A42:G42"/>
    <mergeCell ref="B8:B9"/>
    <mergeCell ref="C8:C9"/>
    <mergeCell ref="O10:P10"/>
    <mergeCell ref="O11:P11"/>
    <mergeCell ref="O12:P12"/>
    <mergeCell ref="K7:K9"/>
    <mergeCell ref="L7:L9"/>
    <mergeCell ref="M7:M9"/>
    <mergeCell ref="N6:N9"/>
    <mergeCell ref="F7:F9"/>
    <mergeCell ref="G7:G9"/>
    <mergeCell ref="H7:H9"/>
    <mergeCell ref="U6:U9"/>
    <mergeCell ref="I7:I9"/>
    <mergeCell ref="O14:P14"/>
    <mergeCell ref="O6:P9"/>
    <mergeCell ref="Q7:Q9"/>
    <mergeCell ref="R7:R9"/>
    <mergeCell ref="J7:J9"/>
    <mergeCell ref="T7:T9"/>
    <mergeCell ref="O13:P13"/>
    <mergeCell ref="V6:V9"/>
    <mergeCell ref="S7:S9"/>
    <mergeCell ref="A3:G3"/>
    <mergeCell ref="H3:N3"/>
    <mergeCell ref="O3:W3"/>
    <mergeCell ref="O4:W4"/>
    <mergeCell ref="A6:A9"/>
    <mergeCell ref="B6:C7"/>
    <mergeCell ref="D6:D9"/>
    <mergeCell ref="E6:G6"/>
    <mergeCell ref="H6:J6"/>
    <mergeCell ref="K6:M6"/>
    <mergeCell ref="W6:W9"/>
    <mergeCell ref="E7:E9"/>
    <mergeCell ref="Q6:R6"/>
    <mergeCell ref="S6:T6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colBreaks count="2" manualBreakCount="2">
    <brk id="7" max="41" man="1"/>
    <brk id="14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topLeftCell="A4" zoomScaleNormal="100" zoomScaleSheetLayoutView="100" workbookViewId="0">
      <selection activeCell="I2" sqref="I2"/>
    </sheetView>
  </sheetViews>
  <sheetFormatPr defaultRowHeight="14.25"/>
  <cols>
    <col min="1" max="1" width="7.375" style="72" customWidth="1"/>
    <col min="2" max="2" width="11.125" style="72" customWidth="1"/>
    <col min="3" max="4" width="10.625" style="157" customWidth="1"/>
    <col min="5" max="5" width="11.125" style="157" customWidth="1"/>
    <col min="6" max="6" width="10.375" style="157" customWidth="1"/>
    <col min="7" max="8" width="10.625" style="157" customWidth="1"/>
    <col min="9" max="9" width="12" style="72" customWidth="1"/>
    <col min="10" max="15" width="11.75" style="157" customWidth="1"/>
    <col min="16" max="16" width="10.375" style="157" customWidth="1"/>
    <col min="17" max="17" width="11.125" style="157" customWidth="1"/>
    <col min="18" max="18" width="10.625" style="157" customWidth="1"/>
    <col min="19" max="19" width="9.125" style="157" customWidth="1"/>
    <col min="20" max="21" width="8.625" style="157" customWidth="1"/>
    <col min="22" max="22" width="10.625" style="157" customWidth="1"/>
    <col min="23" max="23" width="13.125" style="72" customWidth="1"/>
    <col min="24" max="16384" width="9" style="77"/>
  </cols>
  <sheetData>
    <row r="1" spans="1:23" s="15" customFormat="1" ht="14.1" customHeight="1">
      <c r="A1" s="68"/>
      <c r="B1" s="68"/>
      <c r="C1" s="68"/>
      <c r="D1" s="68"/>
      <c r="E1" s="68"/>
      <c r="F1" s="68"/>
      <c r="G1" s="68"/>
      <c r="H1" s="78" t="s">
        <v>441</v>
      </c>
      <c r="I1" s="79" t="s">
        <v>442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78" t="s">
        <v>443</v>
      </c>
    </row>
    <row r="2" spans="1:23" s="15" customFormat="1" ht="14.1" customHeight="1">
      <c r="A2" s="68"/>
      <c r="B2" s="68"/>
      <c r="C2" s="68"/>
      <c r="D2" s="68"/>
      <c r="E2" s="68"/>
      <c r="F2" s="68"/>
      <c r="G2" s="68"/>
      <c r="H2" s="78"/>
      <c r="I2" s="7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78"/>
    </row>
    <row r="3" spans="1:23" s="16" customFormat="1" ht="20.100000000000001" customHeight="1">
      <c r="A3" s="392" t="s">
        <v>392</v>
      </c>
      <c r="B3" s="392"/>
      <c r="C3" s="392"/>
      <c r="D3" s="392"/>
      <c r="E3" s="392"/>
      <c r="F3" s="392"/>
      <c r="G3" s="392"/>
      <c r="H3" s="392"/>
      <c r="I3" s="392" t="s">
        <v>393</v>
      </c>
      <c r="J3" s="392"/>
      <c r="K3" s="392"/>
      <c r="L3" s="392"/>
      <c r="M3" s="392"/>
      <c r="N3" s="392"/>
      <c r="O3" s="392"/>
      <c r="P3" s="392" t="s">
        <v>228</v>
      </c>
      <c r="Q3" s="392"/>
      <c r="R3" s="392"/>
      <c r="S3" s="392"/>
      <c r="T3" s="392"/>
      <c r="U3" s="392"/>
      <c r="V3" s="392"/>
      <c r="W3" s="392"/>
    </row>
    <row r="4" spans="1:23" s="18" customFormat="1" ht="24" customHeight="1">
      <c r="A4" s="393" t="s">
        <v>394</v>
      </c>
      <c r="B4" s="393"/>
      <c r="C4" s="393"/>
      <c r="D4" s="393"/>
      <c r="E4" s="393"/>
      <c r="F4" s="393"/>
      <c r="G4" s="393"/>
      <c r="H4" s="393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</row>
    <row r="5" spans="1:23" s="20" customFormat="1" ht="18" customHeight="1" thickBot="1">
      <c r="A5" s="79" t="s">
        <v>125</v>
      </c>
      <c r="H5" s="78" t="s">
        <v>140</v>
      </c>
      <c r="I5" s="20" t="s">
        <v>125</v>
      </c>
      <c r="W5" s="78" t="s">
        <v>140</v>
      </c>
    </row>
    <row r="6" spans="1:23" s="71" customFormat="1" ht="17.100000000000001" customHeight="1">
      <c r="A6" s="439" t="s">
        <v>135</v>
      </c>
      <c r="B6" s="440"/>
      <c r="C6" s="394" t="s">
        <v>55</v>
      </c>
      <c r="D6" s="400"/>
      <c r="E6" s="400" t="s">
        <v>0</v>
      </c>
      <c r="F6" s="424" t="s">
        <v>133</v>
      </c>
      <c r="G6" s="425"/>
      <c r="H6" s="426"/>
      <c r="I6" s="445" t="s">
        <v>1</v>
      </c>
      <c r="J6" s="424" t="s">
        <v>375</v>
      </c>
      <c r="K6" s="359"/>
      <c r="L6" s="359"/>
      <c r="M6" s="424" t="s">
        <v>367</v>
      </c>
      <c r="N6" s="359"/>
      <c r="O6" s="362"/>
      <c r="P6" s="451" t="s">
        <v>395</v>
      </c>
      <c r="Q6" s="452"/>
      <c r="R6" s="425" t="s">
        <v>2</v>
      </c>
      <c r="S6" s="425"/>
      <c r="T6" s="400" t="s">
        <v>3</v>
      </c>
      <c r="U6" s="400" t="s">
        <v>396</v>
      </c>
      <c r="V6" s="414" t="s">
        <v>369</v>
      </c>
      <c r="W6" s="448" t="s">
        <v>134</v>
      </c>
    </row>
    <row r="7" spans="1:23" s="71" customFormat="1" ht="17.100000000000001" customHeight="1">
      <c r="A7" s="441"/>
      <c r="B7" s="442"/>
      <c r="C7" s="401"/>
      <c r="D7" s="390"/>
      <c r="E7" s="390"/>
      <c r="F7" s="364"/>
      <c r="G7" s="357" t="s">
        <v>57</v>
      </c>
      <c r="H7" s="365" t="s">
        <v>54</v>
      </c>
      <c r="I7" s="446"/>
      <c r="J7" s="456"/>
      <c r="K7" s="357" t="s">
        <v>57</v>
      </c>
      <c r="L7" s="357" t="s">
        <v>54</v>
      </c>
      <c r="M7" s="364"/>
      <c r="N7" s="357" t="s">
        <v>57</v>
      </c>
      <c r="O7" s="365" t="s">
        <v>54</v>
      </c>
      <c r="P7" s="401" t="s">
        <v>148</v>
      </c>
      <c r="Q7" s="401" t="s">
        <v>142</v>
      </c>
      <c r="R7" s="390" t="s">
        <v>4</v>
      </c>
      <c r="S7" s="390" t="s">
        <v>58</v>
      </c>
      <c r="T7" s="412"/>
      <c r="U7" s="390"/>
      <c r="V7" s="415"/>
      <c r="W7" s="449"/>
    </row>
    <row r="8" spans="1:23" s="71" customFormat="1" ht="17.100000000000001" customHeight="1">
      <c r="A8" s="441"/>
      <c r="B8" s="442"/>
      <c r="C8" s="401" t="s">
        <v>370</v>
      </c>
      <c r="D8" s="390" t="s">
        <v>371</v>
      </c>
      <c r="E8" s="390"/>
      <c r="F8" s="357"/>
      <c r="G8" s="357"/>
      <c r="H8" s="365"/>
      <c r="I8" s="446"/>
      <c r="J8" s="457"/>
      <c r="K8" s="357"/>
      <c r="L8" s="357"/>
      <c r="M8" s="357"/>
      <c r="N8" s="357"/>
      <c r="O8" s="365"/>
      <c r="P8" s="417"/>
      <c r="Q8" s="417"/>
      <c r="R8" s="390"/>
      <c r="S8" s="390"/>
      <c r="T8" s="412"/>
      <c r="U8" s="390"/>
      <c r="V8" s="415"/>
      <c r="W8" s="449"/>
    </row>
    <row r="9" spans="1:23" s="71" customFormat="1" ht="17.100000000000001" customHeight="1">
      <c r="A9" s="443"/>
      <c r="B9" s="444"/>
      <c r="C9" s="398"/>
      <c r="D9" s="413"/>
      <c r="E9" s="402"/>
      <c r="F9" s="358"/>
      <c r="G9" s="358"/>
      <c r="H9" s="366"/>
      <c r="I9" s="447"/>
      <c r="J9" s="458"/>
      <c r="K9" s="358"/>
      <c r="L9" s="358"/>
      <c r="M9" s="358"/>
      <c r="N9" s="358"/>
      <c r="O9" s="366"/>
      <c r="P9" s="418"/>
      <c r="Q9" s="418"/>
      <c r="R9" s="402"/>
      <c r="S9" s="402"/>
      <c r="T9" s="413"/>
      <c r="U9" s="402"/>
      <c r="V9" s="416"/>
      <c r="W9" s="450"/>
    </row>
    <row r="10" spans="1:23" s="104" customFormat="1" ht="17.100000000000001" customHeight="1">
      <c r="A10" s="384" t="s">
        <v>137</v>
      </c>
      <c r="B10" s="385"/>
      <c r="C10" s="90">
        <v>70</v>
      </c>
      <c r="D10" s="90">
        <v>0</v>
      </c>
      <c r="E10" s="90">
        <v>1376</v>
      </c>
      <c r="F10" s="90">
        <v>42758</v>
      </c>
      <c r="G10" s="90">
        <v>21413</v>
      </c>
      <c r="H10" s="90">
        <v>21345</v>
      </c>
      <c r="I10" s="102" t="s">
        <v>137</v>
      </c>
      <c r="J10" s="90">
        <v>2841</v>
      </c>
      <c r="K10" s="90">
        <v>2031</v>
      </c>
      <c r="L10" s="90">
        <v>810</v>
      </c>
      <c r="M10" s="90">
        <v>337</v>
      </c>
      <c r="N10" s="90">
        <v>243</v>
      </c>
      <c r="O10" s="90">
        <v>94</v>
      </c>
      <c r="P10" s="90">
        <v>14083</v>
      </c>
      <c r="Q10" s="90">
        <v>12362</v>
      </c>
      <c r="R10" s="90">
        <v>14675</v>
      </c>
      <c r="S10" s="90">
        <v>14442</v>
      </c>
      <c r="T10" s="90">
        <v>2080.5909999999999</v>
      </c>
      <c r="U10" s="90">
        <v>686.55300000000022</v>
      </c>
      <c r="V10" s="90">
        <v>1461</v>
      </c>
      <c r="W10" s="98" t="s">
        <v>137</v>
      </c>
    </row>
    <row r="11" spans="1:23" s="104" customFormat="1" ht="17.100000000000001" customHeight="1">
      <c r="A11" s="384" t="s">
        <v>150</v>
      </c>
      <c r="B11" s="385"/>
      <c r="C11" s="90">
        <v>69</v>
      </c>
      <c r="D11" s="90">
        <v>0</v>
      </c>
      <c r="E11" s="90">
        <v>1372</v>
      </c>
      <c r="F11" s="90">
        <v>42097</v>
      </c>
      <c r="G11" s="90">
        <v>20871</v>
      </c>
      <c r="H11" s="90">
        <v>21226</v>
      </c>
      <c r="I11" s="102" t="s">
        <v>150</v>
      </c>
      <c r="J11" s="90">
        <v>2828</v>
      </c>
      <c r="K11" s="90">
        <v>1995</v>
      </c>
      <c r="L11" s="90">
        <v>833</v>
      </c>
      <c r="M11" s="90">
        <v>326</v>
      </c>
      <c r="N11" s="90">
        <v>238</v>
      </c>
      <c r="O11" s="90">
        <v>88</v>
      </c>
      <c r="P11" s="90">
        <v>13986</v>
      </c>
      <c r="Q11" s="90">
        <v>12214</v>
      </c>
      <c r="R11" s="90">
        <v>14310</v>
      </c>
      <c r="S11" s="90">
        <v>14097</v>
      </c>
      <c r="T11" s="90">
        <v>2069</v>
      </c>
      <c r="U11" s="90">
        <v>700</v>
      </c>
      <c r="V11" s="90">
        <v>1500</v>
      </c>
      <c r="W11" s="98" t="s">
        <v>150</v>
      </c>
    </row>
    <row r="12" spans="1:23" s="104" customFormat="1" ht="17.100000000000001" customHeight="1">
      <c r="A12" s="384" t="s">
        <v>219</v>
      </c>
      <c r="B12" s="385"/>
      <c r="C12" s="90">
        <v>68</v>
      </c>
      <c r="D12" s="90">
        <v>0</v>
      </c>
      <c r="E12" s="90">
        <v>1350</v>
      </c>
      <c r="F12" s="90">
        <v>40310</v>
      </c>
      <c r="G12" s="90">
        <v>19211</v>
      </c>
      <c r="H12" s="90">
        <v>20506</v>
      </c>
      <c r="I12" s="102" t="s">
        <v>219</v>
      </c>
      <c r="J12" s="90">
        <v>2770</v>
      </c>
      <c r="K12" s="90">
        <v>1949</v>
      </c>
      <c r="L12" s="90">
        <v>821</v>
      </c>
      <c r="M12" s="90">
        <v>325</v>
      </c>
      <c r="N12" s="90">
        <v>230</v>
      </c>
      <c r="O12" s="90">
        <v>86</v>
      </c>
      <c r="P12" s="90">
        <v>13876</v>
      </c>
      <c r="Q12" s="90">
        <v>12279</v>
      </c>
      <c r="R12" s="90">
        <v>13423</v>
      </c>
      <c r="S12" s="90">
        <v>12890</v>
      </c>
      <c r="T12" s="90">
        <v>2039</v>
      </c>
      <c r="U12" s="90">
        <v>717</v>
      </c>
      <c r="V12" s="90">
        <v>1503</v>
      </c>
      <c r="W12" s="98" t="s">
        <v>219</v>
      </c>
    </row>
    <row r="13" spans="1:23" s="104" customFormat="1" ht="17.100000000000001" customHeight="1">
      <c r="A13" s="384" t="s">
        <v>335</v>
      </c>
      <c r="B13" s="386"/>
      <c r="C13" s="90">
        <v>67</v>
      </c>
      <c r="D13" s="90">
        <v>0</v>
      </c>
      <c r="E13" s="90">
        <v>1342</v>
      </c>
      <c r="F13" s="90">
        <v>38386</v>
      </c>
      <c r="G13" s="90">
        <v>19003</v>
      </c>
      <c r="H13" s="90">
        <v>19383</v>
      </c>
      <c r="I13" s="102" t="s">
        <v>335</v>
      </c>
      <c r="J13" s="90">
        <v>2733</v>
      </c>
      <c r="K13" s="90">
        <v>1915</v>
      </c>
      <c r="L13" s="90">
        <v>818</v>
      </c>
      <c r="M13" s="90">
        <v>317</v>
      </c>
      <c r="N13" s="90">
        <v>238</v>
      </c>
      <c r="O13" s="90">
        <v>79</v>
      </c>
      <c r="P13" s="90">
        <v>13559</v>
      </c>
      <c r="Q13" s="90">
        <v>12119</v>
      </c>
      <c r="R13" s="90">
        <v>12816</v>
      </c>
      <c r="S13" s="90">
        <v>12546</v>
      </c>
      <c r="T13" s="90">
        <v>1982.4669999999999</v>
      </c>
      <c r="U13" s="90">
        <v>707.08600000000001</v>
      </c>
      <c r="V13" s="90">
        <v>1188</v>
      </c>
      <c r="W13" s="98" t="s">
        <v>335</v>
      </c>
    </row>
    <row r="14" spans="1:23" s="104" customFormat="1" ht="17.100000000000001" customHeight="1">
      <c r="A14" s="379" t="s">
        <v>461</v>
      </c>
      <c r="B14" s="380"/>
      <c r="C14" s="111">
        <f t="shared" ref="C14:H14" si="0">SUM(C16:C38)</f>
        <v>0</v>
      </c>
      <c r="D14" s="111">
        <f t="shared" si="0"/>
        <v>0</v>
      </c>
      <c r="E14" s="111">
        <f>SUM(E16:E38)</f>
        <v>0</v>
      </c>
      <c r="F14" s="111">
        <f t="shared" si="0"/>
        <v>0</v>
      </c>
      <c r="G14" s="111">
        <f t="shared" si="0"/>
        <v>0</v>
      </c>
      <c r="H14" s="111">
        <f t="shared" si="0"/>
        <v>0</v>
      </c>
      <c r="I14" s="105" t="s">
        <v>461</v>
      </c>
      <c r="J14" s="111">
        <f t="shared" ref="J14:V14" si="1">SUM(J16:J38)</f>
        <v>0</v>
      </c>
      <c r="K14" s="111">
        <f t="shared" si="1"/>
        <v>0</v>
      </c>
      <c r="L14" s="111">
        <f t="shared" si="1"/>
        <v>0</v>
      </c>
      <c r="M14" s="111">
        <f t="shared" si="1"/>
        <v>0</v>
      </c>
      <c r="N14" s="111">
        <f t="shared" si="1"/>
        <v>0</v>
      </c>
      <c r="O14" s="111">
        <f t="shared" si="1"/>
        <v>0</v>
      </c>
      <c r="P14" s="111">
        <f t="shared" si="1"/>
        <v>0</v>
      </c>
      <c r="Q14" s="40">
        <f t="shared" si="1"/>
        <v>0</v>
      </c>
      <c r="R14" s="40">
        <f t="shared" si="1"/>
        <v>0</v>
      </c>
      <c r="S14" s="40">
        <f t="shared" si="1"/>
        <v>0</v>
      </c>
      <c r="T14" s="40">
        <f t="shared" si="1"/>
        <v>0</v>
      </c>
      <c r="U14" s="40">
        <f t="shared" si="1"/>
        <v>0</v>
      </c>
      <c r="V14" s="111">
        <f t="shared" si="1"/>
        <v>0</v>
      </c>
      <c r="W14" s="106" t="s">
        <v>461</v>
      </c>
    </row>
    <row r="15" spans="1:23" s="103" customFormat="1" ht="17.100000000000001" customHeight="1">
      <c r="B15" s="163"/>
      <c r="C15" s="90"/>
      <c r="D15" s="90"/>
      <c r="E15" s="90"/>
      <c r="F15" s="90"/>
      <c r="G15" s="90"/>
      <c r="H15" s="90"/>
      <c r="I15" s="107"/>
      <c r="J15" s="90"/>
      <c r="K15" s="90"/>
      <c r="L15" s="90"/>
      <c r="M15" s="90"/>
      <c r="N15" s="90"/>
      <c r="O15" s="90"/>
      <c r="P15" s="90"/>
      <c r="Q15" s="30"/>
      <c r="R15" s="30"/>
      <c r="S15" s="30"/>
      <c r="T15" s="30"/>
      <c r="U15" s="30"/>
      <c r="V15" s="90"/>
      <c r="W15" s="162"/>
    </row>
    <row r="16" spans="1:23" s="103" customFormat="1" ht="16.7" customHeight="1">
      <c r="A16" s="103" t="s">
        <v>81</v>
      </c>
      <c r="B16" s="92" t="s">
        <v>126</v>
      </c>
      <c r="C16" s="244"/>
      <c r="D16" s="244"/>
      <c r="E16" s="244"/>
      <c r="F16" s="129">
        <f>SUM(G16:H16)</f>
        <v>0</v>
      </c>
      <c r="G16" s="244"/>
      <c r="H16" s="244"/>
      <c r="I16" s="107" t="s">
        <v>81</v>
      </c>
      <c r="J16" s="129">
        <f>SUM(K16:L16)</f>
        <v>0</v>
      </c>
      <c r="K16" s="243"/>
      <c r="L16" s="244"/>
      <c r="M16" s="129">
        <f>SUM(N16:O16)</f>
        <v>0</v>
      </c>
      <c r="N16" s="243"/>
      <c r="O16" s="244"/>
      <c r="P16" s="244"/>
      <c r="Q16" s="244"/>
      <c r="R16" s="244"/>
      <c r="S16" s="244"/>
      <c r="T16" s="245"/>
      <c r="U16" s="245"/>
      <c r="V16" s="244"/>
      <c r="W16" s="81" t="s">
        <v>127</v>
      </c>
    </row>
    <row r="17" spans="1:23" s="103" customFormat="1" ht="16.7" customHeight="1">
      <c r="A17" s="103" t="s">
        <v>82</v>
      </c>
      <c r="B17" s="92" t="s">
        <v>83</v>
      </c>
      <c r="C17" s="244"/>
      <c r="D17" s="244"/>
      <c r="E17" s="244"/>
      <c r="F17" s="129">
        <f t="shared" ref="F17:F38" si="2">SUM(G17:H17)</f>
        <v>0</v>
      </c>
      <c r="G17" s="244"/>
      <c r="H17" s="244"/>
      <c r="I17" s="107" t="s">
        <v>82</v>
      </c>
      <c r="J17" s="129">
        <f t="shared" ref="J17:J38" si="3">SUM(K17:L17)</f>
        <v>0</v>
      </c>
      <c r="K17" s="243"/>
      <c r="L17" s="244"/>
      <c r="M17" s="129">
        <f t="shared" ref="M17:M38" si="4">SUM(N17:O17)</f>
        <v>0</v>
      </c>
      <c r="N17" s="243"/>
      <c r="O17" s="244"/>
      <c r="P17" s="244"/>
      <c r="Q17" s="244"/>
      <c r="R17" s="244"/>
      <c r="S17" s="244"/>
      <c r="T17" s="245"/>
      <c r="U17" s="245"/>
      <c r="V17" s="244"/>
      <c r="W17" s="81" t="s">
        <v>83</v>
      </c>
    </row>
    <row r="18" spans="1:23" s="103" customFormat="1" ht="16.7" customHeight="1">
      <c r="A18" s="103" t="s">
        <v>84</v>
      </c>
      <c r="B18" s="92" t="s">
        <v>85</v>
      </c>
      <c r="C18" s="244"/>
      <c r="D18" s="244"/>
      <c r="E18" s="244"/>
      <c r="F18" s="129">
        <f t="shared" si="2"/>
        <v>0</v>
      </c>
      <c r="G18" s="244"/>
      <c r="H18" s="244"/>
      <c r="I18" s="107" t="s">
        <v>84</v>
      </c>
      <c r="J18" s="129">
        <f t="shared" si="3"/>
        <v>0</v>
      </c>
      <c r="K18" s="243"/>
      <c r="L18" s="244"/>
      <c r="M18" s="129">
        <f t="shared" si="4"/>
        <v>0</v>
      </c>
      <c r="N18" s="243"/>
      <c r="O18" s="244"/>
      <c r="P18" s="244"/>
      <c r="Q18" s="244"/>
      <c r="R18" s="244"/>
      <c r="S18" s="244"/>
      <c r="T18" s="245"/>
      <c r="U18" s="245"/>
      <c r="V18" s="244"/>
      <c r="W18" s="81" t="s">
        <v>85</v>
      </c>
    </row>
    <row r="19" spans="1:23" s="103" customFormat="1" ht="16.7" customHeight="1">
      <c r="A19" s="103" t="s">
        <v>86</v>
      </c>
      <c r="B19" s="92" t="s">
        <v>87</v>
      </c>
      <c r="C19" s="244"/>
      <c r="D19" s="244"/>
      <c r="E19" s="244"/>
      <c r="F19" s="129">
        <f t="shared" si="2"/>
        <v>0</v>
      </c>
      <c r="G19" s="244"/>
      <c r="H19" s="244"/>
      <c r="I19" s="107" t="s">
        <v>86</v>
      </c>
      <c r="J19" s="129">
        <f t="shared" si="3"/>
        <v>0</v>
      </c>
      <c r="K19" s="243"/>
      <c r="L19" s="244"/>
      <c r="M19" s="129">
        <f t="shared" si="4"/>
        <v>0</v>
      </c>
      <c r="N19" s="243"/>
      <c r="O19" s="244"/>
      <c r="P19" s="244"/>
      <c r="Q19" s="244"/>
      <c r="R19" s="244"/>
      <c r="S19" s="244"/>
      <c r="T19" s="245"/>
      <c r="U19" s="245"/>
      <c r="V19" s="244"/>
      <c r="W19" s="81" t="s">
        <v>87</v>
      </c>
    </row>
    <row r="20" spans="1:23" s="103" customFormat="1" ht="16.7" customHeight="1">
      <c r="A20" s="103" t="s">
        <v>88</v>
      </c>
      <c r="B20" s="92" t="s">
        <v>89</v>
      </c>
      <c r="C20" s="244"/>
      <c r="D20" s="244"/>
      <c r="E20" s="244"/>
      <c r="F20" s="129">
        <f t="shared" si="2"/>
        <v>0</v>
      </c>
      <c r="G20" s="244"/>
      <c r="H20" s="244"/>
      <c r="I20" s="107" t="s">
        <v>88</v>
      </c>
      <c r="J20" s="129">
        <f t="shared" si="3"/>
        <v>0</v>
      </c>
      <c r="K20" s="243"/>
      <c r="L20" s="244"/>
      <c r="M20" s="129">
        <f t="shared" si="4"/>
        <v>0</v>
      </c>
      <c r="N20" s="243"/>
      <c r="O20" s="244"/>
      <c r="P20" s="244"/>
      <c r="Q20" s="244"/>
      <c r="R20" s="244"/>
      <c r="S20" s="244"/>
      <c r="T20" s="245"/>
      <c r="U20" s="245"/>
      <c r="V20" s="244"/>
      <c r="W20" s="81" t="s">
        <v>89</v>
      </c>
    </row>
    <row r="21" spans="1:23" s="103" customFormat="1" ht="16.7" customHeight="1">
      <c r="A21" s="103" t="s">
        <v>90</v>
      </c>
      <c r="B21" s="92" t="s">
        <v>91</v>
      </c>
      <c r="C21" s="244"/>
      <c r="D21" s="244"/>
      <c r="E21" s="244"/>
      <c r="F21" s="129">
        <f t="shared" si="2"/>
        <v>0</v>
      </c>
      <c r="G21" s="244"/>
      <c r="H21" s="244"/>
      <c r="I21" s="107" t="s">
        <v>90</v>
      </c>
      <c r="J21" s="129">
        <f t="shared" si="3"/>
        <v>0</v>
      </c>
      <c r="K21" s="243"/>
      <c r="L21" s="244"/>
      <c r="M21" s="129">
        <f t="shared" si="4"/>
        <v>0</v>
      </c>
      <c r="N21" s="243"/>
      <c r="O21" s="244"/>
      <c r="P21" s="244"/>
      <c r="Q21" s="244"/>
      <c r="R21" s="244"/>
      <c r="S21" s="244"/>
      <c r="T21" s="245"/>
      <c r="U21" s="245"/>
      <c r="V21" s="244"/>
      <c r="W21" s="81" t="s">
        <v>91</v>
      </c>
    </row>
    <row r="22" spans="1:23" s="103" customFormat="1" ht="16.7" customHeight="1">
      <c r="A22" s="103" t="s">
        <v>92</v>
      </c>
      <c r="B22" s="92" t="s">
        <v>93</v>
      </c>
      <c r="C22" s="244"/>
      <c r="D22" s="244"/>
      <c r="E22" s="244"/>
      <c r="F22" s="129">
        <f t="shared" si="2"/>
        <v>0</v>
      </c>
      <c r="G22" s="244"/>
      <c r="H22" s="244"/>
      <c r="I22" s="107" t="s">
        <v>92</v>
      </c>
      <c r="J22" s="129">
        <f t="shared" si="3"/>
        <v>0</v>
      </c>
      <c r="K22" s="243"/>
      <c r="L22" s="244"/>
      <c r="M22" s="129">
        <f t="shared" si="4"/>
        <v>0</v>
      </c>
      <c r="N22" s="243"/>
      <c r="O22" s="244"/>
      <c r="P22" s="244"/>
      <c r="Q22" s="244"/>
      <c r="R22" s="244"/>
      <c r="S22" s="244"/>
      <c r="T22" s="245"/>
      <c r="U22" s="245"/>
      <c r="V22" s="244"/>
      <c r="W22" s="81" t="s">
        <v>93</v>
      </c>
    </row>
    <row r="23" spans="1:23" s="103" customFormat="1" ht="16.7" customHeight="1">
      <c r="A23" s="103" t="s">
        <v>94</v>
      </c>
      <c r="B23" s="92" t="s">
        <v>95</v>
      </c>
      <c r="C23" s="244"/>
      <c r="D23" s="244"/>
      <c r="E23" s="244"/>
      <c r="F23" s="129">
        <f t="shared" si="2"/>
        <v>0</v>
      </c>
      <c r="G23" s="244"/>
      <c r="H23" s="244"/>
      <c r="I23" s="107" t="s">
        <v>94</v>
      </c>
      <c r="J23" s="129">
        <f t="shared" si="3"/>
        <v>0</v>
      </c>
      <c r="K23" s="243"/>
      <c r="L23" s="244"/>
      <c r="M23" s="129">
        <f t="shared" si="4"/>
        <v>0</v>
      </c>
      <c r="N23" s="243"/>
      <c r="O23" s="244"/>
      <c r="P23" s="244"/>
      <c r="Q23" s="244"/>
      <c r="R23" s="244"/>
      <c r="S23" s="244"/>
      <c r="T23" s="245"/>
      <c r="U23" s="245"/>
      <c r="V23" s="244"/>
      <c r="W23" s="81" t="s">
        <v>95</v>
      </c>
    </row>
    <row r="24" spans="1:23" s="103" customFormat="1" ht="16.7" customHeight="1">
      <c r="A24" s="103" t="s">
        <v>96</v>
      </c>
      <c r="B24" s="92" t="s">
        <v>97</v>
      </c>
      <c r="C24" s="244"/>
      <c r="D24" s="244"/>
      <c r="E24" s="244"/>
      <c r="F24" s="129">
        <f t="shared" si="2"/>
        <v>0</v>
      </c>
      <c r="G24" s="244"/>
      <c r="H24" s="244"/>
      <c r="I24" s="107" t="s">
        <v>96</v>
      </c>
      <c r="J24" s="129">
        <f t="shared" si="3"/>
        <v>0</v>
      </c>
      <c r="K24" s="243"/>
      <c r="L24" s="244"/>
      <c r="M24" s="129">
        <f t="shared" si="4"/>
        <v>0</v>
      </c>
      <c r="N24" s="243"/>
      <c r="O24" s="244"/>
      <c r="P24" s="244"/>
      <c r="Q24" s="244"/>
      <c r="R24" s="244"/>
      <c r="S24" s="244"/>
      <c r="T24" s="245"/>
      <c r="U24" s="245"/>
      <c r="V24" s="244"/>
      <c r="W24" s="81" t="s">
        <v>97</v>
      </c>
    </row>
    <row r="25" spans="1:23" s="103" customFormat="1" ht="16.7" customHeight="1">
      <c r="A25" s="103" t="s">
        <v>98</v>
      </c>
      <c r="B25" s="92" t="s">
        <v>99</v>
      </c>
      <c r="C25" s="244"/>
      <c r="D25" s="244"/>
      <c r="E25" s="244"/>
      <c r="F25" s="129">
        <f t="shared" si="2"/>
        <v>0</v>
      </c>
      <c r="G25" s="244"/>
      <c r="H25" s="244"/>
      <c r="I25" s="107" t="s">
        <v>98</v>
      </c>
      <c r="J25" s="129">
        <f t="shared" si="3"/>
        <v>0</v>
      </c>
      <c r="K25" s="243"/>
      <c r="L25" s="244"/>
      <c r="M25" s="129">
        <f t="shared" si="4"/>
        <v>0</v>
      </c>
      <c r="N25" s="243"/>
      <c r="O25" s="244"/>
      <c r="P25" s="244"/>
      <c r="Q25" s="244"/>
      <c r="R25" s="244"/>
      <c r="S25" s="244"/>
      <c r="T25" s="245"/>
      <c r="U25" s="245"/>
      <c r="V25" s="244"/>
      <c r="W25" s="81" t="s">
        <v>99</v>
      </c>
    </row>
    <row r="26" spans="1:23" s="129" customFormat="1" ht="16.7" customHeight="1">
      <c r="A26" s="129" t="s">
        <v>100</v>
      </c>
      <c r="B26" s="169" t="s">
        <v>101</v>
      </c>
      <c r="C26" s="244"/>
      <c r="D26" s="244"/>
      <c r="E26" s="244"/>
      <c r="F26" s="129">
        <f t="shared" si="2"/>
        <v>0</v>
      </c>
      <c r="G26" s="244"/>
      <c r="H26" s="244"/>
      <c r="I26" s="45" t="s">
        <v>100</v>
      </c>
      <c r="J26" s="129">
        <f t="shared" si="3"/>
        <v>0</v>
      </c>
      <c r="K26" s="245"/>
      <c r="L26" s="244"/>
      <c r="M26" s="129">
        <f t="shared" si="4"/>
        <v>0</v>
      </c>
      <c r="N26" s="245"/>
      <c r="O26" s="244"/>
      <c r="P26" s="244"/>
      <c r="Q26" s="244"/>
      <c r="R26" s="244"/>
      <c r="S26" s="244"/>
      <c r="T26" s="245"/>
      <c r="U26" s="245"/>
      <c r="V26" s="244"/>
      <c r="W26" s="82" t="s">
        <v>101</v>
      </c>
    </row>
    <row r="27" spans="1:23" s="103" customFormat="1" ht="16.7" customHeight="1">
      <c r="A27" s="103" t="s">
        <v>102</v>
      </c>
      <c r="B27" s="92" t="s">
        <v>103</v>
      </c>
      <c r="C27" s="244"/>
      <c r="D27" s="244"/>
      <c r="E27" s="244"/>
      <c r="F27" s="129">
        <f t="shared" si="2"/>
        <v>0</v>
      </c>
      <c r="G27" s="244"/>
      <c r="H27" s="244"/>
      <c r="I27" s="107" t="s">
        <v>102</v>
      </c>
      <c r="J27" s="129">
        <f t="shared" si="3"/>
        <v>0</v>
      </c>
      <c r="K27" s="243"/>
      <c r="L27" s="244"/>
      <c r="M27" s="129">
        <f t="shared" si="4"/>
        <v>0</v>
      </c>
      <c r="N27" s="243"/>
      <c r="O27" s="244"/>
      <c r="P27" s="244"/>
      <c r="Q27" s="244"/>
      <c r="R27" s="244"/>
      <c r="S27" s="244"/>
      <c r="T27" s="245"/>
      <c r="U27" s="245"/>
      <c r="V27" s="244"/>
      <c r="W27" s="81" t="s">
        <v>103</v>
      </c>
    </row>
    <row r="28" spans="1:23" s="103" customFormat="1" ht="16.7" customHeight="1">
      <c r="A28" s="103" t="s">
        <v>104</v>
      </c>
      <c r="B28" s="92" t="s">
        <v>128</v>
      </c>
      <c r="C28" s="244"/>
      <c r="D28" s="244"/>
      <c r="E28" s="244"/>
      <c r="F28" s="129">
        <f t="shared" si="2"/>
        <v>0</v>
      </c>
      <c r="G28" s="244"/>
      <c r="H28" s="244"/>
      <c r="I28" s="107" t="s">
        <v>104</v>
      </c>
      <c r="J28" s="129">
        <f t="shared" si="3"/>
        <v>0</v>
      </c>
      <c r="K28" s="243"/>
      <c r="L28" s="244"/>
      <c r="M28" s="129">
        <f t="shared" si="4"/>
        <v>0</v>
      </c>
      <c r="N28" s="243"/>
      <c r="O28" s="244"/>
      <c r="P28" s="244"/>
      <c r="Q28" s="244"/>
      <c r="R28" s="244"/>
      <c r="S28" s="244"/>
      <c r="T28" s="245"/>
      <c r="U28" s="245"/>
      <c r="V28" s="244"/>
      <c r="W28" s="81" t="s">
        <v>128</v>
      </c>
    </row>
    <row r="29" spans="1:23" s="103" customFormat="1" ht="16.7" customHeight="1">
      <c r="A29" s="103" t="s">
        <v>105</v>
      </c>
      <c r="B29" s="92" t="s">
        <v>106</v>
      </c>
      <c r="C29" s="244"/>
      <c r="D29" s="244"/>
      <c r="E29" s="244"/>
      <c r="F29" s="129">
        <f t="shared" si="2"/>
        <v>0</v>
      </c>
      <c r="G29" s="244"/>
      <c r="H29" s="244"/>
      <c r="I29" s="107" t="s">
        <v>105</v>
      </c>
      <c r="J29" s="129">
        <f t="shared" si="3"/>
        <v>0</v>
      </c>
      <c r="K29" s="243"/>
      <c r="L29" s="244"/>
      <c r="M29" s="129">
        <f t="shared" si="4"/>
        <v>0</v>
      </c>
      <c r="N29" s="243"/>
      <c r="O29" s="244"/>
      <c r="P29" s="244"/>
      <c r="Q29" s="244"/>
      <c r="R29" s="244"/>
      <c r="S29" s="244"/>
      <c r="T29" s="245"/>
      <c r="U29" s="245"/>
      <c r="V29" s="244"/>
      <c r="W29" s="81" t="s">
        <v>106</v>
      </c>
    </row>
    <row r="30" spans="1:23" s="103" customFormat="1" ht="16.7" customHeight="1">
      <c r="A30" s="103" t="s">
        <v>107</v>
      </c>
      <c r="B30" s="92" t="s">
        <v>108</v>
      </c>
      <c r="C30" s="244"/>
      <c r="D30" s="244"/>
      <c r="E30" s="244"/>
      <c r="F30" s="129">
        <f t="shared" si="2"/>
        <v>0</v>
      </c>
      <c r="G30" s="244"/>
      <c r="H30" s="244"/>
      <c r="I30" s="107" t="s">
        <v>107</v>
      </c>
      <c r="J30" s="129">
        <f t="shared" si="3"/>
        <v>0</v>
      </c>
      <c r="K30" s="243"/>
      <c r="L30" s="244"/>
      <c r="M30" s="129">
        <f t="shared" si="4"/>
        <v>0</v>
      </c>
      <c r="N30" s="243"/>
      <c r="O30" s="244"/>
      <c r="P30" s="244"/>
      <c r="Q30" s="244"/>
      <c r="R30" s="244"/>
      <c r="S30" s="244"/>
      <c r="T30" s="245"/>
      <c r="U30" s="245"/>
      <c r="V30" s="244"/>
      <c r="W30" s="81" t="s">
        <v>108</v>
      </c>
    </row>
    <row r="31" spans="1:23" s="103" customFormat="1" ht="16.7" customHeight="1">
      <c r="A31" s="103" t="s">
        <v>109</v>
      </c>
      <c r="B31" s="92" t="s">
        <v>110</v>
      </c>
      <c r="C31" s="244"/>
      <c r="D31" s="244"/>
      <c r="E31" s="244"/>
      <c r="F31" s="129">
        <f t="shared" si="2"/>
        <v>0</v>
      </c>
      <c r="G31" s="244"/>
      <c r="H31" s="244"/>
      <c r="I31" s="107" t="s">
        <v>109</v>
      </c>
      <c r="J31" s="129">
        <f t="shared" si="3"/>
        <v>0</v>
      </c>
      <c r="K31" s="243"/>
      <c r="L31" s="244"/>
      <c r="M31" s="129">
        <f t="shared" si="4"/>
        <v>0</v>
      </c>
      <c r="N31" s="243"/>
      <c r="O31" s="244"/>
      <c r="P31" s="244"/>
      <c r="Q31" s="244"/>
      <c r="R31" s="244"/>
      <c r="S31" s="244"/>
      <c r="T31" s="245"/>
      <c r="U31" s="245"/>
      <c r="V31" s="244"/>
      <c r="W31" s="81" t="s">
        <v>110</v>
      </c>
    </row>
    <row r="32" spans="1:23" s="103" customFormat="1" ht="16.7" customHeight="1">
      <c r="A32" s="103" t="s">
        <v>111</v>
      </c>
      <c r="B32" s="92" t="s">
        <v>112</v>
      </c>
      <c r="C32" s="244"/>
      <c r="D32" s="244"/>
      <c r="E32" s="244"/>
      <c r="F32" s="129">
        <f t="shared" si="2"/>
        <v>0</v>
      </c>
      <c r="G32" s="244"/>
      <c r="H32" s="244"/>
      <c r="I32" s="107" t="s">
        <v>111</v>
      </c>
      <c r="J32" s="129">
        <f t="shared" si="3"/>
        <v>0</v>
      </c>
      <c r="K32" s="243"/>
      <c r="L32" s="244"/>
      <c r="M32" s="129">
        <f t="shared" si="4"/>
        <v>0</v>
      </c>
      <c r="N32" s="243"/>
      <c r="O32" s="244"/>
      <c r="P32" s="244"/>
      <c r="Q32" s="244"/>
      <c r="R32" s="244"/>
      <c r="S32" s="244"/>
      <c r="T32" s="245"/>
      <c r="U32" s="245"/>
      <c r="V32" s="244"/>
      <c r="W32" s="81" t="s">
        <v>112</v>
      </c>
    </row>
    <row r="33" spans="1:23" s="103" customFormat="1" ht="16.7" customHeight="1">
      <c r="A33" s="103" t="s">
        <v>113</v>
      </c>
      <c r="B33" s="92" t="s">
        <v>114</v>
      </c>
      <c r="C33" s="244"/>
      <c r="D33" s="244"/>
      <c r="E33" s="244"/>
      <c r="F33" s="129">
        <f t="shared" si="2"/>
        <v>0</v>
      </c>
      <c r="G33" s="244"/>
      <c r="H33" s="244"/>
      <c r="I33" s="107" t="s">
        <v>113</v>
      </c>
      <c r="J33" s="129">
        <f t="shared" si="3"/>
        <v>0</v>
      </c>
      <c r="K33" s="243"/>
      <c r="L33" s="244"/>
      <c r="M33" s="129">
        <f t="shared" si="4"/>
        <v>0</v>
      </c>
      <c r="N33" s="243"/>
      <c r="O33" s="244"/>
      <c r="P33" s="244"/>
      <c r="Q33" s="244"/>
      <c r="R33" s="244"/>
      <c r="S33" s="244"/>
      <c r="T33" s="245"/>
      <c r="U33" s="245"/>
      <c r="V33" s="244"/>
      <c r="W33" s="81" t="s">
        <v>114</v>
      </c>
    </row>
    <row r="34" spans="1:23" s="103" customFormat="1" ht="16.7" customHeight="1">
      <c r="A34" s="103" t="s">
        <v>115</v>
      </c>
      <c r="B34" s="92" t="s">
        <v>116</v>
      </c>
      <c r="C34" s="244"/>
      <c r="D34" s="244"/>
      <c r="E34" s="244"/>
      <c r="F34" s="129">
        <f t="shared" si="2"/>
        <v>0</v>
      </c>
      <c r="G34" s="244"/>
      <c r="H34" s="244"/>
      <c r="I34" s="107" t="s">
        <v>115</v>
      </c>
      <c r="J34" s="129">
        <f t="shared" si="3"/>
        <v>0</v>
      </c>
      <c r="K34" s="243"/>
      <c r="L34" s="244"/>
      <c r="M34" s="129">
        <f t="shared" si="4"/>
        <v>0</v>
      </c>
      <c r="N34" s="243"/>
      <c r="O34" s="244"/>
      <c r="P34" s="244"/>
      <c r="Q34" s="244"/>
      <c r="R34" s="244"/>
      <c r="S34" s="244"/>
      <c r="T34" s="245"/>
      <c r="U34" s="245"/>
      <c r="V34" s="244"/>
      <c r="W34" s="81" t="s">
        <v>116</v>
      </c>
    </row>
    <row r="35" spans="1:23" s="103" customFormat="1" ht="16.7" customHeight="1">
      <c r="A35" s="103" t="s">
        <v>117</v>
      </c>
      <c r="B35" s="92" t="s">
        <v>118</v>
      </c>
      <c r="C35" s="244"/>
      <c r="D35" s="244"/>
      <c r="E35" s="244"/>
      <c r="F35" s="129">
        <f t="shared" si="2"/>
        <v>0</v>
      </c>
      <c r="G35" s="244"/>
      <c r="H35" s="244"/>
      <c r="I35" s="107" t="s">
        <v>117</v>
      </c>
      <c r="J35" s="129">
        <f t="shared" si="3"/>
        <v>0</v>
      </c>
      <c r="K35" s="243"/>
      <c r="L35" s="244"/>
      <c r="M35" s="129">
        <f t="shared" si="4"/>
        <v>0</v>
      </c>
      <c r="N35" s="243"/>
      <c r="O35" s="244"/>
      <c r="P35" s="244"/>
      <c r="Q35" s="244"/>
      <c r="R35" s="244"/>
      <c r="S35" s="244"/>
      <c r="T35" s="245"/>
      <c r="U35" s="245"/>
      <c r="V35" s="244"/>
      <c r="W35" s="81" t="s">
        <v>118</v>
      </c>
    </row>
    <row r="36" spans="1:23" s="129" customFormat="1" ht="16.7" customHeight="1">
      <c r="A36" s="129" t="s">
        <v>119</v>
      </c>
      <c r="B36" s="169" t="s">
        <v>120</v>
      </c>
      <c r="C36" s="244"/>
      <c r="D36" s="244"/>
      <c r="E36" s="244"/>
      <c r="F36" s="129">
        <f t="shared" si="2"/>
        <v>0</v>
      </c>
      <c r="G36" s="244"/>
      <c r="H36" s="244"/>
      <c r="I36" s="45" t="s">
        <v>119</v>
      </c>
      <c r="J36" s="129">
        <f t="shared" si="3"/>
        <v>0</v>
      </c>
      <c r="K36" s="245"/>
      <c r="L36" s="244"/>
      <c r="M36" s="129">
        <f t="shared" si="4"/>
        <v>0</v>
      </c>
      <c r="N36" s="245"/>
      <c r="O36" s="244"/>
      <c r="P36" s="244"/>
      <c r="Q36" s="244"/>
      <c r="R36" s="244"/>
      <c r="S36" s="244"/>
      <c r="T36" s="245"/>
      <c r="U36" s="245"/>
      <c r="V36" s="244"/>
      <c r="W36" s="82" t="s">
        <v>120</v>
      </c>
    </row>
    <row r="37" spans="1:23" s="129" customFormat="1" ht="16.7" customHeight="1">
      <c r="A37" s="129" t="s">
        <v>121</v>
      </c>
      <c r="B37" s="169" t="s">
        <v>122</v>
      </c>
      <c r="C37" s="244"/>
      <c r="D37" s="244"/>
      <c r="E37" s="244"/>
      <c r="F37" s="129">
        <f t="shared" si="2"/>
        <v>0</v>
      </c>
      <c r="G37" s="244"/>
      <c r="H37" s="244"/>
      <c r="I37" s="45" t="s">
        <v>121</v>
      </c>
      <c r="J37" s="129">
        <f t="shared" si="3"/>
        <v>0</v>
      </c>
      <c r="K37" s="245"/>
      <c r="L37" s="244"/>
      <c r="M37" s="129">
        <f t="shared" si="4"/>
        <v>0</v>
      </c>
      <c r="N37" s="245"/>
      <c r="O37" s="244"/>
      <c r="P37" s="244"/>
      <c r="Q37" s="244"/>
      <c r="R37" s="244"/>
      <c r="S37" s="244"/>
      <c r="T37" s="245"/>
      <c r="U37" s="245"/>
      <c r="V37" s="244"/>
      <c r="W37" s="82" t="s">
        <v>122</v>
      </c>
    </row>
    <row r="38" spans="1:23" s="129" customFormat="1" ht="16.7" customHeight="1" thickBot="1">
      <c r="A38" s="129" t="s">
        <v>123</v>
      </c>
      <c r="B38" s="169" t="s">
        <v>124</v>
      </c>
      <c r="C38" s="245"/>
      <c r="D38" s="245"/>
      <c r="E38" s="245"/>
      <c r="F38" s="129">
        <f t="shared" si="2"/>
        <v>0</v>
      </c>
      <c r="G38" s="245"/>
      <c r="H38" s="245"/>
      <c r="I38" s="45" t="s">
        <v>123</v>
      </c>
      <c r="J38" s="129">
        <f t="shared" si="3"/>
        <v>0</v>
      </c>
      <c r="K38" s="245"/>
      <c r="L38" s="245"/>
      <c r="M38" s="129">
        <f t="shared" si="4"/>
        <v>0</v>
      </c>
      <c r="N38" s="245"/>
      <c r="O38" s="245"/>
      <c r="P38" s="245"/>
      <c r="Q38" s="245"/>
      <c r="R38" s="245"/>
      <c r="S38" s="245"/>
      <c r="T38" s="245"/>
      <c r="U38" s="245"/>
      <c r="V38" s="245"/>
      <c r="W38" s="82" t="s">
        <v>124</v>
      </c>
    </row>
    <row r="39" spans="1:23" s="94" customFormat="1" ht="11.1" customHeight="1">
      <c r="A39" s="114" t="s">
        <v>178</v>
      </c>
      <c r="B39" s="83"/>
      <c r="C39" s="83"/>
      <c r="D39" s="83"/>
      <c r="E39" s="83"/>
      <c r="F39" s="83"/>
      <c r="G39" s="83"/>
      <c r="H39" s="84" t="s">
        <v>5</v>
      </c>
      <c r="I39" s="114" t="s">
        <v>178</v>
      </c>
      <c r="J39" s="83"/>
      <c r="K39" s="83"/>
      <c r="L39" s="83"/>
      <c r="M39" s="114"/>
      <c r="N39" s="114"/>
      <c r="O39" s="83"/>
      <c r="P39" s="83"/>
      <c r="Q39" s="83"/>
      <c r="R39" s="83"/>
      <c r="S39" s="83"/>
      <c r="T39" s="83"/>
      <c r="U39" s="83"/>
      <c r="V39" s="83"/>
      <c r="W39" s="84" t="s">
        <v>5</v>
      </c>
    </row>
    <row r="40" spans="1:23" s="94" customFormat="1" ht="11.1" customHeight="1">
      <c r="A40" s="152" t="s">
        <v>462</v>
      </c>
      <c r="C40" s="85"/>
      <c r="D40" s="85"/>
      <c r="E40" s="152"/>
      <c r="F40" s="85"/>
      <c r="G40" s="85"/>
      <c r="H40" s="153"/>
      <c r="I40" s="152" t="s">
        <v>462</v>
      </c>
      <c r="J40" s="85"/>
      <c r="K40" s="85"/>
      <c r="M40" s="152"/>
      <c r="N40" s="152"/>
      <c r="O40" s="85"/>
      <c r="P40" s="85"/>
      <c r="Q40" s="85"/>
      <c r="R40" s="85"/>
      <c r="S40" s="85"/>
      <c r="T40" s="152"/>
      <c r="U40" s="85"/>
      <c r="V40" s="85"/>
      <c r="W40" s="153"/>
    </row>
    <row r="41" spans="1:23" s="67" customFormat="1" ht="11.1" customHeight="1">
      <c r="A41" s="152" t="s">
        <v>177</v>
      </c>
      <c r="B41" s="165"/>
      <c r="C41" s="165"/>
      <c r="D41" s="165"/>
      <c r="E41" s="165"/>
      <c r="F41" s="165"/>
      <c r="G41" s="165"/>
      <c r="H41" s="165"/>
      <c r="I41" s="152" t="s">
        <v>177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</row>
    <row r="42" spans="1:23" s="101" customFormat="1" ht="11.1" customHeight="1">
      <c r="A42" s="459" t="s">
        <v>180</v>
      </c>
      <c r="B42" s="459"/>
      <c r="C42" s="459"/>
      <c r="D42" s="459"/>
      <c r="E42" s="459"/>
      <c r="F42" s="459"/>
      <c r="G42" s="45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</row>
    <row r="43" spans="1:23" s="15" customFormat="1" ht="11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</sheetData>
  <sheetProtection password="CC6F" sheet="1" objects="1" scenarios="1" selectLockedCells="1"/>
  <mergeCells count="38">
    <mergeCell ref="R7:R9"/>
    <mergeCell ref="S7:S9"/>
    <mergeCell ref="A42:G42"/>
    <mergeCell ref="C8:C9"/>
    <mergeCell ref="D8:D9"/>
    <mergeCell ref="A10:B10"/>
    <mergeCell ref="A11:B11"/>
    <mergeCell ref="A12:B12"/>
    <mergeCell ref="A14:B14"/>
    <mergeCell ref="A13:B13"/>
    <mergeCell ref="P6:Q6"/>
    <mergeCell ref="G7:G9"/>
    <mergeCell ref="H7:H9"/>
    <mergeCell ref="J7:J9"/>
    <mergeCell ref="K7:K9"/>
    <mergeCell ref="L7:L9"/>
    <mergeCell ref="P7:P9"/>
    <mergeCell ref="Q7:Q9"/>
    <mergeCell ref="M7:M9"/>
    <mergeCell ref="N7:N9"/>
    <mergeCell ref="O7:O9"/>
    <mergeCell ref="M6:O6"/>
    <mergeCell ref="A3:H3"/>
    <mergeCell ref="I3:O3"/>
    <mergeCell ref="P3:W3"/>
    <mergeCell ref="A4:H4"/>
    <mergeCell ref="A6:B9"/>
    <mergeCell ref="C6:D7"/>
    <mergeCell ref="E6:E9"/>
    <mergeCell ref="F6:H6"/>
    <mergeCell ref="I6:I9"/>
    <mergeCell ref="J6:L6"/>
    <mergeCell ref="W6:W9"/>
    <mergeCell ref="F7:F9"/>
    <mergeCell ref="R6:S6"/>
    <mergeCell ref="T6:T9"/>
    <mergeCell ref="U6:U9"/>
    <mergeCell ref="V6:V9"/>
  </mergeCells>
  <phoneticPr fontId="3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/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14</vt:i4>
      </vt:variant>
    </vt:vector>
  </HeadingPairs>
  <TitlesOfParts>
    <vt:vector size="28" baseType="lpstr">
      <vt:lpstr>0.간지</vt:lpstr>
      <vt:lpstr>0-1.이면</vt:lpstr>
      <vt:lpstr>1.학교총개황</vt:lpstr>
      <vt:lpstr>2.유치원</vt:lpstr>
      <vt:lpstr>3.초등학교</vt:lpstr>
      <vt:lpstr>4.중학교(국.공립)</vt:lpstr>
      <vt:lpstr>4-1.중학교(사립)</vt:lpstr>
      <vt:lpstr>5.일반고등학교(국.공립)</vt:lpstr>
      <vt:lpstr>5-1.일반고등학교(사립)</vt:lpstr>
      <vt:lpstr>6.특수목적고등학교(국.공립)</vt:lpstr>
      <vt:lpstr>6-1.특수목적고등학교(사립)</vt:lpstr>
      <vt:lpstr>7.특성화고등학교(국.공립)</vt:lpstr>
      <vt:lpstr>7-1.특성화고등학교(사립)</vt:lpstr>
      <vt:lpstr>15.공공도서관</vt:lpstr>
      <vt:lpstr>'0.간지'!Print_Area</vt:lpstr>
      <vt:lpstr>'0-1.이면'!Print_Area</vt:lpstr>
      <vt:lpstr>'1.학교총개황'!Print_Area</vt:lpstr>
      <vt:lpstr>'15.공공도서관'!Print_Area</vt:lpstr>
      <vt:lpstr>'2.유치원'!Print_Area</vt:lpstr>
      <vt:lpstr>'3.초등학교'!Print_Area</vt:lpstr>
      <vt:lpstr>'4.중학교(국.공립)'!Print_Area</vt:lpstr>
      <vt:lpstr>'4-1.중학교(사립)'!Print_Area</vt:lpstr>
      <vt:lpstr>'5.일반고등학교(국.공립)'!Print_Area</vt:lpstr>
      <vt:lpstr>'5-1.일반고등학교(사립)'!Print_Area</vt:lpstr>
      <vt:lpstr>'6.특수목적고등학교(국.공립)'!Print_Area</vt:lpstr>
      <vt:lpstr>'6-1.특수목적고등학교(사립)'!Print_Area</vt:lpstr>
      <vt:lpstr>'7.특성화고등학교(국.공립)'!Print_Area</vt:lpstr>
      <vt:lpstr>'7-1.특성화고등학교(사립)'!Print_Area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2016-05-23T05:46:48Z</cp:lastPrinted>
  <dcterms:created xsi:type="dcterms:W3CDTF">2011-12-22T04:13:45Z</dcterms:created>
  <dcterms:modified xsi:type="dcterms:W3CDTF">2016-10-04T09:00:36Z</dcterms:modified>
</cp:coreProperties>
</file>