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감척사업\"/>
    </mc:Choice>
  </mc:AlternateContent>
  <bookViews>
    <workbookView xWindow="360" yWindow="45" windowWidth="28035" windowHeight="1255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52511"/>
</workbook>
</file>

<file path=xl/calcChain.xml><?xml version="1.0" encoding="utf-8"?>
<calcChain xmlns="http://schemas.openxmlformats.org/spreadsheetml/2006/main">
  <c r="J80" i="1" l="1"/>
  <c r="H80" i="1"/>
  <c r="L78" i="1"/>
  <c r="K78" i="1"/>
  <c r="L76" i="1"/>
  <c r="K76" i="1"/>
  <c r="L74" i="1"/>
  <c r="K74" i="1"/>
  <c r="L72" i="1"/>
  <c r="K72" i="1"/>
  <c r="L70" i="1"/>
  <c r="K70" i="1"/>
  <c r="L68" i="1"/>
  <c r="K68" i="1"/>
  <c r="L66" i="1"/>
  <c r="K66" i="1"/>
  <c r="L63" i="1"/>
  <c r="K63" i="1"/>
  <c r="L61" i="1"/>
  <c r="K61" i="1"/>
  <c r="L57" i="1"/>
  <c r="K57" i="1"/>
  <c r="L54" i="1"/>
  <c r="K54" i="1"/>
  <c r="L52" i="1"/>
  <c r="K52" i="1"/>
  <c r="L50" i="1"/>
  <c r="K50" i="1"/>
  <c r="L48" i="1"/>
  <c r="K48" i="1"/>
  <c r="L46" i="1"/>
  <c r="K46" i="1"/>
  <c r="L43" i="1"/>
  <c r="K43" i="1"/>
  <c r="L40" i="1"/>
  <c r="K40" i="1"/>
  <c r="L37" i="1"/>
  <c r="K37" i="1"/>
  <c r="L35" i="1"/>
  <c r="K35" i="1"/>
  <c r="L33" i="1"/>
  <c r="K33" i="1"/>
  <c r="L31" i="1"/>
  <c r="K31" i="1"/>
  <c r="L29" i="1"/>
  <c r="K29" i="1"/>
  <c r="L26" i="1"/>
  <c r="K26" i="1"/>
  <c r="L23" i="1"/>
  <c r="K23" i="1"/>
  <c r="L18" i="1"/>
  <c r="L20" i="1"/>
  <c r="K20" i="1"/>
  <c r="L14" i="1"/>
  <c r="L12" i="1"/>
  <c r="L9" i="1"/>
  <c r="L80" i="1" s="1"/>
  <c r="L6" i="1"/>
</calcChain>
</file>

<file path=xl/sharedStrings.xml><?xml version="1.0" encoding="utf-8"?>
<sst xmlns="http://schemas.openxmlformats.org/spreadsheetml/2006/main" count="152" uniqueCount="82">
  <si>
    <t>어선·어구등 시설물 감정평가명세표</t>
  </si>
  <si>
    <t>연번</t>
  </si>
  <si>
    <t>명칭(종류)</t>
  </si>
  <si>
    <t>구조·규격·형식</t>
  </si>
  <si>
    <t>제작소</t>
  </si>
  <si>
    <t>제작
일자</t>
  </si>
  <si>
    <t>수량</t>
  </si>
  <si>
    <t xml:space="preserve"> 감정평가액(제일감정) </t>
  </si>
  <si>
    <t xml:space="preserve"> 감정평가액(태평양감정)</t>
  </si>
  <si>
    <t>평균 감정평가액</t>
  </si>
  <si>
    <t xml:space="preserve"> 단  가 </t>
  </si>
  <si>
    <t xml:space="preserve"> 금   액 </t>
  </si>
  <si>
    <t>주기관</t>
  </si>
  <si>
    <t>디젤</t>
  </si>
  <si>
    <t>일본</t>
  </si>
  <si>
    <t>미상</t>
  </si>
  <si>
    <t>1식</t>
  </si>
  <si>
    <t>(Main Engine)</t>
  </si>
  <si>
    <t>450HP</t>
  </si>
  <si>
    <t>보조기관</t>
  </si>
  <si>
    <t>(Aux. Engine)</t>
  </si>
  <si>
    <t>에어컴프레셔</t>
  </si>
  <si>
    <t>주기발전기</t>
  </si>
  <si>
    <t>(M/E Dr iven</t>
  </si>
  <si>
    <t xml:space="preserve"> Gener ator)</t>
  </si>
  <si>
    <t>자동조타기 시스템</t>
  </si>
  <si>
    <t>우진유압</t>
  </si>
  <si>
    <t>일괄</t>
  </si>
  <si>
    <t>나침반</t>
  </si>
  <si>
    <t>(Magnetic Compass)</t>
  </si>
  <si>
    <t>선회창</t>
  </si>
  <si>
    <t>250mm</t>
  </si>
  <si>
    <t>(Ciear View Screen)</t>
  </si>
  <si>
    <t>레이다</t>
  </si>
  <si>
    <t>KODEN</t>
  </si>
  <si>
    <t>(Radar)</t>
  </si>
  <si>
    <t>무전기</t>
  </si>
  <si>
    <t>MT-500</t>
  </si>
  <si>
    <t>SRT-350</t>
  </si>
  <si>
    <t>삼영</t>
  </si>
  <si>
    <t>㈜해양</t>
  </si>
  <si>
    <t>송수신기</t>
  </si>
  <si>
    <t>SMT-1027</t>
  </si>
  <si>
    <t>어군탐지기</t>
  </si>
  <si>
    <t>(Fish Finder)</t>
  </si>
  <si>
    <t>플로터</t>
  </si>
  <si>
    <t>미상(2005.07)</t>
  </si>
  <si>
    <t>(GPS Plotter)</t>
  </si>
  <si>
    <t>SAS-70</t>
  </si>
  <si>
    <t>GPS</t>
  </si>
  <si>
    <t>NAVIS-3700</t>
  </si>
  <si>
    <t>앰프</t>
  </si>
  <si>
    <t>안테나 터너</t>
  </si>
  <si>
    <t>SAT-200</t>
  </si>
  <si>
    <t>선박식별장치</t>
  </si>
  <si>
    <t>AIS-50N</t>
  </si>
  <si>
    <t>사이드로라</t>
  </si>
  <si>
    <t>Elec. Type Roll</t>
  </si>
  <si>
    <t>(Side Roller)</t>
  </si>
  <si>
    <t>전기시설</t>
  </si>
  <si>
    <t>1)Swich Board</t>
  </si>
  <si>
    <t>(ELECTRIC</t>
  </si>
  <si>
    <t>2)항해등, 작업등 외</t>
  </si>
  <si>
    <t>EQURIPWENT)</t>
  </si>
  <si>
    <t>3)Std' Acc's</t>
  </si>
  <si>
    <t>양승기</t>
  </si>
  <si>
    <t>그물인양로프</t>
  </si>
  <si>
    <t>38mm 10마루</t>
  </si>
  <si>
    <t>2식</t>
  </si>
  <si>
    <t>(체인110관 포함)</t>
  </si>
  <si>
    <t>구명정</t>
  </si>
  <si>
    <t>어창고</t>
  </si>
  <si>
    <t>기름탱크</t>
  </si>
  <si>
    <t>어상자</t>
  </si>
  <si>
    <t>150식</t>
  </si>
  <si>
    <t>앵커, 닻(Anchor)</t>
  </si>
  <si>
    <t>기중기</t>
  </si>
  <si>
    <t>어망</t>
  </si>
  <si>
    <t>2set</t>
  </si>
  <si>
    <t>합   계</t>
  </si>
  <si>
    <t>일괄</t>
    <phoneticPr fontId="86" type="noConversion"/>
  </si>
  <si>
    <r>
      <rPr>
        <b/>
        <sz val="12"/>
        <rFont val="맑은 고딕"/>
        <family val="3"/>
        <charset val="129"/>
        <scheme val="major"/>
      </rPr>
      <t xml:space="preserve">(선명 : 제108대경호, 톤수 : 59톤, 소유자 : 이금조)             </t>
    </r>
    <r>
      <rPr>
        <b/>
        <sz val="8"/>
        <rFont val="굴림체"/>
        <family val="3"/>
        <charset val="129"/>
      </rPr>
      <t xml:space="preserve">                                                                                        (단위:원)  </t>
    </r>
    <phoneticPr fontId="8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</si>
</sst>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1" formatCode="_-* #,##0_-;\-* #,##0_-;_-* &quot;-&quot;_-;_-@_-"/>
    <numFmt numFmtId="43" formatCode="_-* #,##0.00_-;\-* #,##0.00_-;_-* &quot;-&quot;??_-;_-@_-"/>
    <numFmt numFmtId="176" formatCode="_ &quot;₩&quot;* #,##0_ ;_ &quot;₩&quot;* \-#,##0_ ;_ &quot;₩&quot;* &quot;-&quot;_ ;_ @_ "/>
    <numFmt numFmtId="177" formatCode="_ * #,##0_ ;_ * \-#,##0_ ;_ * &quot;-&quot;_ ;_ @_ "/>
    <numFmt numFmtId="178" formatCode="_ &quot;₩&quot;* #,##0.00_ ;_ &quot;₩&quot;* \-#,##0.00_ ;_ &quot;₩&quot;* &quot;-&quot;??_ ;_ @_ "/>
    <numFmt numFmtId="179" formatCode="_ * #,##0.00_ ;_ * \-#,##0.00_ ;_ * &quot;-&quot;??_ ;_ @_ "/>
    <numFmt numFmtId="180" formatCode="&quot;SFr.&quot;#,##0.00;[Red]&quot;SFr.&quot;\-#,##0.00"/>
    <numFmt numFmtId="181" formatCode="#,##0.0000;[Red]\(#,##0.0000\)"/>
    <numFmt numFmtId="182" formatCode="&quot;₩&quot;#,##0.00;[Red]&quot;₩&quot;\-#,##0.00"/>
    <numFmt numFmtId="183" formatCode="_-&quot;₩&quot;* #,##0.00_-;&quot;₩&quot;&quot;₩&quot;\-&quot;₩&quot;* #,##0.00_-;_-&quot;₩&quot;* &quot;-&quot;??_-;_-@_-"/>
    <numFmt numFmtId="184" formatCode="_-* #,##0.00_-;&quot;₩&quot;&quot;₩&quot;\-* #,##0.00_-;_-* &quot;-&quot;??_-;_-@_-"/>
    <numFmt numFmtId="185" formatCode="&quot;₩&quot;#,##0;&quot;₩&quot;&quot;₩&quot;&quot;₩&quot;&quot;₩&quot;\-#,##0"/>
    <numFmt numFmtId="186" formatCode="&quot;₩&quot;#,##0;[Red]&quot;₩&quot;&quot;₩&quot;&quot;₩&quot;&quot;₩&quot;\-#,##0"/>
    <numFmt numFmtId="187" formatCode="&quot;₩&quot;#,##0.00;&quot;₩&quot;&quot;₩&quot;&quot;₩&quot;&quot;₩&quot;\-#,##0.00"/>
    <numFmt numFmtId="188" formatCode="#,##0;[Red]&quot;-&quot;#,##0"/>
    <numFmt numFmtId="189" formatCode="0.0%"/>
    <numFmt numFmtId="190" formatCode="#,##0_);[Red]\(#,##0\)"/>
    <numFmt numFmtId="191" formatCode="#,##0.0_);[Red]\(#,##0.0\)"/>
    <numFmt numFmtId="192" formatCode="#,##0.000_);[Red]\(#,##0.000\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#,##0;&quot;△&quot;#,##0"/>
    <numFmt numFmtId="196" formatCode="&quot;₩&quot;#,##0;[Red]&quot;₩&quot;\-#,##0"/>
    <numFmt numFmtId="197" formatCode="#,##0_ ;\(#,##0\)_-;&quot;-&quot;"/>
    <numFmt numFmtId="198" formatCode="mm/yyyy"/>
    <numFmt numFmtId="199" formatCode="m/d/yyyy\ \ h:mm\ AM/PM"/>
    <numFmt numFmtId="200" formatCode="[&lt;=9999999]###\-####;\(###\)\ ###\-####"/>
    <numFmt numFmtId="201" formatCode="&quot;$&quot;#,##0.00_);\(&quot;$&quot;#,##0.00\)"/>
    <numFmt numFmtId="202" formatCode="_(* #,##0.00_);_(* \(#,##0.00\);_(* &quot;-&quot;??_);_(@_)"/>
    <numFmt numFmtId="203" formatCode="0.0%;[Red]\(0.0%\)"/>
    <numFmt numFmtId="204" formatCode="###0_);\(###0\)"/>
    <numFmt numFmtId="205" formatCode="0%;[Red]\(0%\)"/>
    <numFmt numFmtId="206" formatCode="&quot;TFCF: &quot;#,##0_);[Red]&quot;No! &quot;\(#,##0\)"/>
    <numFmt numFmtId="207" formatCode="#,##0.0_)\ \ ;[Red]\(#,##0.0\)\ \ "/>
    <numFmt numFmtId="208" formatCode="0.0%&quot;NWI/Sls&quot;"/>
    <numFmt numFmtId="209" formatCode="0.0%&quot;Sales&quot;"/>
    <numFmt numFmtId="210" formatCode="#,##0.0_);[Red]\(#,##0.0\);&quot;N/A &quot;"/>
    <numFmt numFmtId="211" formatCode="0.0%;\(0.0%\)"/>
    <numFmt numFmtId="212" formatCode="0.0%&quot;NetPPE/sales&quot;"/>
    <numFmt numFmtId="213" formatCode="mmm\-d\-yyyy"/>
    <numFmt numFmtId="214" formatCode="mmm\-d\-yy"/>
    <numFmt numFmtId="215" formatCode="&quot;Rp&quot;#,##0.00;[Red]\(&quot;Rp&quot;#,##0.00\)"/>
    <numFmt numFmtId="216" formatCode="&quot;Rp&quot;#,##0.0;[Red]\(&quot;Rp&quot;#,##0.0\)"/>
    <numFmt numFmtId="217" formatCode="&quot;111-&quot;@"/>
    <numFmt numFmtId="218" formatCode="&quot;(&quot;0&quot;)&quot;"/>
    <numFmt numFmtId="219" formatCode="_([$€-2]* #,##0.00_);_([$€-2]* \(#,##0.00\);_([$€-2]* &quot;-&quot;??_)"/>
    <numFmt numFmtId="220" formatCode="_(&quot;$&quot;* #,##0.00_);_(&quot;$&quot;* &quot;₩&quot;&quot;₩&quot;&quot;₩&quot;&quot;₩&quot;\(#,##0.00&quot;₩&quot;&quot;₩&quot;&quot;₩&quot;&quot;₩&quot;\);_(&quot;$&quot;* &quot;-&quot;??_);_(@_)"/>
    <numFmt numFmtId="221" formatCode="_(* #,##0.00_);_(* &quot;₩&quot;&quot;₩&quot;&quot;₩&quot;&quot;₩&quot;\(#,##0.00&quot;₩&quot;&quot;₩&quot;&quot;₩&quot;&quot;₩&quot;\);_(* &quot;-&quot;??_);_(@_)"/>
    <numFmt numFmtId="222" formatCode="_ &quot;₩&quot;* #,##0.00_ ;_ &quot;₩&quot;* &quot;₩&quot;&quot;₩&quot;&quot;₩&quot;&quot;₩&quot;\-#,##0.00_ ;_ &quot;₩&quot;* &quot;-&quot;??_ ;_ @_ "/>
    <numFmt numFmtId="223" formatCode="0_ "/>
    <numFmt numFmtId="224" formatCode="&quot;₩&quot;#,##0"/>
  </numFmts>
  <fonts count="95">
    <font>
      <sz val="11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12"/>
      <name val="굴림체"/>
      <family val="3"/>
      <charset val="129"/>
    </font>
    <font>
      <sz val="11"/>
      <name val="굴림체"/>
      <family val="3"/>
      <charset val="129"/>
    </font>
    <font>
      <sz val="11"/>
      <name val="돋움"/>
      <family val="3"/>
      <charset val="129"/>
    </font>
    <font>
      <sz val="10"/>
      <name val="Arial"/>
      <family val="2"/>
    </font>
    <font>
      <sz val="8"/>
      <name val="Arial"/>
      <family val="2"/>
    </font>
    <font>
      <sz val="10"/>
      <name val="바탕체"/>
      <family val="1"/>
      <charset val="129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4"/>
      <name val="뼻뮝"/>
      <family val="3"/>
      <charset val="129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8"/>
      <name val="바탕체"/>
      <family val="1"/>
      <charset val="129"/>
    </font>
    <font>
      <sz val="12"/>
      <name val="¹UAAA¼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u/>
      <sz val="8.25"/>
      <color indexed="36"/>
      <name val="돋움"/>
      <family val="3"/>
      <charset val="129"/>
    </font>
    <font>
      <sz val="12"/>
      <name val="Arial"/>
      <family val="2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0"/>
      <name val="명조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Times New Roman"/>
      <family val="1"/>
    </font>
    <font>
      <sz val="11"/>
      <name val="ＭＳ Ｐゴシック"/>
      <family val="2"/>
    </font>
    <font>
      <u/>
      <sz val="12"/>
      <color indexed="36"/>
      <name val="ＭＳ ゴシック"/>
      <family val="3"/>
      <charset val="255"/>
    </font>
    <font>
      <sz val="9"/>
      <color indexed="8"/>
      <name val="맑은 고딕"/>
      <family val="3"/>
      <charset val="129"/>
    </font>
    <font>
      <sz val="10"/>
      <name val="ＭＳ Ｐゴシック"/>
      <family val="3"/>
      <charset val="255"/>
    </font>
    <font>
      <sz val="9"/>
      <name val="Tahoma"/>
      <family val="2"/>
    </font>
    <font>
      <sz val="10"/>
      <name val="μ¸¿oA¼"/>
      <family val="3"/>
      <charset val="129"/>
    </font>
    <font>
      <sz val="12"/>
      <name val="¹ÙÅÁÃ¼"/>
      <family val="1"/>
      <charset val="129"/>
    </font>
    <font>
      <sz val="12"/>
      <name val="Tms Rmn"/>
      <family val="1"/>
    </font>
    <font>
      <b/>
      <sz val="10"/>
      <name val="Helv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9"/>
      <name val="Arial"/>
      <family val="2"/>
    </font>
    <font>
      <i/>
      <sz val="1"/>
      <color indexed="8"/>
      <name val="Courier"/>
      <family val="3"/>
    </font>
    <font>
      <b/>
      <sz val="11"/>
      <name val="Arial"/>
      <family val="2"/>
    </font>
    <font>
      <u/>
      <sz val="13"/>
      <name val="Arial"/>
      <family val="2"/>
    </font>
    <font>
      <i/>
      <u/>
      <sz val="12"/>
      <name val="Arial"/>
      <family val="2"/>
    </font>
    <font>
      <u/>
      <sz val="12"/>
      <name val="Arial"/>
      <family val="2"/>
    </font>
    <font>
      <i/>
      <u/>
      <sz val="11"/>
      <name val="Arial"/>
      <family val="2"/>
    </font>
    <font>
      <u/>
      <sz val="11"/>
      <name val="Arial"/>
      <family val="2"/>
    </font>
    <font>
      <i/>
      <u/>
      <sz val="10"/>
      <name val="Arial"/>
      <family val="2"/>
    </font>
    <font>
      <u/>
      <sz val="10"/>
      <name val="Arial"/>
      <family val="2"/>
    </font>
    <font>
      <i/>
      <u/>
      <sz val="9"/>
      <name val="Arial"/>
      <family val="2"/>
    </font>
    <font>
      <u/>
      <sz val="9"/>
      <name val="Arial"/>
      <family val="2"/>
    </font>
    <font>
      <b/>
      <sz val="12"/>
      <name val="Helv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8"/>
      <color indexed="39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sz val="8"/>
      <color indexed="10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b/>
      <i/>
      <sz val="14"/>
      <name val="Times New Roman"/>
      <family val="1"/>
    </font>
    <font>
      <sz val="13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color indexed="9"/>
      <name val="Arial"/>
      <family val="2"/>
    </font>
    <font>
      <u/>
      <sz val="10"/>
      <color indexed="12"/>
      <name val="ＭＳ ゴシック"/>
      <family val="3"/>
      <charset val="255"/>
    </font>
    <font>
      <sz val="8"/>
      <name val="맑은 고딕"/>
      <family val="2"/>
      <charset val="129"/>
      <scheme val="minor"/>
    </font>
    <font>
      <b/>
      <u/>
      <sz val="22"/>
      <name val="굴림체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8"/>
      <name val="굴림체"/>
      <family val="3"/>
      <charset val="129"/>
    </font>
    <font>
      <b/>
      <sz val="11"/>
      <color theme="1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25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217" fontId="21" fillId="0" borderId="0"/>
    <xf numFmtId="218" fontId="21" fillId="0" borderId="0"/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14" fontId="5" fillId="0" borderId="0" applyBorder="0"/>
    <xf numFmtId="14" fontId="5" fillId="0" borderId="0" applyBorder="0"/>
    <xf numFmtId="14" fontId="47" fillId="0" borderId="0"/>
    <xf numFmtId="14" fontId="47" fillId="0" borderId="0"/>
    <xf numFmtId="14" fontId="5" fillId="0" borderId="0" applyBorder="0"/>
    <xf numFmtId="14" fontId="5" fillId="0" borderId="0" applyBorder="0"/>
    <xf numFmtId="176" fontId="48" fillId="0" borderId="0" applyFont="0" applyFill="0" applyBorder="0" applyAlignment="0" applyProtection="0"/>
    <xf numFmtId="182" fontId="49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48" fillId="0" borderId="0" applyFont="0" applyFill="0" applyBorder="0" applyAlignment="0" applyProtection="0"/>
    <xf numFmtId="196" fontId="49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3" fillId="0" borderId="0"/>
    <xf numFmtId="177" fontId="48" fillId="0" borderId="0" applyFont="0" applyFill="0" applyBorder="0" applyAlignment="0" applyProtection="0"/>
    <xf numFmtId="38" fontId="49" fillId="0" borderId="0" applyFont="0" applyFill="0" applyBorder="0" applyAlignment="0" applyProtection="0"/>
    <xf numFmtId="0" fontId="21" fillId="0" borderId="0" applyFont="0" applyFill="0" applyBorder="0" applyAlignment="0" applyProtection="0"/>
    <xf numFmtId="179" fontId="48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/>
    <xf numFmtId="37" fontId="21" fillId="0" borderId="0"/>
    <xf numFmtId="180" fontId="7" fillId="0" borderId="0" applyFill="0" applyBorder="0" applyAlignment="0"/>
    <xf numFmtId="0" fontId="51" fillId="0" borderId="0"/>
    <xf numFmtId="0" fontId="52" fillId="16" borderId="0" applyNumberFormat="0">
      <alignment horizontal="center"/>
    </xf>
    <xf numFmtId="4" fontId="16" fillId="0" borderId="0">
      <protection locked="0"/>
    </xf>
    <xf numFmtId="188" fontId="13" fillId="0" borderId="0" applyFont="0" applyFill="0" applyBorder="0" applyAlignment="0" applyProtection="0"/>
    <xf numFmtId="221" fontId="5" fillId="0" borderId="0" applyFont="0" applyFill="0" applyBorder="0" applyAlignment="0" applyProtection="0"/>
    <xf numFmtId="0" fontId="8" fillId="0" borderId="0" applyNumberFormat="0" applyAlignment="0">
      <alignment horizontal="left"/>
    </xf>
    <xf numFmtId="0" fontId="16" fillId="0" borderId="0">
      <protection locked="0"/>
    </xf>
    <xf numFmtId="0" fontId="13" fillId="0" borderId="0" applyFont="0" applyFill="0" applyBorder="0" applyAlignment="0" applyProtection="0"/>
    <xf numFmtId="216" fontId="6" fillId="0" borderId="0" applyFont="0" applyFill="0" applyBorder="0" applyAlignment="0"/>
    <xf numFmtId="215" fontId="6" fillId="0" borderId="0"/>
    <xf numFmtId="222" fontId="4" fillId="0" borderId="0"/>
    <xf numFmtId="220" fontId="5" fillId="0" borderId="0" applyFont="0" applyFill="0" applyBorder="0" applyAlignment="0" applyProtection="0"/>
    <xf numFmtId="193" fontId="5" fillId="0" borderId="0" applyBorder="0">
      <alignment horizontal="right"/>
    </xf>
    <xf numFmtId="193" fontId="5" fillId="0" borderId="0" applyBorder="0">
      <alignment horizontal="right"/>
    </xf>
    <xf numFmtId="39" fontId="47" fillId="0" borderId="0">
      <alignment horizontal="right"/>
    </xf>
    <xf numFmtId="39" fontId="47" fillId="0" borderId="0">
      <alignment horizontal="right"/>
    </xf>
    <xf numFmtId="193" fontId="5" fillId="0" borderId="0" applyBorder="0">
      <alignment horizontal="right"/>
    </xf>
    <xf numFmtId="193" fontId="5" fillId="0" borderId="0" applyBorder="0">
      <alignment horizontal="right"/>
    </xf>
    <xf numFmtId="15" fontId="5" fillId="0" borderId="0"/>
    <xf numFmtId="15" fontId="53" fillId="0" borderId="0" applyFill="0" applyBorder="0" applyAlignment="0"/>
    <xf numFmtId="214" fontId="53" fillId="17" borderId="0" applyFont="0" applyFill="0" applyBorder="0" applyAlignment="0" applyProtection="0"/>
    <xf numFmtId="213" fontId="54" fillId="17" borderId="1" applyFont="0" applyFill="0" applyBorder="0" applyAlignment="0" applyProtection="0"/>
    <xf numFmtId="214" fontId="6" fillId="17" borderId="0" applyFont="0" applyFill="0" applyBorder="0" applyAlignment="0" applyProtection="0"/>
    <xf numFmtId="17" fontId="53" fillId="0" borderId="0" applyFill="0" applyBorder="0">
      <alignment horizontal="right"/>
    </xf>
    <xf numFmtId="190" fontId="4" fillId="0" borderId="0">
      <protection locked="0"/>
    </xf>
    <xf numFmtId="199" fontId="55" fillId="0" borderId="0" applyFill="0" applyProtection="0">
      <alignment vertical="center"/>
    </xf>
    <xf numFmtId="201" fontId="6" fillId="0" borderId="0"/>
    <xf numFmtId="0" fontId="9" fillId="0" borderId="0" applyNumberFormat="0" applyAlignment="0">
      <alignment horizontal="left"/>
    </xf>
    <xf numFmtId="219" fontId="28" fillId="0" borderId="0" applyFont="0" applyFill="0" applyBorder="0" applyAlignment="0" applyProtection="0"/>
    <xf numFmtId="0" fontId="5" fillId="0" borderId="2" applyNumberFormat="0" applyFont="0" applyFill="0" applyAlignment="0" applyProtection="0"/>
    <xf numFmtId="189" fontId="5" fillId="0" borderId="0" applyBorder="0"/>
    <xf numFmtId="0" fontId="16" fillId="0" borderId="0">
      <protection locked="0"/>
    </xf>
    <xf numFmtId="0" fontId="16" fillId="0" borderId="0">
      <protection locked="0"/>
    </xf>
    <xf numFmtId="0" fontId="5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56" fillId="0" borderId="0">
      <protection locked="0"/>
    </xf>
    <xf numFmtId="190" fontId="4" fillId="0" borderId="0">
      <protection locked="0"/>
    </xf>
    <xf numFmtId="204" fontId="5" fillId="17" borderId="0" applyFont="0" applyFill="0" applyBorder="0" applyAlignment="0"/>
    <xf numFmtId="0" fontId="57" fillId="0" borderId="0">
      <alignment horizontal="left" indent="2"/>
    </xf>
    <xf numFmtId="38" fontId="6" fillId="16" borderId="0" applyNumberFormat="0" applyBorder="0" applyAlignment="0" applyProtection="0"/>
    <xf numFmtId="0" fontId="58" fillId="0" borderId="0" applyNumberFormat="0" applyFill="0" applyBorder="0" applyAlignment="0" applyProtection="0">
      <alignment horizontal="left"/>
    </xf>
    <xf numFmtId="0" fontId="59" fillId="0" borderId="0" applyNumberFormat="0" applyFill="0" applyBorder="0" applyAlignment="0" applyProtection="0">
      <alignment horizontal="left"/>
    </xf>
    <xf numFmtId="0" fontId="60" fillId="0" borderId="0" applyNumberFormat="0" applyFill="0" applyBorder="0" applyAlignment="0" applyProtection="0">
      <alignment horizontal="left"/>
    </xf>
    <xf numFmtId="0" fontId="61" fillId="0" borderId="0" applyNumberFormat="0" applyFill="0" applyBorder="0" applyAlignment="0" applyProtection="0">
      <alignment horizontal="left"/>
    </xf>
    <xf numFmtId="0" fontId="62" fillId="0" borderId="0" applyNumberFormat="0" applyFill="0" applyBorder="0" applyAlignment="0" applyProtection="0">
      <alignment horizontal="left"/>
    </xf>
    <xf numFmtId="0" fontId="63" fillId="0" borderId="0" applyNumberFormat="0" applyFill="0" applyBorder="0" applyAlignment="0" applyProtection="0">
      <alignment horizontal="left"/>
    </xf>
    <xf numFmtId="0" fontId="64" fillId="0" borderId="0" applyNumberFormat="0" applyFill="0" applyBorder="0" applyAlignment="0" applyProtection="0">
      <alignment horizontal="left"/>
    </xf>
    <xf numFmtId="0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>
      <alignment horizontal="left"/>
    </xf>
    <xf numFmtId="0" fontId="67" fillId="0" borderId="0">
      <alignment horizontal="left"/>
    </xf>
    <xf numFmtId="0" fontId="10" fillId="0" borderId="3" applyNumberFormat="0" applyAlignment="0" applyProtection="0">
      <alignment horizontal="left" vertical="center"/>
    </xf>
    <xf numFmtId="0" fontId="10" fillId="0" borderId="4">
      <alignment horizontal="left" vertical="center"/>
    </xf>
    <xf numFmtId="197" fontId="68" fillId="0" borderId="0">
      <alignment horizontal="left"/>
    </xf>
    <xf numFmtId="190" fontId="4" fillId="0" borderId="0">
      <protection locked="0"/>
    </xf>
    <xf numFmtId="0" fontId="69" fillId="0" borderId="0">
      <alignment horizontal="left"/>
    </xf>
    <xf numFmtId="0" fontId="5" fillId="16" borderId="5" applyNumberFormat="0" applyFont="0" applyBorder="0" applyAlignment="0" applyProtection="0"/>
    <xf numFmtId="0" fontId="14" fillId="0" borderId="0" applyNumberFormat="0" applyFill="0" applyBorder="0" applyAlignment="0" applyProtection="0"/>
    <xf numFmtId="194" fontId="5" fillId="0" borderId="0" applyBorder="0"/>
    <xf numFmtId="194" fontId="5" fillId="0" borderId="0" applyBorder="0"/>
    <xf numFmtId="37" fontId="47" fillId="0" borderId="0" applyBorder="0"/>
    <xf numFmtId="37" fontId="47" fillId="0" borderId="0" applyBorder="0"/>
    <xf numFmtId="194" fontId="5" fillId="0" borderId="0" applyBorder="0"/>
    <xf numFmtId="194" fontId="5" fillId="0" borderId="0" applyBorder="0"/>
    <xf numFmtId="10" fontId="6" fillId="17" borderId="6" applyNumberFormat="0" applyBorder="0" applyAlignment="0" applyProtection="0"/>
    <xf numFmtId="215" fontId="6" fillId="17" borderId="0" applyFont="0" applyBorder="0" applyAlignment="0" applyProtection="0">
      <protection locked="0"/>
    </xf>
    <xf numFmtId="15" fontId="6" fillId="17" borderId="0" applyFont="0" applyBorder="0" applyAlignment="0" applyProtection="0">
      <protection locked="0"/>
    </xf>
    <xf numFmtId="204" fontId="6" fillId="17" borderId="0" applyFont="0" applyBorder="0" applyAlignment="0">
      <protection locked="0"/>
    </xf>
    <xf numFmtId="38" fontId="6" fillId="17" borderId="0">
      <protection locked="0"/>
    </xf>
    <xf numFmtId="203" fontId="6" fillId="17" borderId="0" applyFont="0" applyBorder="0" applyAlignment="0">
      <protection locked="0"/>
    </xf>
    <xf numFmtId="10" fontId="6" fillId="17" borderId="0">
      <protection locked="0"/>
    </xf>
    <xf numFmtId="191" fontId="70" fillId="17" borderId="0" applyNumberFormat="0" applyBorder="0" applyAlignment="0">
      <protection locked="0"/>
    </xf>
    <xf numFmtId="198" fontId="5" fillId="0" borderId="0" applyBorder="0"/>
    <xf numFmtId="198" fontId="5" fillId="0" borderId="0" applyBorder="0"/>
    <xf numFmtId="198" fontId="47" fillId="0" borderId="0"/>
    <xf numFmtId="198" fontId="47" fillId="0" borderId="0"/>
    <xf numFmtId="198" fontId="5" fillId="0" borderId="0" applyBorder="0"/>
    <xf numFmtId="0" fontId="71" fillId="0" borderId="7"/>
    <xf numFmtId="210" fontId="6" fillId="16" borderId="0" applyFont="0" applyBorder="0" applyAlignment="0" applyProtection="0">
      <alignment horizontal="right"/>
      <protection hidden="1"/>
    </xf>
    <xf numFmtId="37" fontId="72" fillId="0" borderId="0"/>
    <xf numFmtId="176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38" fontId="6" fillId="0" borderId="0" applyFont="0" applyFill="0" applyBorder="0" applyAlignment="0"/>
    <xf numFmtId="191" fontId="5" fillId="0" borderId="0" applyFont="0" applyFill="0" applyBorder="0" applyAlignment="0"/>
    <xf numFmtId="40" fontId="6" fillId="0" borderId="0" applyFont="0" applyFill="0" applyBorder="0" applyAlignment="0"/>
    <xf numFmtId="192" fontId="6" fillId="0" borderId="0" applyFont="0" applyFill="0" applyBorder="0" applyAlignment="0"/>
    <xf numFmtId="191" fontId="53" fillId="0" borderId="0" applyNumberFormat="0" applyFill="0" applyBorder="0" applyAlignment="0" applyProtection="0"/>
    <xf numFmtId="207" fontId="6" fillId="0" borderId="0" applyFont="0" applyFill="0" applyBorder="0" applyAlignment="0" applyProtection="0"/>
    <xf numFmtId="0" fontId="5" fillId="0" borderId="0"/>
    <xf numFmtId="212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0" fontId="5" fillId="0" borderId="2" applyNumberFormat="0" applyFont="0" applyFill="0" applyAlignment="0" applyProtection="0"/>
    <xf numFmtId="0" fontId="5" fillId="0" borderId="8" applyNumberFormat="0" applyFont="0" applyFill="0" applyAlignment="0" applyProtection="0"/>
    <xf numFmtId="0" fontId="5" fillId="0" borderId="9" applyNumberFormat="0" applyFont="0" applyFill="0" applyAlignment="0" applyProtection="0"/>
    <xf numFmtId="200" fontId="47" fillId="0" borderId="7" applyBorder="0"/>
    <xf numFmtId="211" fontId="6" fillId="0" borderId="0"/>
    <xf numFmtId="0" fontId="16" fillId="0" borderId="0">
      <protection locked="0"/>
    </xf>
    <xf numFmtId="205" fontId="5" fillId="0" borderId="0" applyFont="0" applyFill="0" applyBorder="0" applyAlignment="0"/>
    <xf numFmtId="203" fontId="6" fillId="0" borderId="0" applyFont="0" applyFill="0" applyBorder="0" applyAlignment="0"/>
    <xf numFmtId="10" fontId="5" fillId="0" borderId="0" applyFont="0" applyFill="0" applyBorder="0" applyAlignment="0" applyProtection="0"/>
    <xf numFmtId="0" fontId="16" fillId="0" borderId="0">
      <protection locked="0"/>
    </xf>
    <xf numFmtId="209" fontId="6" fillId="0" borderId="0" applyFont="0" applyFill="0" applyBorder="0" applyAlignment="0" applyProtection="0"/>
    <xf numFmtId="191" fontId="74" fillId="0" borderId="0" applyNumberFormat="0" applyFill="0" applyBorder="0" applyAlignment="0" applyProtection="0">
      <alignment horizontal="left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0" fontId="11" fillId="0" borderId="0" applyNumberFormat="0" applyFill="0" applyBorder="0" applyAlignment="0" applyProtection="0">
      <alignment horizontal="left"/>
    </xf>
    <xf numFmtId="0" fontId="5" fillId="18" borderId="0" applyNumberFormat="0" applyBorder="0" applyProtection="0">
      <alignment horizontal="center"/>
    </xf>
    <xf numFmtId="191" fontId="6" fillId="19" borderId="0" applyNumberFormat="0" applyFont="0" applyBorder="0" applyAlignment="0">
      <protection hidden="1"/>
    </xf>
    <xf numFmtId="0" fontId="71" fillId="0" borderId="0"/>
    <xf numFmtId="0" fontId="75" fillId="0" borderId="0">
      <alignment horizontal="left"/>
    </xf>
    <xf numFmtId="40" fontId="12" fillId="0" borderId="0" applyBorder="0">
      <alignment horizontal="right"/>
    </xf>
    <xf numFmtId="0" fontId="5" fillId="0" borderId="0" applyBorder="0"/>
    <xf numFmtId="0" fontId="5" fillId="0" borderId="0" applyBorder="0"/>
    <xf numFmtId="49" fontId="47" fillId="0" borderId="0"/>
    <xf numFmtId="49" fontId="47" fillId="0" borderId="0"/>
    <xf numFmtId="0" fontId="5" fillId="0" borderId="0" applyBorder="0"/>
    <xf numFmtId="0" fontId="5" fillId="0" borderId="0" applyBorder="0"/>
    <xf numFmtId="191" fontId="5" fillId="20" borderId="0" applyNumberFormat="0" applyFont="0" applyBorder="0" applyAlignment="0" applyProtection="0"/>
    <xf numFmtId="206" fontId="76" fillId="0" borderId="0" applyFill="0" applyBorder="0" applyAlignment="0" applyProtection="0">
      <alignment horizontal="right"/>
    </xf>
    <xf numFmtId="18" fontId="47" fillId="0" borderId="0" applyFill="0" applyProtection="0">
      <alignment horizontal="center"/>
    </xf>
    <xf numFmtId="0" fontId="77" fillId="0" borderId="0">
      <alignment wrapText="1"/>
    </xf>
    <xf numFmtId="0" fontId="10" fillId="0" borderId="0">
      <alignment horizontal="center"/>
    </xf>
    <xf numFmtId="0" fontId="57" fillId="0" borderId="0">
      <alignment horizontal="center"/>
    </xf>
    <xf numFmtId="190" fontId="4" fillId="0" borderId="9">
      <protection locked="0"/>
    </xf>
    <xf numFmtId="0" fontId="78" fillId="0" borderId="0" applyNumberFormat="0" applyFill="0" applyBorder="0" applyAlignment="0" applyProtection="0">
      <alignment horizontal="left"/>
    </xf>
    <xf numFmtId="0" fontId="79" fillId="0" borderId="0" applyNumberFormat="0" applyFill="0" applyBorder="0" applyAlignment="0" applyProtection="0">
      <alignment horizontal="left"/>
    </xf>
    <xf numFmtId="0" fontId="28" fillId="0" borderId="0" applyNumberFormat="0" applyFill="0" applyBorder="0" applyAlignment="0" applyProtection="0">
      <alignment horizontal="left"/>
    </xf>
    <xf numFmtId="0" fontId="80" fillId="0" borderId="0" applyNumberFormat="0" applyFill="0" applyBorder="0" applyAlignment="0" applyProtection="0">
      <alignment horizontal="left"/>
    </xf>
    <xf numFmtId="0" fontId="81" fillId="0" borderId="0" applyNumberFormat="0" applyFill="0" applyBorder="0" applyAlignment="0" applyProtection="0">
      <alignment horizontal="left"/>
    </xf>
    <xf numFmtId="0" fontId="82" fillId="0" borderId="0" applyNumberFormat="0" applyFill="0" applyBorder="0" applyAlignment="0" applyProtection="0">
      <alignment horizontal="left"/>
    </xf>
    <xf numFmtId="0" fontId="5" fillId="0" borderId="0" applyNumberFormat="0" applyFill="0" applyBorder="0" applyAlignment="0" applyProtection="0">
      <alignment horizontal="left"/>
    </xf>
    <xf numFmtId="0" fontId="83" fillId="0" borderId="0">
      <alignment horizontal="left"/>
    </xf>
    <xf numFmtId="0" fontId="55" fillId="0" borderId="0" applyNumberFormat="0" applyFill="0" applyBorder="0" applyAlignment="0" applyProtection="0">
      <alignment horizontal="left"/>
    </xf>
    <xf numFmtId="0" fontId="5" fillId="16" borderId="0" applyNumberFormat="0" applyFont="0" applyBorder="0" applyAlignment="0" applyProtection="0"/>
    <xf numFmtId="0" fontId="20" fillId="0" borderId="10">
      <alignment horizontal="left"/>
    </xf>
    <xf numFmtId="0" fontId="5" fillId="0" borderId="7" applyNumberFormat="0" applyFont="0" applyFill="0" applyAlignment="0" applyProtection="0"/>
    <xf numFmtId="191" fontId="84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218" fontId="1" fillId="0" borderId="0"/>
    <xf numFmtId="0" fontId="24" fillId="0" borderId="0" applyNumberFormat="0" applyFill="0" applyBorder="0" applyAlignment="0" applyProtection="0">
      <alignment vertical="center"/>
    </xf>
    <xf numFmtId="0" fontId="25" fillId="25" borderId="11" applyNumberFormat="0" applyAlignment="0" applyProtection="0">
      <alignment vertical="center"/>
    </xf>
    <xf numFmtId="185" fontId="1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5" fontId="5" fillId="0" borderId="6">
      <alignment horizontal="right" vertical="center" shrinkToFit="1"/>
    </xf>
    <xf numFmtId="217" fontId="1" fillId="0" borderId="0"/>
    <xf numFmtId="0" fontId="26" fillId="3" borderId="0" applyNumberFormat="0" applyBorder="0" applyAlignment="0" applyProtection="0">
      <alignment vertical="center"/>
    </xf>
    <xf numFmtId="0" fontId="16" fillId="0" borderId="0">
      <protection locked="0"/>
    </xf>
    <xf numFmtId="0" fontId="16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4" fillId="26" borderId="12" applyNumberFormat="0" applyFont="0" applyAlignment="0" applyProtection="0">
      <alignment vertical="center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89" fontId="28" fillId="0" borderId="13" applyFill="0" applyBorder="0" applyProtection="0">
      <alignment vertical="center"/>
    </xf>
    <xf numFmtId="0" fontId="3" fillId="0" borderId="0"/>
    <xf numFmtId="0" fontId="29" fillId="27" borderId="0" applyNumberFormat="0" applyBorder="0" applyAlignment="0" applyProtection="0">
      <alignment vertical="center"/>
    </xf>
    <xf numFmtId="0" fontId="18" fillId="0" borderId="0"/>
    <xf numFmtId="0" fontId="1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8" borderId="14" applyNumberFormat="0" applyAlignment="0" applyProtection="0">
      <alignment vertical="center"/>
    </xf>
    <xf numFmtId="196" fontId="4" fillId="0" borderId="13" applyFill="0" applyBorder="0" applyProtection="0">
      <alignment vertical="center"/>
    </xf>
    <xf numFmtId="188" fontId="19" fillId="0" borderId="0">
      <alignment vertical="center"/>
    </xf>
    <xf numFmtId="177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" fillId="0" borderId="0"/>
    <xf numFmtId="0" fontId="3" fillId="0" borderId="0"/>
    <xf numFmtId="0" fontId="32" fillId="0" borderId="15"/>
    <xf numFmtId="0" fontId="33" fillId="0" borderId="16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7" borderId="11" applyNumberFormat="0" applyAlignment="0" applyProtection="0">
      <alignment vertical="center"/>
    </xf>
    <xf numFmtId="4" fontId="16" fillId="0" borderId="0">
      <protection locked="0"/>
    </xf>
    <xf numFmtId="186" fontId="1" fillId="0" borderId="0">
      <protection locked="0"/>
    </xf>
    <xf numFmtId="0" fontId="36" fillId="0" borderId="0" applyNumberFormat="0" applyFill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" fillId="0" borderId="0"/>
    <xf numFmtId="0" fontId="41" fillId="25" borderId="21" applyNumberFormat="0" applyAlignment="0" applyProtection="0">
      <alignment vertical="center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3" fontId="42" fillId="0" borderId="0" applyFont="0" applyFill="0" applyBorder="0" applyAlignment="0" applyProtection="0"/>
    <xf numFmtId="176" fontId="1" fillId="0" borderId="0" applyFont="0" applyFill="0" applyBorder="0" applyAlignment="0" applyProtection="0"/>
    <xf numFmtId="196" fontId="43" fillId="0" borderId="0" applyFont="0" applyFill="0" applyBorder="0" applyAlignment="0" applyProtection="0"/>
    <xf numFmtId="184" fontId="1" fillId="0" borderId="0"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5" fillId="0" borderId="0">
      <alignment vertical="center"/>
    </xf>
    <xf numFmtId="0" fontId="4" fillId="0" borderId="0">
      <alignment vertical="center"/>
    </xf>
    <xf numFmtId="0" fontId="46" fillId="0" borderId="0"/>
    <xf numFmtId="0" fontId="16" fillId="0" borderId="22">
      <protection locked="0"/>
    </xf>
    <xf numFmtId="202" fontId="42" fillId="0" borderId="0" applyFont="0" applyFill="0" applyBorder="0" applyAlignment="0" applyProtection="0"/>
    <xf numFmtId="38" fontId="43" fillId="0" borderId="0" applyFont="0" applyFill="0" applyBorder="0" applyAlignment="0" applyProtection="0"/>
    <xf numFmtId="183" fontId="1" fillId="0" borderId="0">
      <protection locked="0"/>
    </xf>
    <xf numFmtId="187" fontId="1" fillId="0" borderId="0">
      <protection locked="0"/>
    </xf>
    <xf numFmtId="0" fontId="16" fillId="0" borderId="0">
      <protection locked="0"/>
    </xf>
    <xf numFmtId="38" fontId="4" fillId="0" borderId="0">
      <protection locked="0"/>
    </xf>
    <xf numFmtId="38" fontId="4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4" fontId="16" fillId="0" borderId="0">
      <protection locked="0"/>
    </xf>
    <xf numFmtId="38" fontId="4" fillId="0" borderId="9">
      <protection locked="0"/>
    </xf>
    <xf numFmtId="9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2" fillId="0" borderId="0">
      <alignment vertical="center"/>
    </xf>
    <xf numFmtId="0" fontId="3" fillId="0" borderId="0"/>
  </cellStyleXfs>
  <cellXfs count="48">
    <xf numFmtId="0" fontId="0" fillId="0" borderId="0" xfId="0">
      <alignment vertical="center"/>
    </xf>
    <xf numFmtId="0" fontId="88" fillId="0" borderId="0" xfId="0" applyFont="1">
      <alignment vertical="center"/>
    </xf>
    <xf numFmtId="0" fontId="90" fillId="32" borderId="24" xfId="0" applyFont="1" applyFill="1" applyBorder="1" applyAlignment="1">
      <alignment horizontal="center" vertical="center"/>
    </xf>
    <xf numFmtId="0" fontId="90" fillId="32" borderId="26" xfId="0" applyFont="1" applyFill="1" applyBorder="1" applyAlignment="1">
      <alignment horizontal="center" vertical="center"/>
    </xf>
    <xf numFmtId="0" fontId="92" fillId="29" borderId="29" xfId="324" applyFont="1" applyFill="1" applyBorder="1" applyAlignment="1">
      <alignment horizontal="center" vertical="center" shrinkToFit="1"/>
    </xf>
    <xf numFmtId="0" fontId="92" fillId="29" borderId="13" xfId="324" applyFont="1" applyFill="1" applyBorder="1" applyAlignment="1">
      <alignment horizontal="center" vertical="center" shrinkToFit="1"/>
    </xf>
    <xf numFmtId="0" fontId="93" fillId="0" borderId="13" xfId="0" applyFont="1" applyBorder="1" applyAlignment="1">
      <alignment horizontal="center" vertical="center"/>
    </xf>
    <xf numFmtId="177" fontId="92" fillId="29" borderId="13" xfId="274" applyFont="1" applyFill="1" applyBorder="1" applyAlignment="1">
      <alignment horizontal="center" vertical="center" shrinkToFit="1"/>
    </xf>
    <xf numFmtId="177" fontId="91" fillId="0" borderId="13" xfId="274" applyFont="1" applyFill="1" applyBorder="1" applyAlignment="1">
      <alignment horizontal="center" vertical="center" wrapText="1"/>
    </xf>
    <xf numFmtId="0" fontId="93" fillId="0" borderId="13" xfId="0" applyFont="1" applyBorder="1" applyAlignment="1">
      <alignment horizontal="right" vertical="center"/>
    </xf>
    <xf numFmtId="0" fontId="93" fillId="0" borderId="23" xfId="0" applyFont="1" applyBorder="1" applyAlignment="1">
      <alignment horizontal="right" vertical="center"/>
    </xf>
    <xf numFmtId="3" fontId="93" fillId="0" borderId="30" xfId="0" applyNumberFormat="1" applyFont="1" applyBorder="1" applyAlignment="1">
      <alignment horizontal="right" vertical="center"/>
    </xf>
    <xf numFmtId="3" fontId="93" fillId="0" borderId="31" xfId="0" applyNumberFormat="1" applyFont="1" applyBorder="1" applyAlignment="1">
      <alignment horizontal="right" vertical="center"/>
    </xf>
    <xf numFmtId="0" fontId="92" fillId="29" borderId="10" xfId="324" applyFont="1" applyFill="1" applyBorder="1" applyAlignment="1">
      <alignment horizontal="center" vertical="center" shrinkToFit="1"/>
    </xf>
    <xf numFmtId="0" fontId="92" fillId="29" borderId="30" xfId="324" applyFont="1" applyFill="1" applyBorder="1" applyAlignment="1">
      <alignment horizontal="left" vertical="center" shrinkToFit="1"/>
    </xf>
    <xf numFmtId="41" fontId="92" fillId="29" borderId="30" xfId="274" applyNumberFormat="1" applyFont="1" applyFill="1" applyBorder="1" applyAlignment="1">
      <alignment horizontal="left" vertical="center" shrinkToFit="1"/>
    </xf>
    <xf numFmtId="0" fontId="92" fillId="29" borderId="30" xfId="324" applyFont="1" applyFill="1" applyBorder="1" applyAlignment="1">
      <alignment horizontal="center" vertical="center" shrinkToFit="1"/>
    </xf>
    <xf numFmtId="0" fontId="93" fillId="0" borderId="30" xfId="0" applyFont="1" applyBorder="1" applyAlignment="1">
      <alignment horizontal="center" vertical="center"/>
    </xf>
    <xf numFmtId="41" fontId="92" fillId="29" borderId="30" xfId="274" applyNumberFormat="1" applyFont="1" applyFill="1" applyBorder="1" applyAlignment="1">
      <alignment horizontal="right" vertical="center" shrinkToFit="1"/>
    </xf>
    <xf numFmtId="0" fontId="92" fillId="0" borderId="10" xfId="324" applyFont="1" applyFill="1" applyBorder="1" applyAlignment="1">
      <alignment horizontal="center" vertical="center" shrinkToFit="1"/>
    </xf>
    <xf numFmtId="0" fontId="92" fillId="0" borderId="30" xfId="324" applyFont="1" applyFill="1" applyBorder="1" applyAlignment="1">
      <alignment horizontal="left" vertical="center" shrinkToFit="1"/>
    </xf>
    <xf numFmtId="41" fontId="92" fillId="30" borderId="30" xfId="274" applyNumberFormat="1" applyFont="1" applyFill="1" applyBorder="1" applyAlignment="1">
      <alignment horizontal="left" vertical="center" shrinkToFit="1"/>
    </xf>
    <xf numFmtId="0" fontId="93" fillId="0" borderId="30" xfId="0" applyFont="1" applyBorder="1" applyAlignment="1">
      <alignment horizontal="right" vertical="center"/>
    </xf>
    <xf numFmtId="0" fontId="93" fillId="0" borderId="31" xfId="0" applyFont="1" applyBorder="1" applyAlignment="1">
      <alignment horizontal="right" vertical="center"/>
    </xf>
    <xf numFmtId="0" fontId="92" fillId="30" borderId="10" xfId="324" applyFont="1" applyFill="1" applyBorder="1" applyAlignment="1">
      <alignment horizontal="center" vertical="center" shrinkToFit="1"/>
    </xf>
    <xf numFmtId="0" fontId="92" fillId="30" borderId="30" xfId="324" applyFont="1" applyFill="1" applyBorder="1" applyAlignment="1">
      <alignment vertical="center" shrinkToFit="1"/>
    </xf>
    <xf numFmtId="41" fontId="92" fillId="30" borderId="30" xfId="274" applyNumberFormat="1" applyFont="1" applyFill="1" applyBorder="1" applyAlignment="1">
      <alignment vertical="center" shrinkToFit="1"/>
    </xf>
    <xf numFmtId="0" fontId="92" fillId="30" borderId="30" xfId="324" applyFont="1" applyFill="1" applyBorder="1" applyAlignment="1">
      <alignment horizontal="center" vertical="center" shrinkToFit="1"/>
    </xf>
    <xf numFmtId="41" fontId="92" fillId="30" borderId="30" xfId="274" applyNumberFormat="1" applyFont="1" applyFill="1" applyBorder="1" applyAlignment="1">
      <alignment horizontal="right" vertical="center" shrinkToFit="1"/>
    </xf>
    <xf numFmtId="0" fontId="92" fillId="0" borderId="30" xfId="324" applyFont="1" applyFill="1" applyBorder="1" applyAlignment="1">
      <alignment vertical="center" shrinkToFit="1"/>
    </xf>
    <xf numFmtId="223" fontId="92" fillId="30" borderId="30" xfId="324" applyNumberFormat="1" applyFont="1" applyFill="1" applyBorder="1" applyAlignment="1">
      <alignment horizontal="center" vertical="center" shrinkToFit="1"/>
    </xf>
    <xf numFmtId="0" fontId="92" fillId="30" borderId="30" xfId="324" applyFont="1" applyFill="1" applyBorder="1" applyAlignment="1">
      <alignment horizontal="left" vertical="center" shrinkToFit="1"/>
    </xf>
    <xf numFmtId="41" fontId="92" fillId="0" borderId="30" xfId="274" applyNumberFormat="1" applyFont="1" applyFill="1" applyBorder="1" applyAlignment="1">
      <alignment horizontal="right" vertical="center" shrinkToFit="1"/>
    </xf>
    <xf numFmtId="0" fontId="91" fillId="31" borderId="32" xfId="324" applyFont="1" applyFill="1" applyBorder="1" applyAlignment="1">
      <alignment horizontal="center" vertical="center" shrinkToFit="1"/>
    </xf>
    <xf numFmtId="0" fontId="91" fillId="31" borderId="33" xfId="324" applyFont="1" applyFill="1" applyBorder="1" applyAlignment="1">
      <alignment horizontal="center" vertical="center" shrinkToFit="1"/>
    </xf>
    <xf numFmtId="0" fontId="91" fillId="31" borderId="33" xfId="324" applyFont="1" applyFill="1" applyBorder="1" applyAlignment="1">
      <alignment horizontal="center" vertical="center" wrapText="1"/>
    </xf>
    <xf numFmtId="177" fontId="91" fillId="31" borderId="33" xfId="274" quotePrefix="1" applyFont="1" applyFill="1" applyBorder="1" applyAlignment="1">
      <alignment horizontal="right" vertical="center" wrapText="1"/>
    </xf>
    <xf numFmtId="224" fontId="91" fillId="31" borderId="33" xfId="296" applyNumberFormat="1" applyFont="1" applyFill="1" applyBorder="1" applyAlignment="1">
      <alignment horizontal="right" vertical="center" wrapText="1"/>
    </xf>
    <xf numFmtId="3" fontId="94" fillId="31" borderId="33" xfId="0" applyNumberFormat="1" applyFont="1" applyFill="1" applyBorder="1" applyAlignment="1">
      <alignment horizontal="right" vertical="center"/>
    </xf>
    <xf numFmtId="224" fontId="91" fillId="31" borderId="34" xfId="296" applyNumberFormat="1" applyFont="1" applyFill="1" applyBorder="1" applyAlignment="1">
      <alignment horizontal="right" vertical="center" wrapText="1"/>
    </xf>
    <xf numFmtId="0" fontId="89" fillId="0" borderId="25" xfId="323" applyFont="1" applyBorder="1" applyAlignment="1">
      <alignment horizontal="center" vertical="center"/>
    </xf>
    <xf numFmtId="0" fontId="87" fillId="0" borderId="0" xfId="323" applyFont="1" applyBorder="1" applyAlignment="1">
      <alignment horizontal="center" vertical="center"/>
    </xf>
    <xf numFmtId="0" fontId="90" fillId="32" borderId="27" xfId="0" applyFont="1" applyFill="1" applyBorder="1" applyAlignment="1">
      <alignment horizontal="center" vertical="center"/>
    </xf>
    <xf numFmtId="0" fontId="90" fillId="32" borderId="28" xfId="0" applyFont="1" applyFill="1" applyBorder="1" applyAlignment="1">
      <alignment horizontal="center" vertical="center"/>
    </xf>
    <xf numFmtId="0" fontId="90" fillId="32" borderId="28" xfId="0" applyFont="1" applyFill="1" applyBorder="1" applyAlignment="1">
      <alignment horizontal="center" vertical="center" wrapText="1"/>
    </xf>
    <xf numFmtId="0" fontId="90" fillId="32" borderId="35" xfId="0" applyFont="1" applyFill="1" applyBorder="1" applyAlignment="1">
      <alignment horizontal="center" vertical="center"/>
    </xf>
    <xf numFmtId="0" fontId="90" fillId="32" borderId="36" xfId="0" applyFont="1" applyFill="1" applyBorder="1" applyAlignment="1">
      <alignment horizontal="center" vertical="center"/>
    </xf>
    <xf numFmtId="0" fontId="90" fillId="32" borderId="13" xfId="0" applyFont="1" applyFill="1" applyBorder="1" applyAlignment="1">
      <alignment horizontal="center" vertical="center"/>
    </xf>
  </cellXfs>
  <cellStyles count="325">
    <cellStyle name="?" xfId="2"/>
    <cellStyle name="??&amp;O?&amp;H?_x0008__x000f__x0007_?_x0007__x0001__x0001_" xfId="3"/>
    <cellStyle name="??&amp;O?&amp;H?_x0008_??_x0007__x0001__x0001_" xfId="4"/>
    <cellStyle name="_01042137" xfId="5"/>
    <cellStyle name="_02012058" xfId="6"/>
    <cellStyle name="_06066198" xfId="7"/>
    <cellStyle name="_0706-01-6280" xfId="8"/>
    <cellStyle name="_0707-01-5070" xfId="9"/>
    <cellStyle name="_0710-01-5330 (부천 괴안동)" xfId="10"/>
    <cellStyle name="_0806-01-5272" xfId="11"/>
    <cellStyle name="_0807-01-5385(정왕동근생)" xfId="12"/>
    <cellStyle name="_0808-01-5280(화성공장담보)" xfId="13"/>
    <cellStyle name="_0808-01-5320" xfId="14"/>
    <cellStyle name="_0810-01-4218" xfId="15"/>
    <cellStyle name="_0811-01-3256-2(수유동)" xfId="16"/>
    <cellStyle name="_0903-01-5040(역삼동)" xfId="17"/>
    <cellStyle name="_0904-01-5235(여주 청안리)" xfId="18"/>
    <cellStyle name="_0905-01-5107(파주 송촌리)" xfId="19"/>
    <cellStyle name="_0905-01-5178(화성 백토리)" xfId="20"/>
    <cellStyle name="_0905-01-5197(인천 중산동)" xfId="21"/>
    <cellStyle name="_0907-01-4059(방배동 경매)" xfId="22"/>
    <cellStyle name="_0909-01-5177 부천시 오정구 작동 380-1 단독주택" xfId="23"/>
    <cellStyle name="_0909-01-5226" xfId="24"/>
    <cellStyle name="_사동1" xfId="25"/>
    <cellStyle name="_선부주공" xfId="26"/>
    <cellStyle name="_성포1" xfId="27"/>
    <cellStyle name="_수익가격(토지,건물)" xfId="28"/>
    <cellStyle name="_심사회의록 및 총괄표" xfId="29"/>
    <cellStyle name="_월피444" xfId="30"/>
    <cellStyle name="_월피446" xfId="31"/>
    <cellStyle name="_임차내역표-편집" xfId="32"/>
    <cellStyle name="_재영웰릭스 기계기구명세표" xfId="33"/>
    <cellStyle name="_지역분석" xfId="34"/>
    <cellStyle name="_참고자료 (2)" xfId="35"/>
    <cellStyle name="±a°e" xfId="36"/>
    <cellStyle name="°ßAu" xfId="37"/>
    <cellStyle name="20% - 강조색1 2" xfId="38"/>
    <cellStyle name="20% - 강조색2 2" xfId="39"/>
    <cellStyle name="20% - 강조색3 2" xfId="40"/>
    <cellStyle name="20% - 강조색4 2" xfId="41"/>
    <cellStyle name="20% - 강조색5 2" xfId="42"/>
    <cellStyle name="20% - 강조색6 2" xfId="43"/>
    <cellStyle name="40% - 강조색1 2" xfId="44"/>
    <cellStyle name="40% - 강조색2 2" xfId="45"/>
    <cellStyle name="40% - 강조색3 2" xfId="46"/>
    <cellStyle name="40% - 강조색4 2" xfId="47"/>
    <cellStyle name="40% - 강조색5 2" xfId="48"/>
    <cellStyle name="40% - 강조색6 2" xfId="49"/>
    <cellStyle name="60% - 강조색1 2" xfId="50"/>
    <cellStyle name="60% - 강조색2 2" xfId="51"/>
    <cellStyle name="60% - 강조색3 2" xfId="52"/>
    <cellStyle name="60% - 강조색4 2" xfId="53"/>
    <cellStyle name="60% - 강조색5 2" xfId="54"/>
    <cellStyle name="60% - 강조색6 2" xfId="55"/>
    <cellStyle name="A" xfId="56"/>
    <cellStyle name="A_AM monthly_Appendixl_200206" xfId="57"/>
    <cellStyle name="A_K1REITs_Rent Roll_Eng_20060612" xfId="58"/>
    <cellStyle name="A_Monthly Report(대아 2002.6)" xfId="59"/>
    <cellStyle name="A_NOI-2002-update1107" xfId="60"/>
    <cellStyle name="A_Sheet1" xfId="61"/>
    <cellStyle name="AeE­ [0]_¿øAu" xfId="62"/>
    <cellStyle name="ÅëÈ­ [0]_±×·¡ÇÁ (2)" xfId="63"/>
    <cellStyle name="AeE­ [0]_AU¿ⓒ°øA¾2" xfId="64"/>
    <cellStyle name="AeE­_¿øAu" xfId="65"/>
    <cellStyle name="ÅëÈ­_±×·¡ÇÁ (2)" xfId="66"/>
    <cellStyle name="AeE­_AU¿ⓒ°øA¾2" xfId="67"/>
    <cellStyle name="ALIGNMENT" xfId="68"/>
    <cellStyle name="AÞ¸¶ [0]_¿øAu" xfId="69"/>
    <cellStyle name="ÄÞ¸¶ [0]_±×·¡ÇÁ (2)" xfId="70"/>
    <cellStyle name="AÞ¸¶ [0]_AU¿ⓒ°øA¾2" xfId="71"/>
    <cellStyle name="AÞ¸¶_¿øAu" xfId="72"/>
    <cellStyle name="ÄÞ¸¶_±×·¡ÇÁ (2)" xfId="73"/>
    <cellStyle name="AÞ¸¶_AU¿ⓒ°øA¾2" xfId="74"/>
    <cellStyle name="Body" xfId="75"/>
    <cellStyle name="Ç¥ÁØ_´ç¿ùÃßÁø°èÈ¹" xfId="76"/>
    <cellStyle name="C￥AØ_¿ø°¡Aoa" xfId="77"/>
    <cellStyle name="Calc Currency (0)" xfId="78"/>
    <cellStyle name="category" xfId="79"/>
    <cellStyle name="ColumnHeading" xfId="80"/>
    <cellStyle name="Comma" xfId="81"/>
    <cellStyle name="Comma [0]" xfId="82"/>
    <cellStyle name="Comma 2" xfId="318"/>
    <cellStyle name="Comma_ 내역 (2)" xfId="83"/>
    <cellStyle name="Copied" xfId="84"/>
    <cellStyle name="Currency" xfId="85"/>
    <cellStyle name="Currency [0]" xfId="86"/>
    <cellStyle name="Currency [1]" xfId="87"/>
    <cellStyle name="Currency [2]" xfId="88"/>
    <cellStyle name="Currency 2" xfId="317"/>
    <cellStyle name="Currency(￦)" xfId="89"/>
    <cellStyle name="Currency_ 내역 (2)" xfId="90"/>
    <cellStyle name="D" xfId="91"/>
    <cellStyle name="D_AM monthly_Appendixl_200206" xfId="92"/>
    <cellStyle name="D_K1REITs_Rent Roll_Eng_20060612" xfId="93"/>
    <cellStyle name="D_Monthly Report(대아 2002.6)" xfId="94"/>
    <cellStyle name="D_NOI-2002-update1107" xfId="95"/>
    <cellStyle name="D_Sheet1" xfId="96"/>
    <cellStyle name="Date" xfId="97"/>
    <cellStyle name="Date [d-mmm-yy]" xfId="98"/>
    <cellStyle name="Date [mm-d-yy]" xfId="99"/>
    <cellStyle name="Date [mm-d-yyyy]" xfId="100"/>
    <cellStyle name="Date [mmm-d-yyyy]" xfId="101"/>
    <cellStyle name="Date [mmm-yy]" xfId="102"/>
    <cellStyle name="Date_비준가격산출" xfId="103"/>
    <cellStyle name="DATETIME" xfId="104"/>
    <cellStyle name="dollars" xfId="105"/>
    <cellStyle name="Entered" xfId="106"/>
    <cellStyle name="Euro" xfId="107"/>
    <cellStyle name="EvenBodyShade" xfId="108"/>
    <cellStyle name="F1" xfId="109"/>
    <cellStyle name="F2" xfId="110"/>
    <cellStyle name="F2 2" xfId="316"/>
    <cellStyle name="F3" xfId="111"/>
    <cellStyle name="F3 2" xfId="315"/>
    <cellStyle name="F4" xfId="112"/>
    <cellStyle name="F5" xfId="113"/>
    <cellStyle name="F5 2" xfId="314"/>
    <cellStyle name="F6" xfId="114"/>
    <cellStyle name="F6 2" xfId="313"/>
    <cellStyle name="F7" xfId="115"/>
    <cellStyle name="F7 2" xfId="312"/>
    <cellStyle name="F8" xfId="116"/>
    <cellStyle name="Fixed" xfId="117"/>
    <cellStyle name="Fixed [0]" xfId="118"/>
    <cellStyle name="Fixed 2" xfId="311"/>
    <cellStyle name="GrandTotal" xfId="119"/>
    <cellStyle name="Grey" xfId="120"/>
    <cellStyle name="Head1" xfId="121"/>
    <cellStyle name="Head2" xfId="122"/>
    <cellStyle name="Head3" xfId="123"/>
    <cellStyle name="Head4" xfId="124"/>
    <cellStyle name="Head5" xfId="125"/>
    <cellStyle name="Head6" xfId="126"/>
    <cellStyle name="Head7" xfId="127"/>
    <cellStyle name="Head8" xfId="128"/>
    <cellStyle name="Head9" xfId="129"/>
    <cellStyle name="HEADER" xfId="130"/>
    <cellStyle name="Header1" xfId="131"/>
    <cellStyle name="Header2" xfId="132"/>
    <cellStyle name="Heading1" xfId="133"/>
    <cellStyle name="Heading2" xfId="134"/>
    <cellStyle name="Heading2 2" xfId="310"/>
    <cellStyle name="Heading4" xfId="135"/>
    <cellStyle name="HeadShade" xfId="136"/>
    <cellStyle name="Hyperlink_NEGS" xfId="137"/>
    <cellStyle name="I" xfId="138"/>
    <cellStyle name="I_AM monthly_Appendixl_200206" xfId="139"/>
    <cellStyle name="I_K1REITs_Rent Roll_Eng_20060612" xfId="140"/>
    <cellStyle name="I_Monthly Report(대아 2002.6)" xfId="141"/>
    <cellStyle name="I_NOI-2002-update1107" xfId="142"/>
    <cellStyle name="I_Sheet1" xfId="143"/>
    <cellStyle name="Input [yellow]" xfId="144"/>
    <cellStyle name="Input Currency" xfId="145"/>
    <cellStyle name="Input Date" xfId="146"/>
    <cellStyle name="Input Fixed [0]" xfId="147"/>
    <cellStyle name="Input Normal" xfId="148"/>
    <cellStyle name="Input Percent" xfId="149"/>
    <cellStyle name="Input Percent [2]" xfId="150"/>
    <cellStyle name="Input Titles" xfId="151"/>
    <cellStyle name="M" xfId="152"/>
    <cellStyle name="M_AM monthly_Appendixl_200206" xfId="153"/>
    <cellStyle name="M_K1REITs_Rent Roll_Eng_20060612" xfId="154"/>
    <cellStyle name="M_Monthly Report(대아 2002.6)" xfId="155"/>
    <cellStyle name="M_NOI-2002-update1107" xfId="156"/>
    <cellStyle name="Model" xfId="157"/>
    <cellStyle name="NA is zero" xfId="158"/>
    <cellStyle name="no dec" xfId="159"/>
    <cellStyle name="Normal - Style1" xfId="160"/>
    <cellStyle name="Normal - Style2" xfId="161"/>
    <cellStyle name="Normal - Style3" xfId="162"/>
    <cellStyle name="Normal - Style4" xfId="163"/>
    <cellStyle name="Normal - Style5" xfId="164"/>
    <cellStyle name="Normal - Style6" xfId="165"/>
    <cellStyle name="Normal - Style7" xfId="166"/>
    <cellStyle name="Normal - Style8" xfId="167"/>
    <cellStyle name="Normal [0]" xfId="168"/>
    <cellStyle name="Normal [1]" xfId="169"/>
    <cellStyle name="Normal [2]" xfId="170"/>
    <cellStyle name="Normal [3]" xfId="171"/>
    <cellStyle name="Normal Bold" xfId="172"/>
    <cellStyle name="Normal Pct" xfId="173"/>
    <cellStyle name="Normal_ 내역 (2)" xfId="174"/>
    <cellStyle name="NPPESalesPct" xfId="175"/>
    <cellStyle name="NWI%S" xfId="176"/>
    <cellStyle name="OddBodyShade" xfId="177"/>
    <cellStyle name="Overscore" xfId="178"/>
    <cellStyle name="Overunder" xfId="179"/>
    <cellStyle name="P" xfId="180"/>
    <cellStyle name="pc1" xfId="181"/>
    <cellStyle name="Percent" xfId="182"/>
    <cellStyle name="Percent [0]" xfId="183"/>
    <cellStyle name="Percent [1]" xfId="184"/>
    <cellStyle name="Percent [2]" xfId="185"/>
    <cellStyle name="Percent 2" xfId="309"/>
    <cellStyle name="Percent_0901-01-6160" xfId="186"/>
    <cellStyle name="PercentSales" xfId="187"/>
    <cellStyle name="Red font" xfId="188"/>
    <cellStyle name="Reg1" xfId="189"/>
    <cellStyle name="Reg2" xfId="190"/>
    <cellStyle name="Reg3" xfId="191"/>
    <cellStyle name="Reg4" xfId="192"/>
    <cellStyle name="Reg5" xfId="193"/>
    <cellStyle name="Reg6" xfId="194"/>
    <cellStyle name="Reg7" xfId="195"/>
    <cellStyle name="Reg8" xfId="196"/>
    <cellStyle name="Reg9" xfId="197"/>
    <cellStyle name="RevList" xfId="198"/>
    <cellStyle name="SpecialHeader" xfId="199"/>
    <cellStyle name="Strange" xfId="200"/>
    <cellStyle name="subhead" xfId="201"/>
    <cellStyle name="SubHeader" xfId="202"/>
    <cellStyle name="Subtotal" xfId="203"/>
    <cellStyle name="T" xfId="204"/>
    <cellStyle name="T_AM monthly_Appendixl_200206" xfId="205"/>
    <cellStyle name="T_K1REITs_Rent Roll_Eng_20060612" xfId="206"/>
    <cellStyle name="T_Monthly Report(대아 2002.6)" xfId="207"/>
    <cellStyle name="T_NOI-2002-update1107" xfId="208"/>
    <cellStyle name="T_Sheet1" xfId="209"/>
    <cellStyle name="Test [green]" xfId="210"/>
    <cellStyle name="TFCF" xfId="211"/>
    <cellStyle name="TIME" xfId="212"/>
    <cellStyle name="Title" xfId="213"/>
    <cellStyle name="Title1" xfId="214"/>
    <cellStyle name="TitleOther" xfId="215"/>
    <cellStyle name="Total" xfId="216"/>
    <cellStyle name="Total 2" xfId="319"/>
    <cellStyle name="Total1" xfId="217"/>
    <cellStyle name="Total2" xfId="218"/>
    <cellStyle name="Total3" xfId="219"/>
    <cellStyle name="Total4" xfId="220"/>
    <cellStyle name="Total5" xfId="221"/>
    <cellStyle name="Total6" xfId="222"/>
    <cellStyle name="Total7" xfId="223"/>
    <cellStyle name="Total8" xfId="224"/>
    <cellStyle name="Total9" xfId="225"/>
    <cellStyle name="TotShade" xfId="226"/>
    <cellStyle name="UM" xfId="227"/>
    <cellStyle name="Underscore" xfId="228"/>
    <cellStyle name="White" xfId="229"/>
    <cellStyle name="ハイパーリンク_~8004112" xfId="230"/>
    <cellStyle name="강조색1 2" xfId="231"/>
    <cellStyle name="강조색2 2" xfId="232"/>
    <cellStyle name="강조색3 2" xfId="233"/>
    <cellStyle name="강조색4 2" xfId="234"/>
    <cellStyle name="강조색5 2" xfId="235"/>
    <cellStyle name="강조색6 2" xfId="236"/>
    <cellStyle name="견적" xfId="237"/>
    <cellStyle name="경고문 2" xfId="238"/>
    <cellStyle name="계산 2" xfId="239"/>
    <cellStyle name="고정소숫점" xfId="240"/>
    <cellStyle name="고정출력1" xfId="241"/>
    <cellStyle name="고정출력2" xfId="242"/>
    <cellStyle name="咬訌裝?INCOM1" xfId="243"/>
    <cellStyle name="咬訌裝?INCOM10" xfId="244"/>
    <cellStyle name="咬訌裝?INCOM2" xfId="245"/>
    <cellStyle name="咬訌裝?INCOM3" xfId="246"/>
    <cellStyle name="咬訌裝?INCOM4" xfId="247"/>
    <cellStyle name="咬訌裝?INCOM5" xfId="248"/>
    <cellStyle name="咬訌裝?INCOM6" xfId="249"/>
    <cellStyle name="咬訌裝?INCOM7" xfId="250"/>
    <cellStyle name="咬訌裝?INCOM8" xfId="251"/>
    <cellStyle name="咬訌裝?INCOM9" xfId="252"/>
    <cellStyle name="咬訌裝?PRIB11" xfId="253"/>
    <cellStyle name="금액" xfId="254"/>
    <cellStyle name="기계" xfId="255"/>
    <cellStyle name="나쁨 2" xfId="256"/>
    <cellStyle name="날짜" xfId="257"/>
    <cellStyle name="달러" xfId="258"/>
    <cellStyle name="뒤에 오는 하이퍼링크_01실적(최종020225)" xfId="259"/>
    <cellStyle name="똿뗦먛귟 [0.00]_PRODUCT DETAIL Q1" xfId="260"/>
    <cellStyle name="똿뗦먛귟_PRODUCT DETAIL Q1" xfId="261"/>
    <cellStyle name="메모 2" xfId="262"/>
    <cellStyle name="믅됞 [0.00]_PRODUCT DETAIL Q1" xfId="263"/>
    <cellStyle name="믅됞_PRODUCT DETAIL Q1" xfId="264"/>
    <cellStyle name="백분율 2" xfId="320"/>
    <cellStyle name="백분율[1]" xfId="265"/>
    <cellStyle name="䀀ꮯ_x0001_" xfId="266"/>
    <cellStyle name="보통 2" xfId="267"/>
    <cellStyle name="뷭?_BOOKSHIP" xfId="268"/>
    <cellStyle name="뻇" xfId="269"/>
    <cellStyle name="설명 텍스트 2" xfId="270"/>
    <cellStyle name="셀 확인 2" xfId="271"/>
    <cellStyle name="숫자" xfId="272"/>
    <cellStyle name="숫자(R)" xfId="273"/>
    <cellStyle name="쉼표 [0] 2" xfId="275"/>
    <cellStyle name="쉼표 [0] 2 2" xfId="321"/>
    <cellStyle name="쉼표 [0] 3" xfId="276"/>
    <cellStyle name="쉼표 [0] 3 2" xfId="322"/>
    <cellStyle name="쉼표 [0] 4" xfId="274"/>
    <cellStyle name="스타일 1" xfId="277"/>
    <cellStyle name="스타일 2" xfId="278"/>
    <cellStyle name="안건회계법인" xfId="279"/>
    <cellStyle name="연결된 셀 2" xfId="280"/>
    <cellStyle name="요약 2" xfId="281"/>
    <cellStyle name="입력 2" xfId="282"/>
    <cellStyle name="자리수" xfId="283"/>
    <cellStyle name="자리수0" xfId="284"/>
    <cellStyle name="제목 1 2" xfId="286"/>
    <cellStyle name="제목 2 2" xfId="287"/>
    <cellStyle name="제목 3 2" xfId="288"/>
    <cellStyle name="제목 4 2" xfId="289"/>
    <cellStyle name="제목 5" xfId="285"/>
    <cellStyle name="좋음 2" xfId="290"/>
    <cellStyle name="지정되지 않음" xfId="291"/>
    <cellStyle name="출력 2" xfId="292"/>
    <cellStyle name="콤마 [0]_ 내역 (2)" xfId="293"/>
    <cellStyle name="콤마_ 내역 (2)" xfId="294"/>
    <cellStyle name="通貨 [0.00]_MDL TWO Erisa loan 2000" xfId="295"/>
    <cellStyle name="통화 [0] 2" xfId="296"/>
    <cellStyle name="通貨_02BP用" xfId="297"/>
    <cellStyle name="퍼센트" xfId="298"/>
    <cellStyle name="表示済みのハイパーリンク_~8004112" xfId="299"/>
    <cellStyle name="표준" xfId="0" builtinId="0"/>
    <cellStyle name="표준 2" xfId="300"/>
    <cellStyle name="표준 3" xfId="301"/>
    <cellStyle name="표준 4" xfId="302"/>
    <cellStyle name="표준 5" xfId="1"/>
    <cellStyle name="標準_~6253976" xfId="303"/>
    <cellStyle name="표준_G2" xfId="324"/>
    <cellStyle name="표준_포항건-수정-0703" xfId="323"/>
    <cellStyle name="합산" xfId="304"/>
    <cellStyle name="桁区切り [0.00]_MDL TWO Erisa loan 2000" xfId="305"/>
    <cellStyle name="桁区切り_020826提出分" xfId="306"/>
    <cellStyle name="화폐기호" xfId="307"/>
    <cellStyle name="화폐기호0" xfId="3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view="pageBreakPreview" zoomScaleNormal="100" zoomScaleSheetLayoutView="100" workbookViewId="0">
      <selection activeCell="Q76" sqref="Q76"/>
    </sheetView>
  </sheetViews>
  <sheetFormatPr defaultRowHeight="16.5"/>
  <cols>
    <col min="1" max="1" width="6.25" customWidth="1"/>
    <col min="2" max="2" width="17.5" bestFit="1" customWidth="1"/>
    <col min="3" max="3" width="13.625" customWidth="1"/>
    <col min="5" max="5" width="11.5" bestFit="1" customWidth="1"/>
    <col min="8" max="8" width="15" bestFit="1" customWidth="1"/>
    <col min="10" max="10" width="15" bestFit="1" customWidth="1"/>
    <col min="11" max="11" width="10.625" bestFit="1" customWidth="1"/>
    <col min="12" max="12" width="15" bestFit="1" customWidth="1"/>
    <col min="13" max="13" width="0.125" customWidth="1"/>
    <col min="14" max="14" width="9" hidden="1" customWidth="1"/>
  </cols>
  <sheetData>
    <row r="1" spans="1:12" ht="27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36.75" customHeight="1">
      <c r="A2" s="40" t="s">
        <v>81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1" customFormat="1" ht="17.25" customHeight="1">
      <c r="A3" s="42" t="s">
        <v>1</v>
      </c>
      <c r="B3" s="43" t="s">
        <v>2</v>
      </c>
      <c r="C3" s="43" t="s">
        <v>3</v>
      </c>
      <c r="D3" s="43" t="s">
        <v>4</v>
      </c>
      <c r="E3" s="44" t="s">
        <v>5</v>
      </c>
      <c r="F3" s="43" t="s">
        <v>6</v>
      </c>
      <c r="G3" s="47" t="s">
        <v>7</v>
      </c>
      <c r="H3" s="47"/>
      <c r="I3" s="47" t="s">
        <v>8</v>
      </c>
      <c r="J3" s="47"/>
      <c r="K3" s="45" t="s">
        <v>9</v>
      </c>
      <c r="L3" s="46"/>
    </row>
    <row r="4" spans="1:12" s="1" customFormat="1" ht="17.25" customHeight="1">
      <c r="A4" s="42"/>
      <c r="B4" s="43"/>
      <c r="C4" s="43"/>
      <c r="D4" s="43"/>
      <c r="E4" s="44"/>
      <c r="F4" s="43"/>
      <c r="G4" s="2" t="s">
        <v>10</v>
      </c>
      <c r="H4" s="2" t="s">
        <v>11</v>
      </c>
      <c r="I4" s="2" t="s">
        <v>10</v>
      </c>
      <c r="J4" s="2" t="s">
        <v>11</v>
      </c>
      <c r="K4" s="2" t="s">
        <v>10</v>
      </c>
      <c r="L4" s="3" t="s">
        <v>11</v>
      </c>
    </row>
    <row r="5" spans="1:12" s="1" customFormat="1" ht="22.5" customHeight="1">
      <c r="A5" s="4"/>
      <c r="B5" s="5"/>
      <c r="C5" s="5"/>
      <c r="D5" s="5"/>
      <c r="E5" s="5"/>
      <c r="F5" s="6"/>
      <c r="G5" s="7"/>
      <c r="H5" s="7"/>
      <c r="I5" s="7"/>
      <c r="J5" s="8"/>
      <c r="K5" s="9"/>
      <c r="L5" s="10"/>
    </row>
    <row r="6" spans="1:12" s="1" customFormat="1" ht="22.5" customHeight="1">
      <c r="A6" s="13">
        <v>1</v>
      </c>
      <c r="B6" s="14" t="s">
        <v>12</v>
      </c>
      <c r="C6" s="15" t="s">
        <v>13</v>
      </c>
      <c r="D6" s="16" t="s">
        <v>14</v>
      </c>
      <c r="E6" s="16" t="s">
        <v>15</v>
      </c>
      <c r="F6" s="17" t="s">
        <v>16</v>
      </c>
      <c r="G6" s="18"/>
      <c r="H6" s="18">
        <v>28800000</v>
      </c>
      <c r="I6" s="18"/>
      <c r="J6" s="18">
        <v>29250000</v>
      </c>
      <c r="K6" s="11"/>
      <c r="L6" s="12">
        <f>AVERAGE(H6,J6)</f>
        <v>29025000</v>
      </c>
    </row>
    <row r="7" spans="1:12" s="1" customFormat="1" ht="22.5" customHeight="1">
      <c r="A7" s="19"/>
      <c r="B7" s="20" t="s">
        <v>17</v>
      </c>
      <c r="C7" s="21" t="s">
        <v>18</v>
      </c>
      <c r="D7" s="16"/>
      <c r="E7" s="16"/>
      <c r="F7" s="17"/>
      <c r="G7" s="18"/>
      <c r="H7" s="18"/>
      <c r="I7" s="18"/>
      <c r="J7" s="18"/>
      <c r="K7" s="22"/>
      <c r="L7" s="23"/>
    </row>
    <row r="8" spans="1:12" s="1" customFormat="1" ht="22.5" customHeight="1">
      <c r="A8" s="13"/>
      <c r="B8" s="14"/>
      <c r="C8" s="15"/>
      <c r="D8" s="16"/>
      <c r="E8" s="16"/>
      <c r="F8" s="17"/>
      <c r="G8" s="18"/>
      <c r="H8" s="18"/>
      <c r="I8" s="18"/>
      <c r="J8" s="18"/>
      <c r="K8" s="22"/>
      <c r="L8" s="23"/>
    </row>
    <row r="9" spans="1:12" s="1" customFormat="1" ht="22.5" customHeight="1">
      <c r="A9" s="13">
        <v>2</v>
      </c>
      <c r="B9" s="14" t="s">
        <v>19</v>
      </c>
      <c r="C9" s="15"/>
      <c r="D9" s="16"/>
      <c r="E9" s="16" t="s">
        <v>15</v>
      </c>
      <c r="F9" s="17" t="s">
        <v>16</v>
      </c>
      <c r="G9" s="18"/>
      <c r="H9" s="18">
        <v>2600000</v>
      </c>
      <c r="I9" s="18"/>
      <c r="J9" s="18">
        <v>2600000</v>
      </c>
      <c r="K9" s="11"/>
      <c r="L9" s="12">
        <f>AVERAGE(H9,J9)</f>
        <v>2600000</v>
      </c>
    </row>
    <row r="10" spans="1:12" s="1" customFormat="1" ht="22.5" customHeight="1">
      <c r="A10" s="13"/>
      <c r="B10" s="20" t="s">
        <v>20</v>
      </c>
      <c r="C10" s="15"/>
      <c r="D10" s="16"/>
      <c r="E10" s="16"/>
      <c r="F10" s="17"/>
      <c r="G10" s="18"/>
      <c r="H10" s="18"/>
      <c r="I10" s="18"/>
      <c r="J10" s="18"/>
      <c r="K10" s="22"/>
      <c r="L10" s="23"/>
    </row>
    <row r="11" spans="1:12" s="1" customFormat="1" ht="22.5" customHeight="1">
      <c r="A11" s="13"/>
      <c r="B11" s="14"/>
      <c r="C11" s="15"/>
      <c r="D11" s="16"/>
      <c r="E11" s="16"/>
      <c r="F11" s="17"/>
      <c r="G11" s="18"/>
      <c r="H11" s="18"/>
      <c r="I11" s="18"/>
      <c r="J11" s="18"/>
      <c r="K11" s="22"/>
      <c r="L11" s="23"/>
    </row>
    <row r="12" spans="1:12" s="1" customFormat="1" ht="22.5" customHeight="1">
      <c r="A12" s="13">
        <v>3</v>
      </c>
      <c r="B12" s="14" t="s">
        <v>21</v>
      </c>
      <c r="C12" s="15"/>
      <c r="D12" s="16"/>
      <c r="E12" s="16" t="s">
        <v>15</v>
      </c>
      <c r="F12" s="17" t="s">
        <v>16</v>
      </c>
      <c r="G12" s="18"/>
      <c r="H12" s="18">
        <v>860000</v>
      </c>
      <c r="I12" s="18"/>
      <c r="J12" s="18">
        <v>860000</v>
      </c>
      <c r="K12" s="11"/>
      <c r="L12" s="12">
        <f>AVERAGE(H12,J12)</f>
        <v>860000</v>
      </c>
    </row>
    <row r="13" spans="1:12" s="1" customFormat="1" ht="22.5" customHeight="1">
      <c r="A13" s="13"/>
      <c r="B13" s="20"/>
      <c r="C13" s="15"/>
      <c r="D13" s="16"/>
      <c r="E13" s="16"/>
      <c r="F13" s="17"/>
      <c r="G13" s="18"/>
      <c r="H13" s="18"/>
      <c r="I13" s="18"/>
      <c r="J13" s="18"/>
      <c r="K13" s="22"/>
      <c r="L13" s="23"/>
    </row>
    <row r="14" spans="1:12" s="1" customFormat="1" ht="22.5" customHeight="1">
      <c r="A14" s="13">
        <v>4</v>
      </c>
      <c r="B14" s="14" t="s">
        <v>22</v>
      </c>
      <c r="C14" s="15"/>
      <c r="D14" s="16" t="s">
        <v>15</v>
      </c>
      <c r="E14" s="16" t="s">
        <v>15</v>
      </c>
      <c r="F14" s="17" t="s">
        <v>16</v>
      </c>
      <c r="G14" s="18"/>
      <c r="H14" s="18">
        <v>1720000</v>
      </c>
      <c r="I14" s="18"/>
      <c r="J14" s="18">
        <v>1720000</v>
      </c>
      <c r="K14" s="11"/>
      <c r="L14" s="12">
        <f>AVERAGE(H14,J14)</f>
        <v>1720000</v>
      </c>
    </row>
    <row r="15" spans="1:12" s="1" customFormat="1" ht="22.5" customHeight="1">
      <c r="A15" s="13"/>
      <c r="B15" s="14" t="s">
        <v>23</v>
      </c>
      <c r="C15" s="15"/>
      <c r="D15" s="16"/>
      <c r="E15" s="16"/>
      <c r="F15" s="17"/>
      <c r="G15" s="18"/>
      <c r="H15" s="18"/>
      <c r="I15" s="18"/>
      <c r="J15" s="18"/>
      <c r="K15" s="11"/>
      <c r="L15" s="12"/>
    </row>
    <row r="16" spans="1:12" s="1" customFormat="1" ht="22.5" customHeight="1">
      <c r="A16" s="13"/>
      <c r="B16" s="14" t="s">
        <v>24</v>
      </c>
      <c r="C16" s="15"/>
      <c r="D16" s="16"/>
      <c r="E16" s="16"/>
      <c r="F16" s="17"/>
      <c r="G16" s="18"/>
      <c r="H16" s="18"/>
      <c r="I16" s="18"/>
      <c r="J16" s="18"/>
      <c r="K16" s="11"/>
      <c r="L16" s="12"/>
    </row>
    <row r="17" spans="1:12" s="1" customFormat="1" ht="22.5" customHeight="1">
      <c r="A17" s="13"/>
      <c r="B17" s="20"/>
      <c r="C17" s="15"/>
      <c r="D17" s="16"/>
      <c r="E17" s="16"/>
      <c r="F17" s="17"/>
      <c r="G17" s="18"/>
      <c r="H17" s="18"/>
      <c r="I17" s="18"/>
      <c r="J17" s="18"/>
      <c r="K17" s="22"/>
      <c r="L17" s="23"/>
    </row>
    <row r="18" spans="1:12" s="1" customFormat="1" ht="22.5" customHeight="1">
      <c r="A18" s="24">
        <v>5</v>
      </c>
      <c r="B18" s="25" t="s">
        <v>25</v>
      </c>
      <c r="C18" s="26"/>
      <c r="D18" s="27" t="s">
        <v>26</v>
      </c>
      <c r="E18" s="27" t="s">
        <v>15</v>
      </c>
      <c r="F18" s="17" t="s">
        <v>16</v>
      </c>
      <c r="G18" s="28" t="s">
        <v>27</v>
      </c>
      <c r="H18" s="28">
        <v>2150000</v>
      </c>
      <c r="I18" s="28" t="s">
        <v>27</v>
      </c>
      <c r="J18" s="28">
        <v>2150000</v>
      </c>
      <c r="K18" s="11" t="s">
        <v>80</v>
      </c>
      <c r="L18" s="12">
        <f>AVERAGE(H18,J18)</f>
        <v>2150000</v>
      </c>
    </row>
    <row r="19" spans="1:12" s="1" customFormat="1" ht="22.5" customHeight="1">
      <c r="A19" s="24"/>
      <c r="B19" s="25"/>
      <c r="C19" s="26"/>
      <c r="D19" s="27"/>
      <c r="E19" s="27"/>
      <c r="F19" s="17"/>
      <c r="G19" s="28"/>
      <c r="H19" s="28"/>
      <c r="I19" s="28"/>
      <c r="J19" s="18"/>
      <c r="K19" s="22"/>
      <c r="L19" s="23"/>
    </row>
    <row r="20" spans="1:12" s="1" customFormat="1" ht="22.5" customHeight="1">
      <c r="A20" s="24">
        <v>6</v>
      </c>
      <c r="B20" s="25" t="s">
        <v>28</v>
      </c>
      <c r="C20" s="26"/>
      <c r="D20" s="27"/>
      <c r="E20" s="27" t="s">
        <v>15</v>
      </c>
      <c r="F20" s="17" t="s">
        <v>16</v>
      </c>
      <c r="G20" s="28">
        <v>215000</v>
      </c>
      <c r="H20" s="28">
        <v>215000</v>
      </c>
      <c r="I20" s="28">
        <v>215000</v>
      </c>
      <c r="J20" s="28">
        <v>215000</v>
      </c>
      <c r="K20" s="11">
        <f>AVERAGE(G20,I20)</f>
        <v>215000</v>
      </c>
      <c r="L20" s="12">
        <f>AVERAGE(H20,J20)</f>
        <v>215000</v>
      </c>
    </row>
    <row r="21" spans="1:12" s="1" customFormat="1" ht="22.5" customHeight="1">
      <c r="A21" s="24"/>
      <c r="B21" s="25" t="s">
        <v>29</v>
      </c>
      <c r="C21" s="26"/>
      <c r="D21" s="27"/>
      <c r="E21" s="27"/>
      <c r="F21" s="17"/>
      <c r="G21" s="28"/>
      <c r="H21" s="28"/>
      <c r="I21" s="28"/>
      <c r="J21" s="28"/>
      <c r="K21" s="11"/>
      <c r="L21" s="12"/>
    </row>
    <row r="22" spans="1:12" s="1" customFormat="1" ht="22.5" customHeight="1">
      <c r="A22" s="24"/>
      <c r="B22" s="25"/>
      <c r="C22" s="26"/>
      <c r="D22" s="27"/>
      <c r="E22" s="27"/>
      <c r="F22" s="17"/>
      <c r="G22" s="28"/>
      <c r="H22" s="28"/>
      <c r="I22" s="28"/>
      <c r="J22" s="28"/>
      <c r="K22" s="11"/>
      <c r="L22" s="12"/>
    </row>
    <row r="23" spans="1:12" s="1" customFormat="1" ht="22.5" customHeight="1">
      <c r="A23" s="24">
        <v>7</v>
      </c>
      <c r="B23" s="25" t="s">
        <v>30</v>
      </c>
      <c r="C23" s="26" t="s">
        <v>31</v>
      </c>
      <c r="D23" s="27"/>
      <c r="E23" s="27" t="s">
        <v>15</v>
      </c>
      <c r="F23" s="17" t="s">
        <v>16</v>
      </c>
      <c r="G23" s="28">
        <v>107000</v>
      </c>
      <c r="H23" s="28">
        <v>107000</v>
      </c>
      <c r="I23" s="28">
        <v>107000</v>
      </c>
      <c r="J23" s="28">
        <v>107000</v>
      </c>
      <c r="K23" s="11">
        <f>AVERAGE(G23,I23)</f>
        <v>107000</v>
      </c>
      <c r="L23" s="12">
        <f>AVERAGE(H23,J23)</f>
        <v>107000</v>
      </c>
    </row>
    <row r="24" spans="1:12" s="1" customFormat="1" ht="22.5" customHeight="1">
      <c r="A24" s="24"/>
      <c r="B24" s="25" t="s">
        <v>32</v>
      </c>
      <c r="C24" s="26"/>
      <c r="D24" s="27"/>
      <c r="E24" s="27"/>
      <c r="F24" s="17"/>
      <c r="G24" s="28"/>
      <c r="H24" s="28"/>
      <c r="I24" s="28"/>
      <c r="J24" s="28"/>
      <c r="K24" s="11"/>
      <c r="L24" s="12"/>
    </row>
    <row r="25" spans="1:12" s="1" customFormat="1" ht="22.5" customHeight="1">
      <c r="A25" s="24"/>
      <c r="B25" s="25"/>
      <c r="C25" s="26"/>
      <c r="D25" s="27"/>
      <c r="E25" s="27"/>
      <c r="F25" s="17"/>
      <c r="G25" s="28"/>
      <c r="H25" s="28"/>
      <c r="I25" s="28"/>
      <c r="J25" s="28"/>
      <c r="K25" s="11"/>
      <c r="L25" s="12"/>
    </row>
    <row r="26" spans="1:12" s="1" customFormat="1" ht="22.5" customHeight="1">
      <c r="A26" s="24">
        <v>8</v>
      </c>
      <c r="B26" s="25" t="s">
        <v>33</v>
      </c>
      <c r="C26" s="26"/>
      <c r="D26" s="27" t="s">
        <v>34</v>
      </c>
      <c r="E26" s="27" t="s">
        <v>15</v>
      </c>
      <c r="F26" s="17" t="s">
        <v>16</v>
      </c>
      <c r="G26" s="28">
        <v>1075000</v>
      </c>
      <c r="H26" s="28">
        <v>1075000</v>
      </c>
      <c r="I26" s="28">
        <v>1075000</v>
      </c>
      <c r="J26" s="28">
        <v>1075000</v>
      </c>
      <c r="K26" s="11">
        <f>AVERAGE(G26,I26)</f>
        <v>1075000</v>
      </c>
      <c r="L26" s="12">
        <f>AVERAGE(H26,J26)</f>
        <v>1075000</v>
      </c>
    </row>
    <row r="27" spans="1:12" s="1" customFormat="1" ht="22.5" customHeight="1">
      <c r="A27" s="24"/>
      <c r="B27" s="25" t="s">
        <v>35</v>
      </c>
      <c r="C27" s="26"/>
      <c r="D27" s="27"/>
      <c r="E27" s="27"/>
      <c r="F27" s="17"/>
      <c r="G27" s="28"/>
      <c r="H27" s="28"/>
      <c r="I27" s="28"/>
      <c r="J27" s="28"/>
      <c r="K27" s="11"/>
      <c r="L27" s="12"/>
    </row>
    <row r="28" spans="1:12" s="1" customFormat="1" ht="22.5" customHeight="1">
      <c r="A28" s="24"/>
      <c r="B28" s="25"/>
      <c r="C28" s="26"/>
      <c r="D28" s="27"/>
      <c r="E28" s="27"/>
      <c r="F28" s="17"/>
      <c r="G28" s="28"/>
      <c r="H28" s="28"/>
      <c r="I28" s="28"/>
      <c r="J28" s="28"/>
      <c r="K28" s="11"/>
      <c r="L28" s="12"/>
    </row>
    <row r="29" spans="1:12" s="1" customFormat="1" ht="22.5" customHeight="1">
      <c r="A29" s="24">
        <v>9</v>
      </c>
      <c r="B29" s="25" t="s">
        <v>36</v>
      </c>
      <c r="C29" s="26" t="s">
        <v>37</v>
      </c>
      <c r="D29" s="27" t="s">
        <v>14</v>
      </c>
      <c r="E29" s="27" t="s">
        <v>15</v>
      </c>
      <c r="F29" s="17" t="s">
        <v>16</v>
      </c>
      <c r="G29" s="28">
        <v>322000</v>
      </c>
      <c r="H29" s="28">
        <v>322000</v>
      </c>
      <c r="I29" s="28">
        <v>322000</v>
      </c>
      <c r="J29" s="28">
        <v>322000</v>
      </c>
      <c r="K29" s="11">
        <f>AVERAGE(G29,I29)</f>
        <v>322000</v>
      </c>
      <c r="L29" s="12">
        <f>AVERAGE(H29,J29)</f>
        <v>322000</v>
      </c>
    </row>
    <row r="30" spans="1:12" s="1" customFormat="1" ht="22.5" customHeight="1">
      <c r="A30" s="24"/>
      <c r="B30" s="25"/>
      <c r="C30" s="26"/>
      <c r="D30" s="27"/>
      <c r="E30" s="27"/>
      <c r="F30" s="17"/>
      <c r="G30" s="28"/>
      <c r="H30" s="28"/>
      <c r="I30" s="28"/>
      <c r="J30" s="28"/>
      <c r="K30" s="11"/>
      <c r="L30" s="12"/>
    </row>
    <row r="31" spans="1:12" s="1" customFormat="1" ht="22.5" customHeight="1">
      <c r="A31" s="24">
        <v>10</v>
      </c>
      <c r="B31" s="25" t="s">
        <v>36</v>
      </c>
      <c r="C31" s="26" t="s">
        <v>38</v>
      </c>
      <c r="D31" s="27" t="s">
        <v>39</v>
      </c>
      <c r="E31" s="27">
        <v>2014.11</v>
      </c>
      <c r="F31" s="17" t="s">
        <v>16</v>
      </c>
      <c r="G31" s="28">
        <v>946000</v>
      </c>
      <c r="H31" s="28">
        <v>946000</v>
      </c>
      <c r="I31" s="28">
        <v>946000</v>
      </c>
      <c r="J31" s="28">
        <v>946000</v>
      </c>
      <c r="K31" s="11">
        <f>AVERAGE(G31,I31)</f>
        <v>946000</v>
      </c>
      <c r="L31" s="12">
        <f>AVERAGE(H31,J31)</f>
        <v>946000</v>
      </c>
    </row>
    <row r="32" spans="1:12" s="1" customFormat="1" ht="22.5" customHeight="1">
      <c r="A32" s="24"/>
      <c r="B32" s="25"/>
      <c r="C32" s="26"/>
      <c r="D32" s="27"/>
      <c r="E32" s="27"/>
      <c r="F32" s="17"/>
      <c r="G32" s="28"/>
      <c r="H32" s="28"/>
      <c r="I32" s="28"/>
      <c r="J32" s="28"/>
      <c r="K32" s="11"/>
      <c r="L32" s="12"/>
    </row>
    <row r="33" spans="1:12" s="1" customFormat="1" ht="22.5" customHeight="1">
      <c r="A33" s="24">
        <v>11</v>
      </c>
      <c r="B33" s="25" t="s">
        <v>36</v>
      </c>
      <c r="C33" s="26"/>
      <c r="D33" s="27" t="s">
        <v>40</v>
      </c>
      <c r="E33" s="27" t="s">
        <v>15</v>
      </c>
      <c r="F33" s="17" t="s">
        <v>16</v>
      </c>
      <c r="G33" s="28">
        <v>258000</v>
      </c>
      <c r="H33" s="28">
        <v>258000</v>
      </c>
      <c r="I33" s="28">
        <v>258000</v>
      </c>
      <c r="J33" s="28">
        <v>258000</v>
      </c>
      <c r="K33" s="11">
        <f>AVERAGE(G33,I33)</f>
        <v>258000</v>
      </c>
      <c r="L33" s="12">
        <f>AVERAGE(H33,J33)</f>
        <v>258000</v>
      </c>
    </row>
    <row r="34" spans="1:12" s="1" customFormat="1" ht="22.5" customHeight="1">
      <c r="A34" s="24"/>
      <c r="B34" s="25"/>
      <c r="C34" s="26"/>
      <c r="D34" s="27"/>
      <c r="E34" s="27"/>
      <c r="F34" s="17"/>
      <c r="G34" s="28"/>
      <c r="H34" s="28"/>
      <c r="I34" s="28"/>
      <c r="J34" s="28"/>
      <c r="K34" s="11"/>
      <c r="L34" s="12"/>
    </row>
    <row r="35" spans="1:12" s="1" customFormat="1" ht="22.5" customHeight="1">
      <c r="A35" s="24">
        <v>12</v>
      </c>
      <c r="B35" s="25" t="s">
        <v>41</v>
      </c>
      <c r="C35" s="26" t="s">
        <v>42</v>
      </c>
      <c r="D35" s="27" t="s">
        <v>40</v>
      </c>
      <c r="E35" s="27" t="s">
        <v>15</v>
      </c>
      <c r="F35" s="17" t="s">
        <v>16</v>
      </c>
      <c r="G35" s="28">
        <v>215000</v>
      </c>
      <c r="H35" s="28">
        <v>215000</v>
      </c>
      <c r="I35" s="28">
        <v>215000</v>
      </c>
      <c r="J35" s="28">
        <v>215000</v>
      </c>
      <c r="K35" s="11">
        <f>AVERAGE(G35,I35)</f>
        <v>215000</v>
      </c>
      <c r="L35" s="12">
        <f>AVERAGE(H35,J35)</f>
        <v>215000</v>
      </c>
    </row>
    <row r="36" spans="1:12" s="1" customFormat="1" ht="22.5" customHeight="1">
      <c r="A36" s="24"/>
      <c r="B36" s="25"/>
      <c r="C36" s="26"/>
      <c r="D36" s="27"/>
      <c r="E36" s="27"/>
      <c r="F36" s="17"/>
      <c r="G36" s="28"/>
      <c r="H36" s="28"/>
      <c r="I36" s="28"/>
      <c r="J36" s="28"/>
      <c r="K36" s="11"/>
      <c r="L36" s="12"/>
    </row>
    <row r="37" spans="1:12" s="1" customFormat="1" ht="22.5" customHeight="1">
      <c r="A37" s="24">
        <v>13</v>
      </c>
      <c r="B37" s="25" t="s">
        <v>43</v>
      </c>
      <c r="C37" s="26"/>
      <c r="D37" s="27" t="s">
        <v>34</v>
      </c>
      <c r="E37" s="27" t="s">
        <v>15</v>
      </c>
      <c r="F37" s="17" t="s">
        <v>16</v>
      </c>
      <c r="G37" s="28">
        <v>1935000</v>
      </c>
      <c r="H37" s="28">
        <v>1935000</v>
      </c>
      <c r="I37" s="28">
        <v>1935000</v>
      </c>
      <c r="J37" s="28">
        <v>1935000</v>
      </c>
      <c r="K37" s="11">
        <f>AVERAGE(G37,I37)</f>
        <v>1935000</v>
      </c>
      <c r="L37" s="12">
        <f>AVERAGE(H37,J37)</f>
        <v>1935000</v>
      </c>
    </row>
    <row r="38" spans="1:12" s="1" customFormat="1" ht="22.5" customHeight="1">
      <c r="A38" s="24"/>
      <c r="B38" s="25" t="s">
        <v>44</v>
      </c>
      <c r="C38" s="26"/>
      <c r="D38" s="27"/>
      <c r="E38" s="27"/>
      <c r="F38" s="17"/>
      <c r="G38" s="28"/>
      <c r="H38" s="28"/>
      <c r="I38" s="28"/>
      <c r="J38" s="28"/>
      <c r="K38" s="11"/>
      <c r="L38" s="12"/>
    </row>
    <row r="39" spans="1:12" s="1" customFormat="1" ht="22.5" customHeight="1">
      <c r="A39" s="24"/>
      <c r="B39" s="25"/>
      <c r="C39" s="26"/>
      <c r="D39" s="27"/>
      <c r="E39" s="27"/>
      <c r="F39" s="17"/>
      <c r="G39" s="28"/>
      <c r="H39" s="28"/>
      <c r="I39" s="28"/>
      <c r="J39" s="28"/>
      <c r="K39" s="11"/>
      <c r="L39" s="12"/>
    </row>
    <row r="40" spans="1:12" s="1" customFormat="1" ht="22.5" customHeight="1">
      <c r="A40" s="24">
        <v>14</v>
      </c>
      <c r="B40" s="29" t="s">
        <v>45</v>
      </c>
      <c r="C40" s="26"/>
      <c r="D40" s="27" t="s">
        <v>39</v>
      </c>
      <c r="E40" s="30" t="s">
        <v>46</v>
      </c>
      <c r="F40" s="17" t="s">
        <v>16</v>
      </c>
      <c r="G40" s="28">
        <v>711000</v>
      </c>
      <c r="H40" s="28">
        <v>711000</v>
      </c>
      <c r="I40" s="28">
        <v>711000</v>
      </c>
      <c r="J40" s="28">
        <v>711000</v>
      </c>
      <c r="K40" s="11">
        <f>AVERAGE(G40,I40)</f>
        <v>711000</v>
      </c>
      <c r="L40" s="12">
        <f>AVERAGE(H40,J40)</f>
        <v>711000</v>
      </c>
    </row>
    <row r="41" spans="1:12" s="1" customFormat="1" ht="22.5" customHeight="1">
      <c r="A41" s="19"/>
      <c r="B41" s="29" t="s">
        <v>47</v>
      </c>
      <c r="C41" s="26"/>
      <c r="D41" s="27"/>
      <c r="E41" s="27"/>
      <c r="F41" s="17"/>
      <c r="G41" s="28"/>
      <c r="H41" s="28"/>
      <c r="I41" s="28"/>
      <c r="J41" s="18"/>
      <c r="K41" s="22"/>
      <c r="L41" s="23"/>
    </row>
    <row r="42" spans="1:12" s="1" customFormat="1" ht="22.5" customHeight="1">
      <c r="A42" s="24"/>
      <c r="B42" s="31"/>
      <c r="C42" s="21"/>
      <c r="D42" s="27"/>
      <c r="E42" s="27"/>
      <c r="F42" s="17"/>
      <c r="G42" s="28"/>
      <c r="H42" s="28"/>
      <c r="I42" s="28"/>
      <c r="J42" s="18"/>
      <c r="K42" s="22"/>
      <c r="L42" s="23"/>
    </row>
    <row r="43" spans="1:12" s="1" customFormat="1" ht="22.5" customHeight="1">
      <c r="A43" s="24">
        <v>15</v>
      </c>
      <c r="B43" s="29" t="s">
        <v>45</v>
      </c>
      <c r="C43" s="26" t="s">
        <v>48</v>
      </c>
      <c r="D43" s="27" t="s">
        <v>39</v>
      </c>
      <c r="E43" s="27">
        <v>2010.01</v>
      </c>
      <c r="F43" s="17" t="s">
        <v>16</v>
      </c>
      <c r="G43" s="28">
        <v>1172000</v>
      </c>
      <c r="H43" s="28">
        <v>1172000</v>
      </c>
      <c r="I43" s="28">
        <v>1172000</v>
      </c>
      <c r="J43" s="28">
        <v>1172000</v>
      </c>
      <c r="K43" s="11">
        <f>AVERAGE(G43,I43)</f>
        <v>1172000</v>
      </c>
      <c r="L43" s="12">
        <f>AVERAGE(H43,J43)</f>
        <v>1172000</v>
      </c>
    </row>
    <row r="44" spans="1:12" s="1" customFormat="1" ht="22.5" customHeight="1">
      <c r="A44" s="19"/>
      <c r="B44" s="29" t="s">
        <v>47</v>
      </c>
      <c r="C44" s="21"/>
      <c r="D44" s="27"/>
      <c r="E44" s="27"/>
      <c r="F44" s="17"/>
      <c r="G44" s="28"/>
      <c r="H44" s="28"/>
      <c r="I44" s="28"/>
      <c r="J44" s="18"/>
      <c r="K44" s="22"/>
      <c r="L44" s="23"/>
    </row>
    <row r="45" spans="1:12" s="1" customFormat="1" ht="22.5" customHeight="1">
      <c r="A45" s="19"/>
      <c r="B45" s="29"/>
      <c r="C45" s="21"/>
      <c r="D45" s="27"/>
      <c r="E45" s="27"/>
      <c r="F45" s="17"/>
      <c r="G45" s="28"/>
      <c r="H45" s="28"/>
      <c r="I45" s="28"/>
      <c r="J45" s="18"/>
      <c r="K45" s="22"/>
      <c r="L45" s="23"/>
    </row>
    <row r="46" spans="1:12" s="1" customFormat="1" ht="22.5" customHeight="1">
      <c r="A46" s="24">
        <v>16</v>
      </c>
      <c r="B46" s="31" t="s">
        <v>49</v>
      </c>
      <c r="C46" s="15" t="s">
        <v>50</v>
      </c>
      <c r="D46" s="16" t="s">
        <v>39</v>
      </c>
      <c r="E46" s="16">
        <v>201.01</v>
      </c>
      <c r="F46" s="17" t="s">
        <v>16</v>
      </c>
      <c r="G46" s="32">
        <v>1172000</v>
      </c>
      <c r="H46" s="32">
        <v>1172000</v>
      </c>
      <c r="I46" s="32">
        <v>1172000</v>
      </c>
      <c r="J46" s="32">
        <v>1172000</v>
      </c>
      <c r="K46" s="11">
        <f>AVERAGE(G46,I46)</f>
        <v>1172000</v>
      </c>
      <c r="L46" s="12">
        <f>AVERAGE(H46,J46)</f>
        <v>1172000</v>
      </c>
    </row>
    <row r="47" spans="1:12" s="1" customFormat="1" ht="22.5" customHeight="1">
      <c r="A47" s="19"/>
      <c r="B47" s="20"/>
      <c r="C47" s="26"/>
      <c r="D47" s="27"/>
      <c r="E47" s="27"/>
      <c r="F47" s="17"/>
      <c r="G47" s="28"/>
      <c r="H47" s="28"/>
      <c r="I47" s="28"/>
      <c r="J47" s="18"/>
      <c r="K47" s="22"/>
      <c r="L47" s="23"/>
    </row>
    <row r="48" spans="1:12" s="1" customFormat="1" ht="22.5" customHeight="1">
      <c r="A48" s="24">
        <v>17</v>
      </c>
      <c r="B48" s="31" t="s">
        <v>51</v>
      </c>
      <c r="C48" s="15"/>
      <c r="D48" s="16" t="s">
        <v>15</v>
      </c>
      <c r="E48" s="16" t="s">
        <v>15</v>
      </c>
      <c r="F48" s="17" t="s">
        <v>16</v>
      </c>
      <c r="G48" s="32">
        <v>107000</v>
      </c>
      <c r="H48" s="32">
        <v>107000</v>
      </c>
      <c r="I48" s="32">
        <v>107000</v>
      </c>
      <c r="J48" s="32">
        <v>107000</v>
      </c>
      <c r="K48" s="11">
        <f>AVERAGE(G48,I48)</f>
        <v>107000</v>
      </c>
      <c r="L48" s="12">
        <f>AVERAGE(H48,J48)</f>
        <v>107000</v>
      </c>
    </row>
    <row r="49" spans="1:12" s="1" customFormat="1" ht="22.5" customHeight="1">
      <c r="A49" s="19"/>
      <c r="B49" s="20"/>
      <c r="C49" s="26"/>
      <c r="D49" s="27"/>
      <c r="E49" s="27"/>
      <c r="F49" s="17"/>
      <c r="G49" s="28"/>
      <c r="H49" s="28"/>
      <c r="I49" s="28"/>
      <c r="J49" s="18"/>
      <c r="K49" s="22"/>
      <c r="L49" s="23"/>
    </row>
    <row r="50" spans="1:12" s="1" customFormat="1" ht="22.5" customHeight="1">
      <c r="A50" s="24">
        <v>18</v>
      </c>
      <c r="B50" s="31" t="s">
        <v>52</v>
      </c>
      <c r="C50" s="15" t="s">
        <v>53</v>
      </c>
      <c r="D50" s="16" t="s">
        <v>15</v>
      </c>
      <c r="E50" s="16" t="s">
        <v>15</v>
      </c>
      <c r="F50" s="17" t="s">
        <v>16</v>
      </c>
      <c r="G50" s="32">
        <v>107500</v>
      </c>
      <c r="H50" s="32">
        <v>107500</v>
      </c>
      <c r="I50" s="32">
        <v>107500</v>
      </c>
      <c r="J50" s="32">
        <v>107500</v>
      </c>
      <c r="K50" s="11">
        <f>AVERAGE(G50,I50)</f>
        <v>107500</v>
      </c>
      <c r="L50" s="12">
        <f>AVERAGE(H50,J50)</f>
        <v>107500</v>
      </c>
    </row>
    <row r="51" spans="1:12" s="1" customFormat="1" ht="22.5" customHeight="1">
      <c r="A51" s="24"/>
      <c r="B51" s="31"/>
      <c r="C51" s="15"/>
      <c r="D51" s="16"/>
      <c r="E51" s="16"/>
      <c r="F51" s="17"/>
      <c r="G51" s="32"/>
      <c r="H51" s="32"/>
      <c r="I51" s="32"/>
      <c r="J51" s="32"/>
      <c r="K51" s="11"/>
      <c r="L51" s="12"/>
    </row>
    <row r="52" spans="1:12" s="1" customFormat="1" ht="22.5" customHeight="1">
      <c r="A52" s="24">
        <v>19</v>
      </c>
      <c r="B52" s="31" t="s">
        <v>54</v>
      </c>
      <c r="C52" s="15" t="s">
        <v>55</v>
      </c>
      <c r="D52" s="16" t="s">
        <v>39</v>
      </c>
      <c r="E52" s="16" t="s">
        <v>15</v>
      </c>
      <c r="F52" s="17" t="s">
        <v>16</v>
      </c>
      <c r="G52" s="32">
        <v>387000</v>
      </c>
      <c r="H52" s="32">
        <v>387000</v>
      </c>
      <c r="I52" s="32">
        <v>387000</v>
      </c>
      <c r="J52" s="32">
        <v>387000</v>
      </c>
      <c r="K52" s="11">
        <f>AVERAGE(G52,I52)</f>
        <v>387000</v>
      </c>
      <c r="L52" s="12">
        <f>AVERAGE(H52,J52)</f>
        <v>387000</v>
      </c>
    </row>
    <row r="53" spans="1:12" s="1" customFormat="1" ht="22.5" customHeight="1">
      <c r="A53" s="24"/>
      <c r="B53" s="31"/>
      <c r="C53" s="15"/>
      <c r="D53" s="16"/>
      <c r="E53" s="16"/>
      <c r="F53" s="17"/>
      <c r="G53" s="32"/>
      <c r="H53" s="32"/>
      <c r="I53" s="32"/>
      <c r="J53" s="32"/>
      <c r="K53" s="11"/>
      <c r="L53" s="12"/>
    </row>
    <row r="54" spans="1:12" s="1" customFormat="1" ht="22.5" customHeight="1">
      <c r="A54" s="24">
        <v>20</v>
      </c>
      <c r="B54" s="31" t="s">
        <v>56</v>
      </c>
      <c r="C54" s="15" t="s">
        <v>57</v>
      </c>
      <c r="D54" s="16"/>
      <c r="E54" s="16" t="s">
        <v>15</v>
      </c>
      <c r="F54" s="17" t="s">
        <v>16</v>
      </c>
      <c r="G54" s="32">
        <v>3655000</v>
      </c>
      <c r="H54" s="32">
        <v>3655000</v>
      </c>
      <c r="I54" s="32">
        <v>3655000</v>
      </c>
      <c r="J54" s="32">
        <v>3655000</v>
      </c>
      <c r="K54" s="11">
        <f>AVERAGE(G54,I54)</f>
        <v>3655000</v>
      </c>
      <c r="L54" s="12">
        <f>AVERAGE(H54,J54)</f>
        <v>3655000</v>
      </c>
    </row>
    <row r="55" spans="1:12" s="1" customFormat="1" ht="22.5" customHeight="1">
      <c r="A55" s="24"/>
      <c r="B55" s="31" t="s">
        <v>58</v>
      </c>
      <c r="C55" s="15"/>
      <c r="D55" s="16"/>
      <c r="E55" s="16"/>
      <c r="F55" s="17"/>
      <c r="G55" s="32"/>
      <c r="H55" s="32"/>
      <c r="I55" s="32"/>
      <c r="J55" s="32"/>
      <c r="K55" s="11"/>
      <c r="L55" s="12"/>
    </row>
    <row r="56" spans="1:12" s="1" customFormat="1" ht="22.5" customHeight="1">
      <c r="A56" s="24"/>
      <c r="B56" s="31"/>
      <c r="C56" s="15"/>
      <c r="D56" s="16"/>
      <c r="E56" s="16"/>
      <c r="F56" s="17"/>
      <c r="G56" s="32"/>
      <c r="H56" s="32"/>
      <c r="I56" s="32"/>
      <c r="J56" s="32"/>
      <c r="K56" s="11"/>
      <c r="L56" s="12"/>
    </row>
    <row r="57" spans="1:12" s="1" customFormat="1" ht="22.5" customHeight="1">
      <c r="A57" s="24">
        <v>21</v>
      </c>
      <c r="B57" s="31" t="s">
        <v>59</v>
      </c>
      <c r="C57" s="15" t="s">
        <v>60</v>
      </c>
      <c r="D57" s="16"/>
      <c r="E57" s="16" t="s">
        <v>15</v>
      </c>
      <c r="F57" s="17" t="s">
        <v>16</v>
      </c>
      <c r="G57" s="32">
        <v>8600000</v>
      </c>
      <c r="H57" s="32">
        <v>8600000</v>
      </c>
      <c r="I57" s="32">
        <v>8600000</v>
      </c>
      <c r="J57" s="32">
        <v>8600000</v>
      </c>
      <c r="K57" s="11">
        <f>AVERAGE(G57,I57)</f>
        <v>8600000</v>
      </c>
      <c r="L57" s="12">
        <f>AVERAGE(H57,J57)</f>
        <v>8600000</v>
      </c>
    </row>
    <row r="58" spans="1:12" s="1" customFormat="1" ht="22.5" customHeight="1">
      <c r="A58" s="24"/>
      <c r="B58" s="31" t="s">
        <v>61</v>
      </c>
      <c r="C58" s="15" t="s">
        <v>62</v>
      </c>
      <c r="D58" s="16"/>
      <c r="E58" s="16"/>
      <c r="F58" s="17"/>
      <c r="G58" s="32"/>
      <c r="H58" s="32"/>
      <c r="I58" s="32"/>
      <c r="J58" s="32"/>
      <c r="K58" s="11"/>
      <c r="L58" s="12"/>
    </row>
    <row r="59" spans="1:12" s="1" customFormat="1" ht="22.5" customHeight="1">
      <c r="A59" s="24"/>
      <c r="B59" s="31" t="s">
        <v>63</v>
      </c>
      <c r="C59" s="15" t="s">
        <v>64</v>
      </c>
      <c r="D59" s="16"/>
      <c r="E59" s="16"/>
      <c r="F59" s="17"/>
      <c r="G59" s="32"/>
      <c r="H59" s="32"/>
      <c r="I59" s="32"/>
      <c r="J59" s="32"/>
      <c r="K59" s="11"/>
      <c r="L59" s="12"/>
    </row>
    <row r="60" spans="1:12" s="1" customFormat="1" ht="22.5" customHeight="1">
      <c r="A60" s="24"/>
      <c r="B60" s="31"/>
      <c r="C60" s="15"/>
      <c r="D60" s="16"/>
      <c r="E60" s="16"/>
      <c r="F60" s="17"/>
      <c r="G60" s="32"/>
      <c r="H60" s="32"/>
      <c r="I60" s="32"/>
      <c r="J60" s="32"/>
      <c r="K60" s="11"/>
      <c r="L60" s="12"/>
    </row>
    <row r="61" spans="1:12" s="1" customFormat="1" ht="22.5" customHeight="1">
      <c r="A61" s="24">
        <v>22</v>
      </c>
      <c r="B61" s="31" t="s">
        <v>65</v>
      </c>
      <c r="C61" s="15"/>
      <c r="D61" s="16"/>
      <c r="E61" s="16" t="s">
        <v>15</v>
      </c>
      <c r="F61" s="17" t="s">
        <v>16</v>
      </c>
      <c r="G61" s="32">
        <v>1505000</v>
      </c>
      <c r="H61" s="32">
        <v>1505000</v>
      </c>
      <c r="I61" s="32">
        <v>1505000</v>
      </c>
      <c r="J61" s="32">
        <v>1505000</v>
      </c>
      <c r="K61" s="11">
        <f>AVERAGE(G61,I61)</f>
        <v>1505000</v>
      </c>
      <c r="L61" s="12">
        <f>AVERAGE(H61,J61)</f>
        <v>1505000</v>
      </c>
    </row>
    <row r="62" spans="1:12" s="1" customFormat="1" ht="22.5" customHeight="1">
      <c r="A62" s="24"/>
      <c r="B62" s="31"/>
      <c r="C62" s="15"/>
      <c r="D62" s="16"/>
      <c r="E62" s="16"/>
      <c r="F62" s="17"/>
      <c r="G62" s="32"/>
      <c r="H62" s="32"/>
      <c r="I62" s="32"/>
      <c r="J62" s="32"/>
      <c r="K62" s="11"/>
      <c r="L62" s="12"/>
    </row>
    <row r="63" spans="1:12" s="1" customFormat="1" ht="22.5" customHeight="1">
      <c r="A63" s="24">
        <v>23</v>
      </c>
      <c r="B63" s="31" t="s">
        <v>66</v>
      </c>
      <c r="C63" s="15" t="s">
        <v>67</v>
      </c>
      <c r="D63" s="16"/>
      <c r="E63" s="16" t="s">
        <v>15</v>
      </c>
      <c r="F63" s="17" t="s">
        <v>68</v>
      </c>
      <c r="G63" s="32">
        <v>215000</v>
      </c>
      <c r="H63" s="32">
        <v>430000</v>
      </c>
      <c r="I63" s="32">
        <v>215000</v>
      </c>
      <c r="J63" s="32">
        <v>430000</v>
      </c>
      <c r="K63" s="11">
        <f>AVERAGE(G63,I63)</f>
        <v>215000</v>
      </c>
      <c r="L63" s="12">
        <f>AVERAGE(H63,J63)</f>
        <v>430000</v>
      </c>
    </row>
    <row r="64" spans="1:12" s="1" customFormat="1" ht="22.5" customHeight="1">
      <c r="A64" s="24"/>
      <c r="B64" s="31"/>
      <c r="C64" s="15" t="s">
        <v>69</v>
      </c>
      <c r="D64" s="16"/>
      <c r="E64" s="16"/>
      <c r="F64" s="17"/>
      <c r="G64" s="32"/>
      <c r="H64" s="32"/>
      <c r="I64" s="32"/>
      <c r="J64" s="32"/>
      <c r="K64" s="11"/>
      <c r="L64" s="12"/>
    </row>
    <row r="65" spans="1:12" s="1" customFormat="1" ht="22.5" customHeight="1">
      <c r="A65" s="24"/>
      <c r="B65" s="31"/>
      <c r="C65" s="15"/>
      <c r="D65" s="16"/>
      <c r="E65" s="16"/>
      <c r="F65" s="17"/>
      <c r="G65" s="32"/>
      <c r="H65" s="32"/>
      <c r="I65" s="32"/>
      <c r="J65" s="32"/>
      <c r="K65" s="11"/>
      <c r="L65" s="12"/>
    </row>
    <row r="66" spans="1:12" s="1" customFormat="1" ht="22.5" customHeight="1">
      <c r="A66" s="24">
        <v>24</v>
      </c>
      <c r="B66" s="31" t="s">
        <v>70</v>
      </c>
      <c r="C66" s="15"/>
      <c r="D66" s="16"/>
      <c r="E66" s="16" t="s">
        <v>15</v>
      </c>
      <c r="F66" s="17" t="s">
        <v>16</v>
      </c>
      <c r="G66" s="32">
        <v>860000</v>
      </c>
      <c r="H66" s="32">
        <v>860000</v>
      </c>
      <c r="I66" s="32">
        <v>860000</v>
      </c>
      <c r="J66" s="32">
        <v>860000</v>
      </c>
      <c r="K66" s="11">
        <f>AVERAGE(G66,I66)</f>
        <v>860000</v>
      </c>
      <c r="L66" s="12">
        <f>AVERAGE(H66,J66)</f>
        <v>860000</v>
      </c>
    </row>
    <row r="67" spans="1:12" s="1" customFormat="1" ht="22.5" customHeight="1">
      <c r="A67" s="24"/>
      <c r="B67" s="31"/>
      <c r="C67" s="15"/>
      <c r="D67" s="16"/>
      <c r="E67" s="16"/>
      <c r="F67" s="17"/>
      <c r="G67" s="32"/>
      <c r="H67" s="32"/>
      <c r="I67" s="32"/>
      <c r="J67" s="32"/>
      <c r="K67" s="11"/>
      <c r="L67" s="12"/>
    </row>
    <row r="68" spans="1:12" s="1" customFormat="1" ht="22.5" customHeight="1">
      <c r="A68" s="24">
        <v>25</v>
      </c>
      <c r="B68" s="31" t="s">
        <v>71</v>
      </c>
      <c r="C68" s="15"/>
      <c r="D68" s="16"/>
      <c r="E68" s="16" t="s">
        <v>15</v>
      </c>
      <c r="F68" s="17" t="s">
        <v>16</v>
      </c>
      <c r="G68" s="32">
        <v>645000</v>
      </c>
      <c r="H68" s="32">
        <v>645000</v>
      </c>
      <c r="I68" s="32">
        <v>645000</v>
      </c>
      <c r="J68" s="32">
        <v>645000</v>
      </c>
      <c r="K68" s="11">
        <f>AVERAGE(G68,I68)</f>
        <v>645000</v>
      </c>
      <c r="L68" s="12">
        <f>AVERAGE(H68,J68)</f>
        <v>645000</v>
      </c>
    </row>
    <row r="69" spans="1:12" s="1" customFormat="1" ht="22.5" customHeight="1">
      <c r="A69" s="24"/>
      <c r="B69" s="31"/>
      <c r="C69" s="15"/>
      <c r="D69" s="16"/>
      <c r="E69" s="16"/>
      <c r="F69" s="17"/>
      <c r="G69" s="32"/>
      <c r="H69" s="32"/>
      <c r="I69" s="32"/>
      <c r="J69" s="32"/>
      <c r="K69" s="11"/>
      <c r="L69" s="12"/>
    </row>
    <row r="70" spans="1:12" s="1" customFormat="1" ht="22.5" customHeight="1">
      <c r="A70" s="24">
        <v>26</v>
      </c>
      <c r="B70" s="31" t="s">
        <v>72</v>
      </c>
      <c r="C70" s="15"/>
      <c r="D70" s="16"/>
      <c r="E70" s="16" t="s">
        <v>15</v>
      </c>
      <c r="F70" s="17" t="s">
        <v>68</v>
      </c>
      <c r="G70" s="32">
        <v>430000</v>
      </c>
      <c r="H70" s="32">
        <v>860000</v>
      </c>
      <c r="I70" s="32">
        <v>430000</v>
      </c>
      <c r="J70" s="32">
        <v>860000</v>
      </c>
      <c r="K70" s="11">
        <f>AVERAGE(G70,I70)</f>
        <v>430000</v>
      </c>
      <c r="L70" s="12">
        <f>AVERAGE(H70,J70)</f>
        <v>860000</v>
      </c>
    </row>
    <row r="71" spans="1:12" s="1" customFormat="1" ht="22.5" customHeight="1">
      <c r="A71" s="24"/>
      <c r="B71" s="31"/>
      <c r="C71" s="15"/>
      <c r="D71" s="16"/>
      <c r="E71" s="16"/>
      <c r="F71" s="17"/>
      <c r="G71" s="32"/>
      <c r="H71" s="32"/>
      <c r="I71" s="32"/>
      <c r="J71" s="32"/>
      <c r="K71" s="11"/>
      <c r="L71" s="12"/>
    </row>
    <row r="72" spans="1:12" s="1" customFormat="1" ht="22.5" customHeight="1">
      <c r="A72" s="24">
        <v>27</v>
      </c>
      <c r="B72" s="31" t="s">
        <v>73</v>
      </c>
      <c r="C72" s="15"/>
      <c r="D72" s="16"/>
      <c r="E72" s="16" t="s">
        <v>15</v>
      </c>
      <c r="F72" s="17" t="s">
        <v>74</v>
      </c>
      <c r="G72" s="32">
        <v>2000</v>
      </c>
      <c r="H72" s="32">
        <v>300000</v>
      </c>
      <c r="I72" s="32">
        <v>2000</v>
      </c>
      <c r="J72" s="32">
        <v>300000</v>
      </c>
      <c r="K72" s="11">
        <f>AVERAGE(G72,I72)</f>
        <v>2000</v>
      </c>
      <c r="L72" s="12">
        <f>AVERAGE(H72,J72)</f>
        <v>300000</v>
      </c>
    </row>
    <row r="73" spans="1:12" s="1" customFormat="1" ht="22.5" customHeight="1">
      <c r="A73" s="24"/>
      <c r="B73" s="31"/>
      <c r="C73" s="15"/>
      <c r="D73" s="16"/>
      <c r="E73" s="16"/>
      <c r="F73" s="17"/>
      <c r="G73" s="32"/>
      <c r="H73" s="32"/>
      <c r="I73" s="32"/>
      <c r="J73" s="32"/>
      <c r="K73" s="11"/>
      <c r="L73" s="12"/>
    </row>
    <row r="74" spans="1:12" s="1" customFormat="1" ht="22.5" customHeight="1">
      <c r="A74" s="24">
        <v>28</v>
      </c>
      <c r="B74" s="31" t="s">
        <v>75</v>
      </c>
      <c r="C74" s="15"/>
      <c r="D74" s="16"/>
      <c r="E74" s="16" t="s">
        <v>15</v>
      </c>
      <c r="F74" s="17" t="s">
        <v>16</v>
      </c>
      <c r="G74" s="32">
        <v>215000</v>
      </c>
      <c r="H74" s="32">
        <v>215000</v>
      </c>
      <c r="I74" s="32">
        <v>215000</v>
      </c>
      <c r="J74" s="32">
        <v>215000</v>
      </c>
      <c r="K74" s="11">
        <f>AVERAGE(G74,I74)</f>
        <v>215000</v>
      </c>
      <c r="L74" s="12">
        <f>AVERAGE(H74,J74)</f>
        <v>215000</v>
      </c>
    </row>
    <row r="75" spans="1:12" s="1" customFormat="1" ht="22.5" customHeight="1">
      <c r="A75" s="24"/>
      <c r="B75" s="31"/>
      <c r="C75" s="15"/>
      <c r="D75" s="16"/>
      <c r="E75" s="16"/>
      <c r="F75" s="17"/>
      <c r="G75" s="32"/>
      <c r="H75" s="32"/>
      <c r="I75" s="32"/>
      <c r="J75" s="32"/>
      <c r="K75" s="11"/>
      <c r="L75" s="12"/>
    </row>
    <row r="76" spans="1:12" s="1" customFormat="1" ht="22.5" customHeight="1">
      <c r="A76" s="24">
        <v>29</v>
      </c>
      <c r="B76" s="31" t="s">
        <v>76</v>
      </c>
      <c r="C76" s="15"/>
      <c r="D76" s="16"/>
      <c r="E76" s="16" t="s">
        <v>15</v>
      </c>
      <c r="F76" s="17" t="s">
        <v>16</v>
      </c>
      <c r="G76" s="32">
        <v>430000</v>
      </c>
      <c r="H76" s="32">
        <v>430000</v>
      </c>
      <c r="I76" s="32">
        <v>430000</v>
      </c>
      <c r="J76" s="32">
        <v>430000</v>
      </c>
      <c r="K76" s="11">
        <f>AVERAGE(G76,I76)</f>
        <v>430000</v>
      </c>
      <c r="L76" s="12">
        <f>AVERAGE(H76,J76)</f>
        <v>430000</v>
      </c>
    </row>
    <row r="77" spans="1:12" s="1" customFormat="1" ht="22.5" customHeight="1">
      <c r="A77" s="24"/>
      <c r="B77" s="31"/>
      <c r="C77" s="15"/>
      <c r="D77" s="16"/>
      <c r="E77" s="16"/>
      <c r="F77" s="17"/>
      <c r="G77" s="32"/>
      <c r="H77" s="32"/>
      <c r="I77" s="32"/>
      <c r="J77" s="32"/>
      <c r="K77" s="11"/>
      <c r="L77" s="12"/>
    </row>
    <row r="78" spans="1:12" s="1" customFormat="1" ht="22.5" customHeight="1">
      <c r="A78" s="24">
        <v>30</v>
      </c>
      <c r="B78" s="31" t="s">
        <v>77</v>
      </c>
      <c r="C78" s="15"/>
      <c r="D78" s="16"/>
      <c r="E78" s="16" t="s">
        <v>15</v>
      </c>
      <c r="F78" s="17" t="s">
        <v>78</v>
      </c>
      <c r="G78" s="32">
        <v>2150000</v>
      </c>
      <c r="H78" s="32">
        <v>4300000</v>
      </c>
      <c r="I78" s="32">
        <v>2150000</v>
      </c>
      <c r="J78" s="32">
        <v>4300000</v>
      </c>
      <c r="K78" s="11">
        <f>AVERAGE(G78,I78)</f>
        <v>2150000</v>
      </c>
      <c r="L78" s="12">
        <f>AVERAGE(H78,J78)</f>
        <v>4300000</v>
      </c>
    </row>
    <row r="79" spans="1:12" s="1" customFormat="1" ht="22.5" customHeight="1">
      <c r="A79" s="24"/>
      <c r="B79" s="31"/>
      <c r="C79" s="15"/>
      <c r="D79" s="16"/>
      <c r="E79" s="16"/>
      <c r="F79" s="17"/>
      <c r="G79" s="32"/>
      <c r="H79" s="32"/>
      <c r="I79" s="32"/>
      <c r="J79" s="32"/>
      <c r="K79" s="11"/>
      <c r="L79" s="12"/>
    </row>
    <row r="80" spans="1:12" s="1" customFormat="1" ht="26.25" customHeight="1">
      <c r="A80" s="33"/>
      <c r="B80" s="34" t="s">
        <v>79</v>
      </c>
      <c r="C80" s="35"/>
      <c r="D80" s="35"/>
      <c r="E80" s="35"/>
      <c r="F80" s="35"/>
      <c r="G80" s="36"/>
      <c r="H80" s="37">
        <f>SUM(H5:H79)</f>
        <v>66659500</v>
      </c>
      <c r="I80" s="36"/>
      <c r="J80" s="37">
        <f>SUM(J5:J79)</f>
        <v>67109500</v>
      </c>
      <c r="K80" s="38"/>
      <c r="L80" s="39">
        <f>SUM(L5:L79)</f>
        <v>66884500</v>
      </c>
    </row>
  </sheetData>
  <mergeCells count="11">
    <mergeCell ref="A2:L2"/>
    <mergeCell ref="A1:L1"/>
    <mergeCell ref="A3:A4"/>
    <mergeCell ref="B3:B4"/>
    <mergeCell ref="C3:C4"/>
    <mergeCell ref="D3:D4"/>
    <mergeCell ref="E3:E4"/>
    <mergeCell ref="K3:L3"/>
    <mergeCell ref="F3:F4"/>
    <mergeCell ref="G3:H3"/>
    <mergeCell ref="I3:J3"/>
  </mergeCells>
  <phoneticPr fontId="86" type="noConversion"/>
  <pageMargins left="0.51181102362204722" right="0.5118110236220472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8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8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경북도청</dc:creator>
  <cp:lastModifiedBy>Owner</cp:lastModifiedBy>
  <cp:lastPrinted>2018-10-11T05:13:09Z</cp:lastPrinted>
  <dcterms:created xsi:type="dcterms:W3CDTF">2018-09-17T08:22:15Z</dcterms:created>
  <dcterms:modified xsi:type="dcterms:W3CDTF">2018-10-22T01:00:26Z</dcterms:modified>
</cp:coreProperties>
</file>