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2. 2022 제3회공채 채점\"/>
    </mc:Choice>
  </mc:AlternateContent>
  <bookViews>
    <workbookView xWindow="0" yWindow="0" windowWidth="28800" windowHeight="12255"/>
  </bookViews>
  <sheets>
    <sheet name="응시현황" sheetId="3" r:id="rId1"/>
  </sheets>
  <definedNames>
    <definedName name="_xlnm.Print_Area" localSheetId="0">응시현황!$A$1:$I$55</definedName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G39" i="3" l="1"/>
  <c r="G54" i="3"/>
  <c r="G51" i="3"/>
  <c r="G47" i="3"/>
  <c r="G37" i="3"/>
  <c r="G20" i="3"/>
  <c r="G18" i="3"/>
  <c r="G5" i="3"/>
  <c r="H55" i="3" l="1"/>
  <c r="H54" i="3"/>
  <c r="H53" i="3"/>
  <c r="H52" i="3"/>
  <c r="H51" i="3"/>
  <c r="H49" i="3"/>
  <c r="H50" i="3"/>
  <c r="H48" i="3"/>
  <c r="H47" i="3"/>
  <c r="H41" i="3"/>
  <c r="H42" i="3"/>
  <c r="H43" i="3"/>
  <c r="H44" i="3"/>
  <c r="H45" i="3"/>
  <c r="H46" i="3"/>
  <c r="H40" i="3"/>
  <c r="H39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21" i="3"/>
  <c r="H20" i="3"/>
  <c r="H5" i="3"/>
  <c r="H18" i="3"/>
  <c r="H19" i="3"/>
  <c r="H7" i="3"/>
  <c r="H8" i="3"/>
  <c r="H9" i="3"/>
  <c r="H10" i="3"/>
  <c r="H11" i="3"/>
  <c r="H12" i="3"/>
  <c r="H13" i="3"/>
  <c r="H14" i="3"/>
  <c r="H15" i="3"/>
  <c r="H16" i="3"/>
  <c r="H17" i="3"/>
  <c r="H6" i="3"/>
  <c r="G4" i="3"/>
  <c r="H4" i="3" s="1"/>
  <c r="F51" i="3" l="1"/>
  <c r="E51" i="3"/>
  <c r="F47" i="3"/>
  <c r="E47" i="3"/>
  <c r="F5" i="3"/>
  <c r="E5" i="3"/>
  <c r="F18" i="3"/>
  <c r="E18" i="3"/>
  <c r="F37" i="3" l="1"/>
  <c r="E37" i="3"/>
  <c r="F39" i="3"/>
  <c r="E39" i="3"/>
  <c r="F20" i="3"/>
  <c r="E20" i="3"/>
  <c r="F54" i="3"/>
  <c r="F4" i="3" s="1"/>
  <c r="E54" i="3"/>
  <c r="E4" i="3"/>
</calcChain>
</file>

<file path=xl/sharedStrings.xml><?xml version="1.0" encoding="utf-8"?>
<sst xmlns="http://schemas.openxmlformats.org/spreadsheetml/2006/main" count="77" uniqueCount="59">
  <si>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</si>
  <si>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</si>
  <si>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비고</t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</si>
  <si>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</si>
  <si>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</si>
  <si>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</si>
  <si>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경주시</t>
    <phoneticPr fontId="4" type="noConversion"/>
  </si>
  <si>
    <t>안동시</t>
    <phoneticPr fontId="4" type="noConversion"/>
  </si>
  <si>
    <t>구미시</t>
    <phoneticPr fontId="4" type="noConversion"/>
  </si>
  <si>
    <t>영천시</t>
    <phoneticPr fontId="4" type="noConversion"/>
  </si>
  <si>
    <t>상주시</t>
    <phoneticPr fontId="4" type="noConversion"/>
  </si>
  <si>
    <t>의성군</t>
    <phoneticPr fontId="4" type="noConversion"/>
  </si>
  <si>
    <t>예천군</t>
    <phoneticPr fontId="4" type="noConversion"/>
  </si>
  <si>
    <t>경북도</t>
    <phoneticPr fontId="4" type="noConversion"/>
  </si>
  <si>
    <t>소  계</t>
    <phoneticPr fontId="4" type="noConversion"/>
  </si>
  <si>
    <t>청도군</t>
    <phoneticPr fontId="4" type="noConversion"/>
  </si>
  <si>
    <t>원      예</t>
    <phoneticPr fontId="4" type="noConversion"/>
  </si>
  <si>
    <t>필기시험일 : 10. 29.(토)</t>
    <phoneticPr fontId="4" type="noConversion"/>
  </si>
  <si>
    <t>7급</t>
    <phoneticPr fontId="4" type="noConversion"/>
  </si>
  <si>
    <t>행      정</t>
    <phoneticPr fontId="4" type="noConversion"/>
  </si>
  <si>
    <t>포항시</t>
    <phoneticPr fontId="4" type="noConversion"/>
  </si>
  <si>
    <t>김천시</t>
    <phoneticPr fontId="4" type="noConversion"/>
  </si>
  <si>
    <t>상주시</t>
    <phoneticPr fontId="4" type="noConversion"/>
  </si>
  <si>
    <t>문경시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</si>
  <si>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</si>
  <si>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</si>
  <si>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</si>
  <si>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지도사</t>
    <phoneticPr fontId="4" type="noConversion"/>
  </si>
  <si>
    <t>농촌지도</t>
    <phoneticPr fontId="4" type="noConversion"/>
  </si>
  <si>
    <t>일반행정
(일     반)</t>
    <phoneticPr fontId="4" type="noConversion"/>
  </si>
  <si>
    <t>일반행정
(장 애 인)</t>
    <phoneticPr fontId="4" type="noConversion"/>
  </si>
  <si>
    <t>농    업
(일     반)</t>
    <phoneticPr fontId="4" type="noConversion"/>
  </si>
  <si>
    <t>농    업
(장 애 인)</t>
    <phoneticPr fontId="4" type="noConversion"/>
  </si>
  <si>
    <t>포항시</t>
    <phoneticPr fontId="4" type="noConversion"/>
  </si>
  <si>
    <t>경주시</t>
    <phoneticPr fontId="4" type="noConversion"/>
  </si>
  <si>
    <t>영주시</t>
    <phoneticPr fontId="4" type="noConversion"/>
  </si>
  <si>
    <t>영천시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</si>
  <si>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</si>
  <si>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</si>
  <si>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</si>
  <si>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</si>
  <si>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</si>
  <si>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</si>
  <si>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울진군</t>
    <phoneticPr fontId="4" type="noConversion"/>
  </si>
  <si>
    <t>축      산</t>
    <phoneticPr fontId="4" type="noConversion"/>
  </si>
  <si>
    <t>안동시</t>
    <phoneticPr fontId="4" type="noConversion"/>
  </si>
  <si>
    <t>문경시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</si>
  <si>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</si>
  <si>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</si>
  <si>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</si>
  <si>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농업기계</t>
    <phoneticPr fontId="4" type="noConversion"/>
  </si>
  <si>
    <t>농촌생활</t>
    <phoneticPr fontId="4" type="noConversion"/>
  </si>
  <si>
    <t>성주군</t>
    <phoneticPr fontId="4" type="noConversion"/>
  </si>
  <si>
    <t>의성군</t>
    <phoneticPr fontId="4" type="noConversion"/>
  </si>
  <si>
    <t>접수인원</t>
    <phoneticPr fontId="1" type="noConversion"/>
  </si>
  <si>
    <r>
      <rPr>
        <sz val="14"/>
        <color indexed="12"/>
        <rFont val="HY헤드라인M"/>
        <family val="1"/>
        <charset val="129"/>
      </rPr>
      <t>『2022년도 제3회 경상북도 지방공무원 공개경쟁임용시험』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응    시    현    황</t>
    </r>
    <phoneticPr fontId="1" type="noConversion"/>
  </si>
  <si>
    <t>응시인원</t>
    <phoneticPr fontId="4" type="noConversion"/>
  </si>
  <si>
    <t>응시율</t>
    <phoneticPr fontId="1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</si>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</sst>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%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b/>
      <sz val="11"/>
      <color rgb="FF0000CC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1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176" fontId="12" fillId="3" borderId="3" xfId="1" applyNumberFormat="1" applyFont="1" applyFill="1" applyBorder="1" applyAlignment="1" applyProtection="1">
      <alignment horizontal="center" vertical="center" wrapText="1"/>
      <protection locked="0"/>
    </xf>
    <xf numFmtId="176" fontId="12" fillId="3" borderId="3" xfId="1" applyNumberFormat="1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>
      <alignment horizontal="center" vertical="center" wrapText="1" shrinkToFit="1"/>
    </xf>
    <xf numFmtId="0" fontId="13" fillId="4" borderId="5" xfId="0" applyFont="1" applyFill="1" applyBorder="1" applyAlignment="1" applyProtection="1">
      <alignment horizontal="center" vertical="center"/>
      <protection locked="0"/>
    </xf>
    <xf numFmtId="41" fontId="13" fillId="4" borderId="5" xfId="1" applyFont="1" applyFill="1" applyBorder="1" applyAlignment="1" applyProtection="1">
      <alignment horizontal="center" vertical="center"/>
      <protection locked="0"/>
    </xf>
    <xf numFmtId="41" fontId="14" fillId="5" borderId="6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41" fontId="15" fillId="5" borderId="5" xfId="1" applyFont="1" applyFill="1" applyBorder="1" applyAlignment="1" applyProtection="1">
      <alignment horizontal="center" vertical="center"/>
      <protection locked="0"/>
    </xf>
    <xf numFmtId="41" fontId="9" fillId="2" borderId="5" xfId="1" applyFont="1" applyFill="1" applyBorder="1" applyAlignment="1">
      <alignment vertical="center"/>
    </xf>
    <xf numFmtId="41" fontId="13" fillId="6" borderId="7" xfId="1" applyFont="1" applyFill="1" applyBorder="1" applyAlignment="1" applyProtection="1">
      <alignment horizontal="center" vertical="center"/>
      <protection locked="0"/>
    </xf>
    <xf numFmtId="176" fontId="8" fillId="0" borderId="0" xfId="1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176" fontId="15" fillId="0" borderId="5" xfId="1" applyNumberFormat="1" applyFont="1" applyFill="1" applyBorder="1" applyAlignment="1" applyProtection="1">
      <alignment horizontal="right" vertical="center"/>
      <protection locked="0"/>
    </xf>
    <xf numFmtId="41" fontId="9" fillId="0" borderId="5" xfId="1" applyFont="1" applyFill="1" applyBorder="1" applyAlignment="1">
      <alignment vertical="center"/>
    </xf>
    <xf numFmtId="41" fontId="14" fillId="4" borderId="6" xfId="0" applyNumberFormat="1" applyFont="1" applyFill="1" applyBorder="1" applyAlignment="1">
      <alignment horizontal="center" vertical="center" shrinkToFit="1"/>
    </xf>
    <xf numFmtId="41" fontId="16" fillId="6" borderId="8" xfId="0" applyNumberFormat="1" applyFont="1" applyFill="1" applyBorder="1" applyAlignment="1">
      <alignment horizontal="center" vertical="center" shrinkToFit="1"/>
    </xf>
    <xf numFmtId="0" fontId="15" fillId="0" borderId="21" xfId="0" applyFont="1" applyFill="1" applyBorder="1" applyAlignment="1" applyProtection="1">
      <alignment horizontal="center" vertical="center"/>
      <protection locked="0"/>
    </xf>
    <xf numFmtId="41" fontId="15" fillId="5" borderId="21" xfId="1" applyFont="1" applyFill="1" applyBorder="1" applyAlignment="1" applyProtection="1">
      <alignment horizontal="center" vertical="center"/>
      <protection locked="0"/>
    </xf>
    <xf numFmtId="41" fontId="9" fillId="2" borderId="21" xfId="1" applyFont="1" applyFill="1" applyBorder="1" applyAlignment="1">
      <alignment vertical="center"/>
    </xf>
    <xf numFmtId="41" fontId="14" fillId="5" borderId="22" xfId="0" applyNumberFormat="1" applyFont="1" applyFill="1" applyBorder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177" fontId="15" fillId="5" borderId="5" xfId="0" applyNumberFormat="1" applyFont="1" applyFill="1" applyBorder="1" applyAlignment="1" applyProtection="1">
      <alignment horizontal="right" vertical="center"/>
      <protection locked="0"/>
    </xf>
    <xf numFmtId="177" fontId="13" fillId="6" borderId="7" xfId="0" applyNumberFormat="1" applyFont="1" applyFill="1" applyBorder="1" applyAlignment="1" applyProtection="1">
      <alignment horizontal="right" vertical="center"/>
      <protection locked="0"/>
    </xf>
    <xf numFmtId="177" fontId="13" fillId="4" borderId="5" xfId="0" applyNumberFormat="1" applyFont="1" applyFill="1" applyBorder="1" applyAlignment="1" applyProtection="1">
      <alignment horizontal="right" vertical="center"/>
      <protection locked="0"/>
    </xf>
    <xf numFmtId="177" fontId="15" fillId="5" borderId="21" xfId="0" applyNumberFormat="1" applyFont="1" applyFill="1" applyBorder="1" applyAlignment="1" applyProtection="1">
      <alignment horizontal="right" vertical="center"/>
      <protection locked="0"/>
    </xf>
    <xf numFmtId="41" fontId="9" fillId="0" borderId="5" xfId="1" applyFont="1" applyFill="1" applyBorder="1" applyAlignment="1">
      <alignment horizontal="right" vertical="center"/>
    </xf>
    <xf numFmtId="0" fontId="17" fillId="0" borderId="15" xfId="0" applyFont="1" applyFill="1" applyBorder="1" applyAlignment="1">
      <alignment horizontal="center" vertical="center" wrapText="1" shrinkToFit="1"/>
    </xf>
    <xf numFmtId="0" fontId="17" fillId="0" borderId="16" xfId="0" applyFont="1" applyFill="1" applyBorder="1" applyAlignment="1">
      <alignment horizontal="center" vertical="center" wrapText="1" shrinkToFit="1"/>
    </xf>
    <xf numFmtId="0" fontId="17" fillId="0" borderId="16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  <protection locked="0"/>
    </xf>
    <xf numFmtId="0" fontId="13" fillId="6" borderId="7" xfId="0" applyFont="1" applyFill="1" applyBorder="1" applyAlignment="1" applyProtection="1">
      <alignment horizontal="center" vertical="center"/>
      <protection locked="0"/>
    </xf>
    <xf numFmtId="0" fontId="15" fillId="6" borderId="5" xfId="0" applyFont="1" applyFill="1" applyBorder="1" applyAlignment="1">
      <alignment horizontal="center" vertical="center" wrapText="1" shrinkToFit="1"/>
    </xf>
    <xf numFmtId="0" fontId="15" fillId="6" borderId="1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 shrinkToFit="1"/>
    </xf>
    <xf numFmtId="0" fontId="15" fillId="6" borderId="13" xfId="0" applyFont="1" applyFill="1" applyBorder="1" applyAlignment="1">
      <alignment horizontal="center" vertical="center" wrapText="1" shrinkToFit="1"/>
    </xf>
    <xf numFmtId="0" fontId="15" fillId="6" borderId="5" xfId="0" applyFont="1" applyFill="1" applyBorder="1" applyAlignment="1">
      <alignment horizontal="center" vertical="center" shrinkToFit="1"/>
    </xf>
    <xf numFmtId="0" fontId="15" fillId="6" borderId="21" xfId="0" applyFont="1" applyFill="1" applyBorder="1" applyAlignment="1">
      <alignment horizontal="center" vertical="center" wrapText="1" shrinkToFi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/>
      <protection locked="0"/>
    </xf>
    <xf numFmtId="0" fontId="15" fillId="6" borderId="11" xfId="0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/>
      <protection locked="0"/>
    </xf>
    <xf numFmtId="0" fontId="15" fillId="6" borderId="9" xfId="0" applyFont="1" applyFill="1" applyBorder="1" applyAlignment="1">
      <alignment horizontal="center" vertical="center" wrapText="1" shrinkToFit="1"/>
    </xf>
    <xf numFmtId="0" fontId="15" fillId="6" borderId="20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2"/>
  <sheetViews>
    <sheetView showGridLines="0" tabSelected="1" view="pageBreakPreview" zoomScaleNormal="70" zoomScaleSheetLayoutView="100" workbookViewId="0">
      <pane ySplit="3" topLeftCell="A4" activePane="bottomLeft" state="frozen"/>
      <selection pane="bottomLeft" activeCell="A3" sqref="A3"/>
    </sheetView>
  </sheetViews>
  <sheetFormatPr defaultRowHeight="16.5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7" width="10.625" style="3" customWidth="1"/>
    <col min="8" max="8" width="10.625" style="1" customWidth="1"/>
    <col min="9" max="9" width="10.625" style="4" customWidth="1"/>
    <col min="10" max="16384" width="9" style="1"/>
  </cols>
  <sheetData>
    <row r="1" spans="1:11" ht="80.099999999999994" customHeight="1">
      <c r="A1" s="36" t="s">
        <v>55</v>
      </c>
      <c r="B1" s="37"/>
      <c r="C1" s="38"/>
      <c r="D1" s="38"/>
      <c r="E1" s="38"/>
      <c r="F1" s="38"/>
      <c r="G1" s="38"/>
      <c r="H1" s="38"/>
      <c r="I1" s="39"/>
    </row>
    <row r="2" spans="1:11" ht="21" customHeight="1" thickBot="1">
      <c r="A2" s="20"/>
      <c r="B2" s="21"/>
      <c r="C2" s="21"/>
      <c r="D2" s="21"/>
      <c r="E2" s="19"/>
      <c r="F2" s="5"/>
      <c r="G2" s="5"/>
      <c r="H2" s="40" t="s">
        <v>17</v>
      </c>
      <c r="I2" s="41"/>
    </row>
    <row r="3" spans="1:11" ht="39">
      <c r="A3" s="7" t="s">
        <v>3</v>
      </c>
      <c r="B3" s="42" t="s">
        <v>4</v>
      </c>
      <c r="C3" s="42"/>
      <c r="D3" s="8" t="s">
        <v>5</v>
      </c>
      <c r="E3" s="9" t="s">
        <v>1</v>
      </c>
      <c r="F3" s="10" t="s">
        <v>54</v>
      </c>
      <c r="G3" s="10" t="s">
        <v>56</v>
      </c>
      <c r="H3" s="8" t="s">
        <v>57</v>
      </c>
      <c r="I3" s="11" t="s">
        <v>2</v>
      </c>
    </row>
    <row r="4" spans="1:11" ht="30" customHeight="1">
      <c r="A4" s="43" t="s">
        <v>0</v>
      </c>
      <c r="B4" s="44"/>
      <c r="C4" s="44"/>
      <c r="D4" s="44"/>
      <c r="E4" s="18">
        <f>SUMIF($D$5:$D$55,"소  계",E5:E55)</f>
        <v>77</v>
      </c>
      <c r="F4" s="18">
        <f>SUMIF($D$5:$D$55,"소  계",$F$5:$F$55)</f>
        <v>1385</v>
      </c>
      <c r="G4" s="18">
        <f>SUMIF($D$5:$D$55,"소  계",G5:G55)</f>
        <v>673</v>
      </c>
      <c r="H4" s="32">
        <f>G4/F4</f>
        <v>0.48592057761732854</v>
      </c>
      <c r="I4" s="25"/>
    </row>
    <row r="5" spans="1:11" ht="20.100000000000001" customHeight="1">
      <c r="A5" s="56" t="s">
        <v>18</v>
      </c>
      <c r="B5" s="53" t="s">
        <v>19</v>
      </c>
      <c r="C5" s="49" t="s">
        <v>29</v>
      </c>
      <c r="D5" s="12" t="s">
        <v>14</v>
      </c>
      <c r="E5" s="13">
        <f>SUM(E6:E17)</f>
        <v>16</v>
      </c>
      <c r="F5" s="13">
        <f>SUM(F6:F17)</f>
        <v>992</v>
      </c>
      <c r="G5" s="13">
        <f>SUM(G6:G17)</f>
        <v>455</v>
      </c>
      <c r="H5" s="33">
        <f>G5/F5</f>
        <v>0.45866935483870969</v>
      </c>
      <c r="I5" s="24"/>
      <c r="J5" s="6"/>
      <c r="K5" s="6"/>
    </row>
    <row r="6" spans="1:11" ht="20.100000000000001" customHeight="1">
      <c r="A6" s="57"/>
      <c r="B6" s="54"/>
      <c r="C6" s="50"/>
      <c r="D6" s="15" t="s">
        <v>13</v>
      </c>
      <c r="E6" s="16">
        <v>5</v>
      </c>
      <c r="F6" s="17">
        <v>425</v>
      </c>
      <c r="G6" s="17">
        <v>205</v>
      </c>
      <c r="H6" s="31">
        <f>G6/F6</f>
        <v>0.4823529411764706</v>
      </c>
      <c r="I6" s="14"/>
      <c r="J6" s="6"/>
      <c r="K6" s="6"/>
    </row>
    <row r="7" spans="1:11" ht="20.100000000000001" customHeight="1">
      <c r="A7" s="57"/>
      <c r="B7" s="54"/>
      <c r="C7" s="50"/>
      <c r="D7" s="15" t="s">
        <v>20</v>
      </c>
      <c r="E7" s="16">
        <v>1</v>
      </c>
      <c r="F7" s="17">
        <v>122</v>
      </c>
      <c r="G7" s="17">
        <v>38</v>
      </c>
      <c r="H7" s="31">
        <f t="shared" ref="H7:H17" si="0">G7/F7</f>
        <v>0.31147540983606559</v>
      </c>
      <c r="I7" s="14"/>
      <c r="J7" s="6"/>
      <c r="K7" s="6"/>
    </row>
    <row r="8" spans="1:11" ht="20.100000000000001" customHeight="1">
      <c r="A8" s="57"/>
      <c r="B8" s="54"/>
      <c r="C8" s="50"/>
      <c r="D8" s="15" t="s">
        <v>21</v>
      </c>
      <c r="E8" s="16">
        <v>1</v>
      </c>
      <c r="F8" s="17">
        <v>28</v>
      </c>
      <c r="G8" s="17">
        <v>13</v>
      </c>
      <c r="H8" s="31">
        <f t="shared" si="0"/>
        <v>0.4642857142857143</v>
      </c>
      <c r="I8" s="14"/>
      <c r="J8" s="6"/>
      <c r="K8" s="6"/>
    </row>
    <row r="9" spans="1:11" ht="20.100000000000001" customHeight="1">
      <c r="A9" s="57"/>
      <c r="B9" s="54"/>
      <c r="C9" s="50"/>
      <c r="D9" s="15" t="s">
        <v>7</v>
      </c>
      <c r="E9" s="16">
        <v>1</v>
      </c>
      <c r="F9" s="17">
        <v>43</v>
      </c>
      <c r="G9" s="17">
        <v>24</v>
      </c>
      <c r="H9" s="31">
        <f t="shared" si="0"/>
        <v>0.55813953488372092</v>
      </c>
      <c r="I9" s="14"/>
      <c r="J9" s="6"/>
      <c r="K9" s="6"/>
    </row>
    <row r="10" spans="1:11" ht="19.5" customHeight="1">
      <c r="A10" s="57"/>
      <c r="B10" s="54"/>
      <c r="C10" s="50"/>
      <c r="D10" s="15" t="s">
        <v>8</v>
      </c>
      <c r="E10" s="16">
        <v>1</v>
      </c>
      <c r="F10" s="17">
        <v>75</v>
      </c>
      <c r="G10" s="17">
        <v>32</v>
      </c>
      <c r="H10" s="31">
        <f t="shared" si="0"/>
        <v>0.42666666666666669</v>
      </c>
      <c r="I10" s="14"/>
      <c r="J10" s="6"/>
      <c r="K10" s="6"/>
    </row>
    <row r="11" spans="1:11" ht="20.100000000000001" customHeight="1">
      <c r="A11" s="57"/>
      <c r="B11" s="54"/>
      <c r="C11" s="50"/>
      <c r="D11" s="15" t="s">
        <v>22</v>
      </c>
      <c r="E11" s="16">
        <v>1</v>
      </c>
      <c r="F11" s="17">
        <v>52</v>
      </c>
      <c r="G11" s="17">
        <v>23</v>
      </c>
      <c r="H11" s="31">
        <f t="shared" si="0"/>
        <v>0.44230769230769229</v>
      </c>
      <c r="I11" s="14"/>
      <c r="J11" s="6"/>
      <c r="K11" s="6"/>
    </row>
    <row r="12" spans="1:11" ht="20.100000000000001" customHeight="1">
      <c r="A12" s="57"/>
      <c r="B12" s="54"/>
      <c r="C12" s="50"/>
      <c r="D12" s="15" t="s">
        <v>23</v>
      </c>
      <c r="E12" s="16">
        <v>1</v>
      </c>
      <c r="F12" s="17">
        <v>46</v>
      </c>
      <c r="G12" s="17">
        <v>24</v>
      </c>
      <c r="H12" s="31">
        <f t="shared" si="0"/>
        <v>0.52173913043478259</v>
      </c>
      <c r="I12" s="14"/>
      <c r="J12" s="6"/>
      <c r="K12" s="6"/>
    </row>
    <row r="13" spans="1:11" ht="19.5" customHeight="1">
      <c r="A13" s="57"/>
      <c r="B13" s="54"/>
      <c r="C13" s="50"/>
      <c r="D13" s="15" t="s">
        <v>11</v>
      </c>
      <c r="E13" s="16">
        <v>1</v>
      </c>
      <c r="F13" s="17">
        <v>35</v>
      </c>
      <c r="G13" s="17">
        <v>16</v>
      </c>
      <c r="H13" s="31">
        <f t="shared" si="0"/>
        <v>0.45714285714285713</v>
      </c>
      <c r="I13" s="14"/>
      <c r="J13" s="6"/>
      <c r="K13" s="6"/>
    </row>
    <row r="14" spans="1:11" ht="20.100000000000001" customHeight="1">
      <c r="A14" s="57"/>
      <c r="B14" s="54"/>
      <c r="C14" s="50"/>
      <c r="D14" s="15" t="s">
        <v>24</v>
      </c>
      <c r="E14" s="16">
        <v>1</v>
      </c>
      <c r="F14" s="17">
        <v>46</v>
      </c>
      <c r="G14" s="17">
        <v>21</v>
      </c>
      <c r="H14" s="31">
        <f t="shared" si="0"/>
        <v>0.45652173913043476</v>
      </c>
      <c r="I14" s="14"/>
      <c r="J14" s="6"/>
      <c r="K14" s="6"/>
    </row>
    <row r="15" spans="1:11" ht="19.5" customHeight="1">
      <c r="A15" s="57"/>
      <c r="B15" s="54"/>
      <c r="C15" s="50"/>
      <c r="D15" s="15" t="s">
        <v>25</v>
      </c>
      <c r="E15" s="16">
        <v>1</v>
      </c>
      <c r="F15" s="17">
        <v>40</v>
      </c>
      <c r="G15" s="17">
        <v>23</v>
      </c>
      <c r="H15" s="31">
        <f t="shared" si="0"/>
        <v>0.57499999999999996</v>
      </c>
      <c r="I15" s="14"/>
      <c r="J15" s="6"/>
      <c r="K15" s="6"/>
    </row>
    <row r="16" spans="1:11" ht="20.100000000000001" customHeight="1">
      <c r="A16" s="57"/>
      <c r="B16" s="54"/>
      <c r="C16" s="50"/>
      <c r="D16" s="15" t="s">
        <v>26</v>
      </c>
      <c r="E16" s="16">
        <v>1</v>
      </c>
      <c r="F16" s="17">
        <v>30</v>
      </c>
      <c r="G16" s="17">
        <v>17</v>
      </c>
      <c r="H16" s="31">
        <f t="shared" si="0"/>
        <v>0.56666666666666665</v>
      </c>
      <c r="I16" s="14"/>
      <c r="J16" s="6"/>
      <c r="K16" s="6"/>
    </row>
    <row r="17" spans="1:11" ht="19.5" customHeight="1">
      <c r="A17" s="57"/>
      <c r="B17" s="54"/>
      <c r="C17" s="59"/>
      <c r="D17" s="15" t="s">
        <v>12</v>
      </c>
      <c r="E17" s="16">
        <v>1</v>
      </c>
      <c r="F17" s="17">
        <v>50</v>
      </c>
      <c r="G17" s="17">
        <v>19</v>
      </c>
      <c r="H17" s="31">
        <f t="shared" si="0"/>
        <v>0.38</v>
      </c>
      <c r="I17" s="14"/>
      <c r="J17" s="6"/>
      <c r="K17" s="6"/>
    </row>
    <row r="18" spans="1:11" ht="20.100000000000001" customHeight="1">
      <c r="A18" s="57"/>
      <c r="B18" s="54"/>
      <c r="C18" s="45" t="s">
        <v>30</v>
      </c>
      <c r="D18" s="12" t="s">
        <v>14</v>
      </c>
      <c r="E18" s="13">
        <f>SUM(E19:E19)</f>
        <v>1</v>
      </c>
      <c r="F18" s="13">
        <f>SUM(F19:F19)</f>
        <v>10</v>
      </c>
      <c r="G18" s="13">
        <f>SUM(G19:G19)</f>
        <v>4</v>
      </c>
      <c r="H18" s="33">
        <f>G18/F18</f>
        <v>0.4</v>
      </c>
      <c r="I18" s="24"/>
      <c r="J18" s="6"/>
      <c r="K18" s="6"/>
    </row>
    <row r="19" spans="1:11" ht="20.100000000000001" customHeight="1">
      <c r="A19" s="58"/>
      <c r="B19" s="55"/>
      <c r="C19" s="45"/>
      <c r="D19" s="15" t="s">
        <v>9</v>
      </c>
      <c r="E19" s="16">
        <v>1</v>
      </c>
      <c r="F19" s="17">
        <v>10</v>
      </c>
      <c r="G19" s="17">
        <v>4</v>
      </c>
      <c r="H19" s="31">
        <f>G19/F19</f>
        <v>0.4</v>
      </c>
      <c r="I19" s="14"/>
      <c r="J19" s="6"/>
      <c r="K19" s="6"/>
    </row>
    <row r="20" spans="1:11" ht="20.100000000000001" customHeight="1">
      <c r="A20" s="46" t="s">
        <v>27</v>
      </c>
      <c r="B20" s="53" t="s">
        <v>28</v>
      </c>
      <c r="C20" s="45" t="s">
        <v>31</v>
      </c>
      <c r="D20" s="12" t="s">
        <v>14</v>
      </c>
      <c r="E20" s="13">
        <f>SUM(E21:E36)</f>
        <v>41</v>
      </c>
      <c r="F20" s="13">
        <f>SUM(F21:F36)</f>
        <v>272</v>
      </c>
      <c r="G20" s="13">
        <f>SUM(G21:G36)</f>
        <v>164</v>
      </c>
      <c r="H20" s="33">
        <f>G20/F20</f>
        <v>0.6029411764705882</v>
      </c>
      <c r="I20" s="24"/>
      <c r="J20" s="6"/>
      <c r="K20" s="6"/>
    </row>
    <row r="21" spans="1:11" ht="20.100000000000001" customHeight="1">
      <c r="A21" s="47"/>
      <c r="B21" s="54"/>
      <c r="C21" s="45"/>
      <c r="D21" s="15" t="s">
        <v>33</v>
      </c>
      <c r="E21" s="16">
        <v>1</v>
      </c>
      <c r="F21" s="22">
        <v>11</v>
      </c>
      <c r="G21" s="22">
        <v>4</v>
      </c>
      <c r="H21" s="31">
        <f>G21/F21</f>
        <v>0.36363636363636365</v>
      </c>
      <c r="I21" s="14"/>
      <c r="J21" s="6"/>
      <c r="K21" s="6"/>
    </row>
    <row r="22" spans="1:11" ht="20.100000000000001" customHeight="1">
      <c r="A22" s="47"/>
      <c r="B22" s="54"/>
      <c r="C22" s="45"/>
      <c r="D22" s="15" t="s">
        <v>34</v>
      </c>
      <c r="E22" s="16">
        <v>2</v>
      </c>
      <c r="F22" s="22">
        <v>20</v>
      </c>
      <c r="G22" s="22">
        <v>16</v>
      </c>
      <c r="H22" s="31">
        <f t="shared" ref="H22:H36" si="1">G22/F22</f>
        <v>0.8</v>
      </c>
      <c r="I22" s="14"/>
      <c r="J22" s="6"/>
      <c r="K22" s="6"/>
    </row>
    <row r="23" spans="1:11" ht="20.100000000000001" customHeight="1">
      <c r="A23" s="47"/>
      <c r="B23" s="54"/>
      <c r="C23" s="45"/>
      <c r="D23" s="15" t="s">
        <v>21</v>
      </c>
      <c r="E23" s="16">
        <v>3</v>
      </c>
      <c r="F23" s="22">
        <v>25</v>
      </c>
      <c r="G23" s="22">
        <v>14</v>
      </c>
      <c r="H23" s="31">
        <f t="shared" si="1"/>
        <v>0.56000000000000005</v>
      </c>
      <c r="I23" s="14"/>
      <c r="J23" s="6"/>
      <c r="K23" s="6"/>
    </row>
    <row r="24" spans="1:11" ht="20.100000000000001" customHeight="1">
      <c r="A24" s="47"/>
      <c r="B24" s="54"/>
      <c r="C24" s="45"/>
      <c r="D24" s="15" t="s">
        <v>7</v>
      </c>
      <c r="E24" s="16">
        <v>1</v>
      </c>
      <c r="F24" s="22">
        <v>12</v>
      </c>
      <c r="G24" s="22">
        <v>7</v>
      </c>
      <c r="H24" s="31">
        <f t="shared" si="1"/>
        <v>0.58333333333333337</v>
      </c>
      <c r="I24" s="14"/>
      <c r="J24" s="6"/>
      <c r="K24" s="6"/>
    </row>
    <row r="25" spans="1:11" ht="20.100000000000001" customHeight="1">
      <c r="A25" s="47"/>
      <c r="B25" s="54"/>
      <c r="C25" s="45"/>
      <c r="D25" s="15" t="s">
        <v>8</v>
      </c>
      <c r="E25" s="16">
        <v>2</v>
      </c>
      <c r="F25" s="22">
        <v>19</v>
      </c>
      <c r="G25" s="22">
        <v>9</v>
      </c>
      <c r="H25" s="31">
        <f t="shared" si="1"/>
        <v>0.47368421052631576</v>
      </c>
      <c r="I25" s="14"/>
      <c r="J25" s="6"/>
      <c r="K25" s="6"/>
    </row>
    <row r="26" spans="1:11" ht="20.100000000000001" customHeight="1">
      <c r="A26" s="47"/>
      <c r="B26" s="54"/>
      <c r="C26" s="45"/>
      <c r="D26" s="15" t="s">
        <v>35</v>
      </c>
      <c r="E26" s="16">
        <v>4</v>
      </c>
      <c r="F26" s="22">
        <v>24</v>
      </c>
      <c r="G26" s="22">
        <v>15</v>
      </c>
      <c r="H26" s="31">
        <f t="shared" si="1"/>
        <v>0.625</v>
      </c>
      <c r="I26" s="14"/>
      <c r="J26" s="6"/>
      <c r="K26" s="6"/>
    </row>
    <row r="27" spans="1:11" ht="20.100000000000001" customHeight="1">
      <c r="A27" s="47"/>
      <c r="B27" s="54"/>
      <c r="C27" s="45"/>
      <c r="D27" s="15" t="s">
        <v>36</v>
      </c>
      <c r="E27" s="16">
        <v>1</v>
      </c>
      <c r="F27" s="22">
        <v>11</v>
      </c>
      <c r="G27" s="22">
        <v>6</v>
      </c>
      <c r="H27" s="31">
        <f t="shared" si="1"/>
        <v>0.54545454545454541</v>
      </c>
      <c r="I27" s="14"/>
      <c r="J27" s="6"/>
      <c r="K27" s="6"/>
    </row>
    <row r="28" spans="1:11" ht="20.100000000000001" customHeight="1">
      <c r="A28" s="47"/>
      <c r="B28" s="54"/>
      <c r="C28" s="45"/>
      <c r="D28" s="15" t="s">
        <v>22</v>
      </c>
      <c r="E28" s="16">
        <v>3</v>
      </c>
      <c r="F28" s="22">
        <v>9</v>
      </c>
      <c r="G28" s="22">
        <v>5</v>
      </c>
      <c r="H28" s="31">
        <f t="shared" si="1"/>
        <v>0.55555555555555558</v>
      </c>
      <c r="I28" s="14"/>
      <c r="J28" s="6"/>
      <c r="K28" s="6"/>
    </row>
    <row r="29" spans="1:11" ht="20.100000000000001" customHeight="1">
      <c r="A29" s="47"/>
      <c r="B29" s="54"/>
      <c r="C29" s="45"/>
      <c r="D29" s="15" t="s">
        <v>23</v>
      </c>
      <c r="E29" s="16">
        <v>3</v>
      </c>
      <c r="F29" s="22">
        <v>11</v>
      </c>
      <c r="G29" s="22">
        <v>9</v>
      </c>
      <c r="H29" s="31">
        <f t="shared" si="1"/>
        <v>0.81818181818181823</v>
      </c>
      <c r="I29" s="14"/>
      <c r="J29" s="6"/>
      <c r="K29" s="6"/>
    </row>
    <row r="30" spans="1:11" ht="20.100000000000001" customHeight="1">
      <c r="A30" s="47"/>
      <c r="B30" s="54"/>
      <c r="C30" s="45"/>
      <c r="D30" s="15" t="s">
        <v>37</v>
      </c>
      <c r="E30" s="16">
        <v>3</v>
      </c>
      <c r="F30" s="22">
        <v>18</v>
      </c>
      <c r="G30" s="22">
        <v>8</v>
      </c>
      <c r="H30" s="31">
        <f t="shared" si="1"/>
        <v>0.44444444444444442</v>
      </c>
      <c r="I30" s="14"/>
      <c r="J30" s="6"/>
      <c r="K30" s="6"/>
    </row>
    <row r="31" spans="1:11" ht="20.100000000000001" customHeight="1">
      <c r="A31" s="47"/>
      <c r="B31" s="54"/>
      <c r="C31" s="45"/>
      <c r="D31" s="15" t="s">
        <v>38</v>
      </c>
      <c r="E31" s="16">
        <v>3</v>
      </c>
      <c r="F31" s="22">
        <v>9</v>
      </c>
      <c r="G31" s="22">
        <v>6</v>
      </c>
      <c r="H31" s="31">
        <f t="shared" si="1"/>
        <v>0.66666666666666663</v>
      </c>
      <c r="I31" s="14"/>
      <c r="J31" s="6"/>
      <c r="K31" s="6"/>
    </row>
    <row r="32" spans="1:11" ht="20.100000000000001" customHeight="1">
      <c r="A32" s="47"/>
      <c r="B32" s="54"/>
      <c r="C32" s="45"/>
      <c r="D32" s="15" t="s">
        <v>39</v>
      </c>
      <c r="E32" s="16">
        <v>2</v>
      </c>
      <c r="F32" s="22">
        <v>4</v>
      </c>
      <c r="G32" s="22">
        <v>3</v>
      </c>
      <c r="H32" s="31">
        <f t="shared" si="1"/>
        <v>0.75</v>
      </c>
      <c r="I32" s="14"/>
      <c r="J32" s="6"/>
      <c r="K32" s="6"/>
    </row>
    <row r="33" spans="1:11" ht="20.100000000000001" customHeight="1">
      <c r="A33" s="47"/>
      <c r="B33" s="54"/>
      <c r="C33" s="45"/>
      <c r="D33" s="15" t="s">
        <v>40</v>
      </c>
      <c r="E33" s="16">
        <v>4</v>
      </c>
      <c r="F33" s="22">
        <v>21</v>
      </c>
      <c r="G33" s="22">
        <v>12</v>
      </c>
      <c r="H33" s="31">
        <f t="shared" si="1"/>
        <v>0.5714285714285714</v>
      </c>
      <c r="I33" s="14"/>
      <c r="J33" s="6"/>
      <c r="K33" s="6"/>
    </row>
    <row r="34" spans="1:11" ht="20.100000000000001" customHeight="1">
      <c r="A34" s="47"/>
      <c r="B34" s="54"/>
      <c r="C34" s="45"/>
      <c r="D34" s="15" t="s">
        <v>41</v>
      </c>
      <c r="E34" s="16">
        <v>7</v>
      </c>
      <c r="F34" s="22">
        <v>65</v>
      </c>
      <c r="G34" s="22">
        <v>40</v>
      </c>
      <c r="H34" s="31">
        <f t="shared" si="1"/>
        <v>0.61538461538461542</v>
      </c>
      <c r="I34" s="14"/>
      <c r="J34" s="6"/>
      <c r="K34" s="6"/>
    </row>
    <row r="35" spans="1:11" ht="20.100000000000001" customHeight="1">
      <c r="A35" s="47"/>
      <c r="B35" s="54"/>
      <c r="C35" s="45"/>
      <c r="D35" s="15" t="s">
        <v>42</v>
      </c>
      <c r="E35" s="16">
        <v>1</v>
      </c>
      <c r="F35" s="22">
        <v>7</v>
      </c>
      <c r="G35" s="22">
        <v>5</v>
      </c>
      <c r="H35" s="31">
        <f t="shared" si="1"/>
        <v>0.7142857142857143</v>
      </c>
      <c r="I35" s="14"/>
      <c r="J35" s="6"/>
      <c r="K35" s="6"/>
    </row>
    <row r="36" spans="1:11" ht="20.100000000000001" customHeight="1">
      <c r="A36" s="47"/>
      <c r="B36" s="54"/>
      <c r="C36" s="45"/>
      <c r="D36" s="15" t="s">
        <v>43</v>
      </c>
      <c r="E36" s="16">
        <v>1</v>
      </c>
      <c r="F36" s="22">
        <v>6</v>
      </c>
      <c r="G36" s="22">
        <v>5</v>
      </c>
      <c r="H36" s="31">
        <f t="shared" si="1"/>
        <v>0.83333333333333337</v>
      </c>
      <c r="I36" s="14"/>
      <c r="J36" s="6"/>
      <c r="K36" s="6"/>
    </row>
    <row r="37" spans="1:11" ht="20.100000000000001" customHeight="1">
      <c r="A37" s="47"/>
      <c r="B37" s="54"/>
      <c r="C37" s="49" t="s">
        <v>32</v>
      </c>
      <c r="D37" s="12" t="s">
        <v>14</v>
      </c>
      <c r="E37" s="13">
        <f>SUM(E38:E38)</f>
        <v>1</v>
      </c>
      <c r="F37" s="13">
        <f>SUM(F38:F38)</f>
        <v>0</v>
      </c>
      <c r="G37" s="13">
        <f>SUM(G38:G38)</f>
        <v>0</v>
      </c>
      <c r="H37" s="33" t="s">
        <v>58</v>
      </c>
      <c r="I37" s="24"/>
      <c r="J37" s="6"/>
      <c r="K37" s="6"/>
    </row>
    <row r="38" spans="1:11" ht="20.100000000000001" customHeight="1">
      <c r="A38" s="47"/>
      <c r="B38" s="54"/>
      <c r="C38" s="50"/>
      <c r="D38" s="15" t="s">
        <v>15</v>
      </c>
      <c r="E38" s="16">
        <v>1</v>
      </c>
      <c r="F38" s="23">
        <v>0</v>
      </c>
      <c r="G38" s="35" t="s">
        <v>58</v>
      </c>
      <c r="H38" s="31" t="s">
        <v>58</v>
      </c>
      <c r="I38" s="14"/>
      <c r="J38" s="6"/>
      <c r="K38" s="6"/>
    </row>
    <row r="39" spans="1:11" ht="20.100000000000001" customHeight="1">
      <c r="A39" s="47"/>
      <c r="B39" s="54"/>
      <c r="C39" s="45" t="s">
        <v>16</v>
      </c>
      <c r="D39" s="12" t="s">
        <v>14</v>
      </c>
      <c r="E39" s="13">
        <f>SUM(E40:E46)</f>
        <v>11</v>
      </c>
      <c r="F39" s="13">
        <f>SUM(F40:F46)</f>
        <v>54</v>
      </c>
      <c r="G39" s="13">
        <f>SUM(G40:G46)</f>
        <v>26</v>
      </c>
      <c r="H39" s="33">
        <f>G39/F39</f>
        <v>0.48148148148148145</v>
      </c>
      <c r="I39" s="24"/>
      <c r="J39" s="6"/>
      <c r="K39" s="6"/>
    </row>
    <row r="40" spans="1:11" ht="20.100000000000001" customHeight="1">
      <c r="A40" s="47"/>
      <c r="B40" s="54"/>
      <c r="C40" s="45"/>
      <c r="D40" s="15" t="s">
        <v>6</v>
      </c>
      <c r="E40" s="16">
        <v>1</v>
      </c>
      <c r="F40" s="17">
        <v>12</v>
      </c>
      <c r="G40" s="17">
        <v>4</v>
      </c>
      <c r="H40" s="31">
        <f>G40/F40</f>
        <v>0.33333333333333331</v>
      </c>
      <c r="I40" s="14"/>
      <c r="J40" s="6"/>
      <c r="K40" s="6"/>
    </row>
    <row r="41" spans="1:11" ht="20.100000000000001" customHeight="1">
      <c r="A41" s="47"/>
      <c r="B41" s="54"/>
      <c r="C41" s="45"/>
      <c r="D41" s="15" t="s">
        <v>45</v>
      </c>
      <c r="E41" s="16">
        <v>1</v>
      </c>
      <c r="F41" s="17">
        <v>6</v>
      </c>
      <c r="G41" s="17">
        <v>1</v>
      </c>
      <c r="H41" s="31">
        <f t="shared" ref="H41:H46" si="2">G41/F41</f>
        <v>0.16666666666666666</v>
      </c>
      <c r="I41" s="14"/>
      <c r="J41" s="6"/>
      <c r="K41" s="6"/>
    </row>
    <row r="42" spans="1:11" ht="20.100000000000001" customHeight="1">
      <c r="A42" s="47"/>
      <c r="B42" s="54"/>
      <c r="C42" s="45"/>
      <c r="D42" s="15" t="s">
        <v>10</v>
      </c>
      <c r="E42" s="16">
        <v>2</v>
      </c>
      <c r="F42" s="17">
        <v>6</v>
      </c>
      <c r="G42" s="17">
        <v>6</v>
      </c>
      <c r="H42" s="31">
        <f t="shared" si="2"/>
        <v>1</v>
      </c>
      <c r="I42" s="14"/>
      <c r="J42" s="6"/>
      <c r="K42" s="6"/>
    </row>
    <row r="43" spans="1:11" ht="20.100000000000001" customHeight="1">
      <c r="A43" s="47"/>
      <c r="B43" s="54"/>
      <c r="C43" s="45"/>
      <c r="D43" s="15" t="s">
        <v>46</v>
      </c>
      <c r="E43" s="16">
        <v>2</v>
      </c>
      <c r="F43" s="17">
        <v>4</v>
      </c>
      <c r="G43" s="17">
        <v>2</v>
      </c>
      <c r="H43" s="31">
        <f t="shared" si="2"/>
        <v>0.5</v>
      </c>
      <c r="I43" s="14"/>
      <c r="J43" s="6"/>
      <c r="K43" s="6"/>
    </row>
    <row r="44" spans="1:11" ht="20.100000000000001" customHeight="1">
      <c r="A44" s="47"/>
      <c r="B44" s="54"/>
      <c r="C44" s="45"/>
      <c r="D44" s="15" t="s">
        <v>47</v>
      </c>
      <c r="E44" s="16">
        <v>2</v>
      </c>
      <c r="F44" s="17">
        <v>13</v>
      </c>
      <c r="G44" s="17">
        <v>8</v>
      </c>
      <c r="H44" s="31">
        <f t="shared" si="2"/>
        <v>0.61538461538461542</v>
      </c>
      <c r="I44" s="14"/>
      <c r="J44" s="6"/>
      <c r="K44" s="6"/>
    </row>
    <row r="45" spans="1:11" ht="20.100000000000001" customHeight="1">
      <c r="A45" s="47"/>
      <c r="B45" s="54"/>
      <c r="C45" s="45"/>
      <c r="D45" s="15" t="s">
        <v>48</v>
      </c>
      <c r="E45" s="16">
        <v>1</v>
      </c>
      <c r="F45" s="17">
        <v>6</v>
      </c>
      <c r="G45" s="17">
        <v>3</v>
      </c>
      <c r="H45" s="31">
        <f t="shared" si="2"/>
        <v>0.5</v>
      </c>
      <c r="I45" s="14"/>
      <c r="J45" s="6"/>
      <c r="K45" s="6"/>
    </row>
    <row r="46" spans="1:11" ht="20.100000000000001" customHeight="1">
      <c r="A46" s="47"/>
      <c r="B46" s="54"/>
      <c r="C46" s="51"/>
      <c r="D46" s="15" t="s">
        <v>49</v>
      </c>
      <c r="E46" s="16">
        <v>2</v>
      </c>
      <c r="F46" s="17">
        <v>7</v>
      </c>
      <c r="G46" s="17">
        <v>2</v>
      </c>
      <c r="H46" s="31">
        <f t="shared" si="2"/>
        <v>0.2857142857142857</v>
      </c>
      <c r="I46" s="14"/>
      <c r="J46" s="6"/>
      <c r="K46" s="6"/>
    </row>
    <row r="47" spans="1:11" ht="20.100000000000001" customHeight="1">
      <c r="A47" s="47"/>
      <c r="B47" s="54"/>
      <c r="C47" s="49" t="s">
        <v>44</v>
      </c>
      <c r="D47" s="12" t="s">
        <v>14</v>
      </c>
      <c r="E47" s="13">
        <f>SUM(E48:E50)</f>
        <v>4</v>
      </c>
      <c r="F47" s="13">
        <f>SUM(F48:F50)</f>
        <v>27</v>
      </c>
      <c r="G47" s="13">
        <f>SUM(G48:G50)</f>
        <v>13</v>
      </c>
      <c r="H47" s="33">
        <f>G47/F47</f>
        <v>0.48148148148148145</v>
      </c>
      <c r="I47" s="24"/>
      <c r="J47" s="6"/>
      <c r="K47" s="6"/>
    </row>
    <row r="48" spans="1:11" ht="20.100000000000001" customHeight="1">
      <c r="A48" s="47"/>
      <c r="B48" s="54"/>
      <c r="C48" s="50"/>
      <c r="D48" s="15" t="s">
        <v>6</v>
      </c>
      <c r="E48" s="16">
        <v>1</v>
      </c>
      <c r="F48" s="17">
        <v>14</v>
      </c>
      <c r="G48" s="17">
        <v>5</v>
      </c>
      <c r="H48" s="31">
        <f>G48/F48</f>
        <v>0.35714285714285715</v>
      </c>
      <c r="I48" s="14"/>
      <c r="J48" s="6"/>
      <c r="K48" s="6"/>
    </row>
    <row r="49" spans="1:11" ht="20.100000000000001" customHeight="1">
      <c r="A49" s="47"/>
      <c r="B49" s="54"/>
      <c r="C49" s="50"/>
      <c r="D49" s="15" t="s">
        <v>40</v>
      </c>
      <c r="E49" s="16">
        <v>1</v>
      </c>
      <c r="F49" s="17">
        <v>2</v>
      </c>
      <c r="G49" s="17">
        <v>1</v>
      </c>
      <c r="H49" s="31">
        <f t="shared" ref="H49:H50" si="3">G49/F49</f>
        <v>0.5</v>
      </c>
      <c r="I49" s="14"/>
      <c r="J49" s="6"/>
      <c r="K49" s="6"/>
    </row>
    <row r="50" spans="1:11" ht="20.100000000000001" customHeight="1">
      <c r="A50" s="47"/>
      <c r="B50" s="54"/>
      <c r="C50" s="59"/>
      <c r="D50" s="15" t="s">
        <v>42</v>
      </c>
      <c r="E50" s="16">
        <v>2</v>
      </c>
      <c r="F50" s="17">
        <v>11</v>
      </c>
      <c r="G50" s="17">
        <v>7</v>
      </c>
      <c r="H50" s="31">
        <f t="shared" si="3"/>
        <v>0.63636363636363635</v>
      </c>
      <c r="I50" s="14"/>
      <c r="J50" s="6"/>
      <c r="K50" s="6"/>
    </row>
    <row r="51" spans="1:11" ht="20.100000000000001" customHeight="1">
      <c r="A51" s="47"/>
      <c r="B51" s="54"/>
      <c r="C51" s="50" t="s">
        <v>50</v>
      </c>
      <c r="D51" s="12" t="s">
        <v>14</v>
      </c>
      <c r="E51" s="13">
        <f>SUM(E52:E53)</f>
        <v>2</v>
      </c>
      <c r="F51" s="13">
        <f>SUM(F52:F53)</f>
        <v>15</v>
      </c>
      <c r="G51" s="13">
        <f>SUM(G52:G53)</f>
        <v>5</v>
      </c>
      <c r="H51" s="33">
        <f>G51/F51</f>
        <v>0.33333333333333331</v>
      </c>
      <c r="I51" s="24"/>
      <c r="J51" s="6"/>
      <c r="K51" s="6"/>
    </row>
    <row r="52" spans="1:11" ht="20.100000000000001" customHeight="1">
      <c r="A52" s="47"/>
      <c r="B52" s="54"/>
      <c r="C52" s="50"/>
      <c r="D52" s="15" t="s">
        <v>53</v>
      </c>
      <c r="E52" s="16">
        <v>1</v>
      </c>
      <c r="F52" s="17">
        <v>6</v>
      </c>
      <c r="G52" s="17">
        <v>2</v>
      </c>
      <c r="H52" s="31">
        <f>G52/F52</f>
        <v>0.33333333333333331</v>
      </c>
      <c r="I52" s="14"/>
      <c r="J52" s="6"/>
      <c r="K52" s="6"/>
    </row>
    <row r="53" spans="1:11" ht="20.100000000000001" customHeight="1">
      <c r="A53" s="47"/>
      <c r="B53" s="54"/>
      <c r="C53" s="59"/>
      <c r="D53" s="15" t="s">
        <v>42</v>
      </c>
      <c r="E53" s="16">
        <v>1</v>
      </c>
      <c r="F53" s="17">
        <v>9</v>
      </c>
      <c r="G53" s="17">
        <v>3</v>
      </c>
      <c r="H53" s="31">
        <f>G53/F53</f>
        <v>0.33333333333333331</v>
      </c>
      <c r="I53" s="14"/>
      <c r="J53" s="6"/>
      <c r="K53" s="6"/>
    </row>
    <row r="54" spans="1:11" ht="20.100000000000001" customHeight="1">
      <c r="A54" s="47"/>
      <c r="B54" s="54"/>
      <c r="C54" s="45" t="s">
        <v>51</v>
      </c>
      <c r="D54" s="12" t="s">
        <v>14</v>
      </c>
      <c r="E54" s="13">
        <f>SUM(E55:E55)</f>
        <v>1</v>
      </c>
      <c r="F54" s="13">
        <f>SUM(F55:F55)</f>
        <v>15</v>
      </c>
      <c r="G54" s="13">
        <f>SUM(G55:G55)</f>
        <v>6</v>
      </c>
      <c r="H54" s="33">
        <f>G54/F54</f>
        <v>0.4</v>
      </c>
      <c r="I54" s="24"/>
      <c r="J54" s="6"/>
      <c r="K54" s="6"/>
    </row>
    <row r="55" spans="1:11" ht="20.100000000000001" customHeight="1" thickBot="1">
      <c r="A55" s="48"/>
      <c r="B55" s="60"/>
      <c r="C55" s="52"/>
      <c r="D55" s="26" t="s">
        <v>52</v>
      </c>
      <c r="E55" s="27">
        <v>1</v>
      </c>
      <c r="F55" s="28">
        <v>15</v>
      </c>
      <c r="G55" s="28">
        <v>6</v>
      </c>
      <c r="H55" s="34">
        <f>G55/F55</f>
        <v>0.4</v>
      </c>
      <c r="I55" s="29"/>
      <c r="J55" s="6"/>
      <c r="K55" s="6"/>
    </row>
    <row r="56" spans="1:11" ht="23.25" customHeight="1">
      <c r="A56" s="30"/>
    </row>
    <row r="57" spans="1:11" ht="38.1" customHeight="1"/>
    <row r="58" spans="1:11" ht="38.1" customHeight="1"/>
    <row r="59" spans="1:11" ht="38.1" customHeight="1"/>
    <row r="60" spans="1:11" ht="38.1" customHeight="1"/>
    <row r="61" spans="1:11" ht="38.1" customHeight="1"/>
    <row r="62" spans="1:11" ht="38.1" customHeight="1"/>
    <row r="63" spans="1:11" ht="38.1" customHeight="1"/>
    <row r="64" spans="1:11" ht="38.1" customHeight="1"/>
    <row r="65" ht="38.1" customHeight="1"/>
    <row r="66" ht="38.1" customHeight="1"/>
    <row r="67" ht="38.1" customHeight="1"/>
    <row r="68" ht="38.1" customHeight="1"/>
    <row r="69" ht="38.1" customHeight="1"/>
    <row r="70" ht="38.1" customHeight="1"/>
    <row r="71" ht="38.1" customHeight="1"/>
    <row r="72" ht="38.1" customHeight="1"/>
    <row r="73" ht="38.1" customHeight="1"/>
    <row r="74" ht="38.1" customHeight="1"/>
    <row r="75" ht="38.1" customHeight="1"/>
    <row r="76" ht="38.1" customHeight="1"/>
    <row r="77" ht="38.1" customHeight="1"/>
    <row r="78" ht="38.1" customHeight="1"/>
    <row r="79" ht="38.1" customHeight="1"/>
    <row r="80" ht="38.1" customHeight="1"/>
    <row r="81" ht="38.1" customHeight="1"/>
    <row r="82" ht="38.1" customHeight="1"/>
    <row r="83" ht="38.1" customHeight="1"/>
    <row r="84" ht="38.1" customHeight="1"/>
    <row r="85" ht="38.1" customHeight="1"/>
    <row r="86" ht="38.1" customHeight="1"/>
    <row r="87" ht="38.1" customHeight="1"/>
    <row r="88" ht="38.1" customHeight="1"/>
    <row r="89" ht="38.1" customHeight="1"/>
    <row r="90" ht="38.1" customHeight="1"/>
    <row r="91" ht="38.1" customHeight="1"/>
    <row r="92" ht="38.1" customHeight="1"/>
    <row r="93" ht="38.1" customHeight="1"/>
    <row r="94" ht="38.1" customHeight="1"/>
    <row r="95" ht="38.1" customHeight="1"/>
    <row r="96" ht="38.1" customHeight="1"/>
    <row r="97" ht="38.1" customHeight="1"/>
    <row r="98" ht="38.1" customHeight="1"/>
    <row r="99" ht="38.1" customHeight="1"/>
    <row r="100" ht="38.1" customHeight="1"/>
    <row r="101" ht="38.1" customHeight="1"/>
    <row r="102" ht="38.1" customHeight="1"/>
    <row r="103" ht="38.1" customHeight="1"/>
    <row r="104" ht="38.1" customHeight="1"/>
    <row r="105" ht="38.1" customHeight="1"/>
    <row r="106" ht="38.1" customHeight="1"/>
    <row r="107" ht="38.1" customHeight="1"/>
    <row r="108" ht="38.1" customHeight="1"/>
    <row r="109" ht="38.1" customHeight="1"/>
    <row r="110" ht="38.1" customHeight="1"/>
    <row r="111" ht="38.1" customHeight="1"/>
    <row r="112" ht="38.1" customHeight="1"/>
    <row r="113" ht="38.1" customHeight="1"/>
    <row r="114" ht="38.1" customHeight="1"/>
    <row r="115" ht="38.1" customHeight="1"/>
    <row r="116" ht="38.1" customHeight="1"/>
    <row r="117" ht="38.1" customHeight="1"/>
    <row r="118" ht="38.1" customHeight="1"/>
    <row r="119" ht="38.1" customHeight="1"/>
    <row r="120" ht="38.1" customHeight="1"/>
    <row r="121" ht="38.1" customHeight="1"/>
    <row r="122" ht="38.1" customHeight="1"/>
    <row r="123" ht="38.1" customHeight="1"/>
    <row r="124" ht="38.1" customHeight="1"/>
    <row r="125" ht="38.1" customHeight="1"/>
    <row r="126" ht="38.1" customHeight="1"/>
    <row r="127" ht="38.1" customHeight="1"/>
    <row r="128" ht="38.1" customHeight="1"/>
    <row r="129" ht="38.1" customHeight="1"/>
    <row r="130" ht="38.1" customHeight="1"/>
    <row r="131" ht="38.1" customHeight="1"/>
    <row r="132" ht="38.1" customHeight="1"/>
    <row r="133" ht="38.1" customHeight="1"/>
    <row r="134" ht="38.1" customHeight="1"/>
    <row r="135" ht="38.1" customHeight="1"/>
    <row r="136" ht="38.1" customHeight="1"/>
    <row r="137" ht="38.1" customHeight="1"/>
    <row r="138" ht="38.1" customHeight="1"/>
    <row r="139" ht="38.1" customHeight="1"/>
    <row r="140" ht="38.1" customHeight="1"/>
    <row r="141" ht="38.1" customHeight="1"/>
    <row r="142" ht="38.1" customHeight="1"/>
  </sheetData>
  <mergeCells count="16">
    <mergeCell ref="A1:I1"/>
    <mergeCell ref="H2:I2"/>
    <mergeCell ref="B3:C3"/>
    <mergeCell ref="A4:D4"/>
    <mergeCell ref="C20:C36"/>
    <mergeCell ref="A20:A55"/>
    <mergeCell ref="C37:C38"/>
    <mergeCell ref="C39:C46"/>
    <mergeCell ref="C54:C55"/>
    <mergeCell ref="C18:C19"/>
    <mergeCell ref="B5:B19"/>
    <mergeCell ref="A5:A19"/>
    <mergeCell ref="C5:C17"/>
    <mergeCell ref="B20:B55"/>
    <mergeCell ref="C47:C50"/>
    <mergeCell ref="C51:C53"/>
  </mergeCells>
  <phoneticPr fontId="4" type="noConversion"/>
  <printOptions horizontalCentered="1"/>
  <pageMargins left="0.39370078740157483" right="0.39370078740157483" top="0.59055118110236227" bottom="0.59055118110236227" header="0.59055118110236227" footer="0.59055118110236227"/>
  <pageSetup paperSize="9" scale="79" fitToHeight="0" orientation="portrait" r:id="rId1"/>
  <rowBreaks count="1" manualBreakCount="1">
    <brk id="36" max="8" man="1"/>
  </rowBreaks>
  <ignoredErrors>
    <ignoredError sqref="E48 E55 E20 E54:F5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2022-07-22T09:16:53Z</cp:lastPrinted>
  <dcterms:created xsi:type="dcterms:W3CDTF">2012-08-06T23:34:49Z</dcterms:created>
  <dcterms:modified xsi:type="dcterms:W3CDTF">2022-11-01T07:30:48Z</dcterms:modified>
</cp:coreProperties>
</file>