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분기별 행정구역 현황\2023년 4분기\"/>
    </mc:Choice>
  </mc:AlternateContent>
  <xr:revisionPtr revIDLastSave="0" documentId="8_{9F0ACDA8-A683-4414-B216-B1F268B62109}" xr6:coauthVersionLast="47" xr6:coauthVersionMax="47" xr10:uidLastSave="{00000000-0000-0000-0000-000000000000}"/>
  <bookViews>
    <workbookView xWindow="-120" yWindow="-120" windowWidth="19440" windowHeight="1500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  <externalReference r:id="rId8"/>
    <externalReference r:id="rId9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P6" i="4144" l="1"/>
  <c r="M6" i="4144"/>
  <c r="L6" i="4144"/>
  <c r="K6" i="4144"/>
  <c r="I6" i="4144"/>
  <c r="J6" i="4144"/>
  <c r="H6" i="4144"/>
  <c r="O198" i="4142" l="1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M7" i="4144" l="1"/>
  <c r="L7" i="4144"/>
  <c r="K7" i="4144"/>
  <c r="J7" i="4144"/>
  <c r="I7" i="4144"/>
  <c r="H7" i="4144"/>
  <c r="G7" i="4144"/>
  <c r="F7" i="4144"/>
  <c r="E7" i="4144"/>
  <c r="D7" i="4144"/>
  <c r="C7" i="4144"/>
  <c r="B7" i="4144" l="1"/>
  <c r="G6" i="4144"/>
  <c r="F6" i="4144"/>
  <c r="E6" i="4144"/>
  <c r="D6" i="4144"/>
  <c r="C6" i="4144"/>
  <c r="B6" i="4144" l="1"/>
  <c r="N274" i="4142"/>
  <c r="H8" i="4144" l="1"/>
  <c r="L62" i="4142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H325" i="4142" l="1"/>
  <c r="B325" i="4142"/>
  <c r="H324" i="4142"/>
  <c r="B324" i="4142"/>
  <c r="H323" i="4142"/>
  <c r="B323" i="4142"/>
  <c r="H322" i="4142"/>
  <c r="B322" i="4142"/>
  <c r="H321" i="4142"/>
  <c r="B321" i="4142"/>
  <c r="H320" i="4142"/>
  <c r="B320" i="4142"/>
  <c r="H319" i="4142"/>
  <c r="B319" i="4142"/>
  <c r="H318" i="4142"/>
  <c r="B318" i="4142"/>
  <c r="H317" i="4142"/>
  <c r="B317" i="4142"/>
  <c r="H316" i="4142"/>
  <c r="B316" i="4142"/>
  <c r="H315" i="4142"/>
  <c r="B315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D38" i="4142"/>
  <c r="E38" i="4142"/>
  <c r="F38" i="4142"/>
  <c r="G38" i="4142"/>
  <c r="I38" i="4142"/>
  <c r="J38" i="4142"/>
  <c r="K38" i="4142"/>
  <c r="L38" i="4142"/>
  <c r="M38" i="4142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C136" i="4142"/>
  <c r="C11" i="4144" s="1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C156" i="4142"/>
  <c r="C12" i="4144" s="1"/>
  <c r="D156" i="4142"/>
  <c r="E156" i="4142"/>
  <c r="E12" i="4144" s="1"/>
  <c r="F156" i="4142"/>
  <c r="F12" i="4144" s="1"/>
  <c r="G156" i="4142"/>
  <c r="G12" i="4144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C173" i="4142"/>
  <c r="C13" i="4144" s="1"/>
  <c r="D173" i="4142"/>
  <c r="D13" i="4144" s="1"/>
  <c r="E173" i="4142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C198" i="4142"/>
  <c r="C14" i="4144" s="1"/>
  <c r="D198" i="4142"/>
  <c r="D14" i="4144" s="1"/>
  <c r="E198" i="4142"/>
  <c r="F198" i="4142"/>
  <c r="F14" i="4144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4" i="4144"/>
  <c r="P198" i="4142"/>
  <c r="I15" i="4144"/>
  <c r="J15" i="4144"/>
  <c r="L213" i="4142"/>
  <c r="L15" i="4144" s="1"/>
  <c r="N213" i="4142"/>
  <c r="N15" i="4144" s="1"/>
  <c r="O213" i="4142"/>
  <c r="O15" i="4144" s="1"/>
  <c r="P213" i="4142"/>
  <c r="C229" i="4142"/>
  <c r="D229" i="4142"/>
  <c r="D16" i="4144" s="1"/>
  <c r="E229" i="4142"/>
  <c r="E16" i="4144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C248" i="4142"/>
  <c r="C17" i="4144"/>
  <c r="D248" i="4142"/>
  <c r="D17" i="4144" s="1"/>
  <c r="E248" i="4142"/>
  <c r="F248" i="4142"/>
  <c r="F17" i="4144" s="1"/>
  <c r="G248" i="4142"/>
  <c r="G17" i="4144" s="1"/>
  <c r="I248" i="4142"/>
  <c r="I17" i="4144" s="1"/>
  <c r="J248" i="4142"/>
  <c r="J17" i="4144" s="1"/>
  <c r="K248" i="4142"/>
  <c r="K17" i="4144" s="1"/>
  <c r="L248" i="4142"/>
  <c r="L17" i="4144" s="1"/>
  <c r="M248" i="4142"/>
  <c r="M17" i="4144" s="1"/>
  <c r="N248" i="4142"/>
  <c r="N17" i="4144" s="1"/>
  <c r="O248" i="4142"/>
  <c r="O17" i="4144" s="1"/>
  <c r="P248" i="4142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C264" i="4142"/>
  <c r="C19" i="4144" s="1"/>
  <c r="D264" i="4142"/>
  <c r="E264" i="4142"/>
  <c r="F264" i="4142"/>
  <c r="F19" i="4144"/>
  <c r="G264" i="4142"/>
  <c r="G19" i="4144" s="1"/>
  <c r="I264" i="4142"/>
  <c r="J264" i="4142"/>
  <c r="H264" i="4142" s="1"/>
  <c r="H19" i="4144" s="1"/>
  <c r="K264" i="4142"/>
  <c r="K19" i="4144" s="1"/>
  <c r="L264" i="4142"/>
  <c r="L19" i="4144" s="1"/>
  <c r="M264" i="4142"/>
  <c r="M19" i="4144" s="1"/>
  <c r="N264" i="4142"/>
  <c r="O264" i="4142"/>
  <c r="P264" i="4142"/>
  <c r="C274" i="4142"/>
  <c r="C20" i="4144" s="1"/>
  <c r="D274" i="4142"/>
  <c r="D20" i="4144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C293" i="4142"/>
  <c r="C22" i="4144" s="1"/>
  <c r="D293" i="4142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C304" i="4142"/>
  <c r="D304" i="4142"/>
  <c r="D23" i="4144" s="1"/>
  <c r="E304" i="4142"/>
  <c r="E23" i="4144" s="1"/>
  <c r="F304" i="4142"/>
  <c r="F23" i="4144" s="1"/>
  <c r="G304" i="4142"/>
  <c r="G23" i="4144" s="1"/>
  <c r="I304" i="4142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C313" i="4142"/>
  <c r="C24" i="4144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K313" i="4142"/>
  <c r="L313" i="4142"/>
  <c r="M313" i="4142"/>
  <c r="N313" i="4142"/>
  <c r="N24" i="4144" s="1"/>
  <c r="O313" i="4142"/>
  <c r="O24" i="4144" s="1"/>
  <c r="P313" i="4142"/>
  <c r="C326" i="4142"/>
  <c r="C25" i="4144" s="1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/>
  <c r="N326" i="4142"/>
  <c r="N25" i="4144" s="1"/>
  <c r="O326" i="4142"/>
  <c r="O25" i="4144" s="1"/>
  <c r="P326" i="4142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C348" i="4142"/>
  <c r="D348" i="4142"/>
  <c r="E348" i="4142"/>
  <c r="E27" i="4144" s="1"/>
  <c r="F348" i="4142"/>
  <c r="F27" i="4144" s="1"/>
  <c r="G348" i="4142"/>
  <c r="G27" i="4144" s="1"/>
  <c r="I348" i="4142"/>
  <c r="I27" i="4144" s="1"/>
  <c r="J348" i="4142"/>
  <c r="J27" i="4144" s="1"/>
  <c r="K348" i="4142"/>
  <c r="L348" i="4142"/>
  <c r="L27" i="4144" s="1"/>
  <c r="M348" i="4142"/>
  <c r="M27" i="4144" s="1"/>
  <c r="N348" i="4142"/>
  <c r="O348" i="4142"/>
  <c r="P348" i="4142"/>
  <c r="F8" i="4144"/>
  <c r="E11" i="4144"/>
  <c r="D12" i="4144"/>
  <c r="E13" i="4144"/>
  <c r="M13" i="4144"/>
  <c r="C15" i="4144"/>
  <c r="D15" i="4144"/>
  <c r="E15" i="4144"/>
  <c r="F15" i="4144"/>
  <c r="G15" i="4144"/>
  <c r="K15" i="4144"/>
  <c r="M15" i="4144"/>
  <c r="E17" i="4144"/>
  <c r="E18" i="4144"/>
  <c r="E19" i="4144"/>
  <c r="D22" i="4144"/>
  <c r="C23" i="4144"/>
  <c r="I23" i="4144"/>
  <c r="K23" i="4144"/>
  <c r="M26" i="4144"/>
  <c r="N26" i="4144"/>
  <c r="C27" i="4144"/>
  <c r="K27" i="4144"/>
  <c r="I19" i="4144"/>
  <c r="F6" i="4142"/>
  <c r="D27" i="4144"/>
  <c r="E14" i="4144"/>
  <c r="H85" i="4142"/>
  <c r="H9" i="4144" s="1"/>
  <c r="J23" i="4144"/>
  <c r="C16" i="4144"/>
  <c r="C8" i="4144"/>
  <c r="M6" i="4142" l="1"/>
  <c r="H136" i="4142"/>
  <c r="H11" i="4144" s="1"/>
  <c r="G6" i="4142"/>
  <c r="G5" i="4142" s="1"/>
  <c r="F5" i="4142"/>
  <c r="B264" i="4142"/>
  <c r="I10" i="4144"/>
  <c r="M24" i="4144"/>
  <c r="M5" i="4142"/>
  <c r="L24" i="4144"/>
  <c r="K24" i="4144"/>
  <c r="J24" i="4144"/>
  <c r="O19" i="4144"/>
  <c r="N19" i="4144"/>
  <c r="H304" i="4142"/>
  <c r="H23" i="4144" s="1"/>
  <c r="H38" i="4142"/>
  <c r="D6" i="4142"/>
  <c r="D5" i="4142" s="1"/>
  <c r="B198" i="4142"/>
  <c r="B284" i="4142"/>
  <c r="D19" i="4144"/>
  <c r="B19" i="4144" s="1"/>
  <c r="B21" i="4144"/>
  <c r="C6" i="4142"/>
  <c r="C5" i="4142" s="1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J5" i="4142" s="1"/>
  <c r="B22" i="4142"/>
  <c r="O27" i="4144"/>
  <c r="N27" i="4144"/>
  <c r="B15" i="4144"/>
  <c r="B27" i="4144"/>
  <c r="B11" i="4144"/>
  <c r="B22" i="4144"/>
  <c r="B13" i="4144"/>
  <c r="B26" i="4144"/>
  <c r="B248" i="4142"/>
  <c r="B17" i="4144"/>
  <c r="C10" i="4144"/>
  <c r="B10" i="4144" s="1"/>
  <c r="B110" i="4142"/>
  <c r="H326" i="4142"/>
  <c r="H25" i="4144" s="1"/>
  <c r="B25" i="4144"/>
  <c r="B313" i="4142"/>
  <c r="B23" i="4144"/>
  <c r="B20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L5" i="4142" s="1"/>
  <c r="E6" i="4142"/>
  <c r="E5" i="4142" s="1"/>
  <c r="G5" i="4144"/>
  <c r="B9" i="4144"/>
  <c r="B6" i="4142"/>
  <c r="E5" i="4144"/>
  <c r="B85" i="4142"/>
  <c r="H313" i="4142"/>
  <c r="H24" i="4144" s="1"/>
  <c r="B326" i="4142"/>
  <c r="D24" i="4144"/>
  <c r="B24" i="4144" s="1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K5" i="4142" s="1"/>
  <c r="H22" i="4142"/>
  <c r="O6" i="4142"/>
  <c r="I6" i="4142"/>
  <c r="I5" i="4142" s="1"/>
  <c r="P6" i="4142"/>
  <c r="P5" i="4142" s="1"/>
  <c r="N6" i="4142"/>
  <c r="M5" i="4144"/>
  <c r="N5" i="4142" l="1"/>
  <c r="N6" i="4144"/>
  <c r="O5" i="4142"/>
  <c r="O6" i="4144"/>
  <c r="O5" i="4144" s="1"/>
  <c r="P5" i="4144"/>
  <c r="B5" i="4142"/>
  <c r="L5" i="4144"/>
  <c r="K5" i="4144"/>
  <c r="H5" i="4142"/>
  <c r="I5" i="4144"/>
  <c r="D5" i="4144"/>
  <c r="C5" i="4144"/>
  <c r="B5" i="4144"/>
  <c r="N5" i="4144"/>
  <c r="H6" i="4142"/>
  <c r="H5" i="4144" s="1"/>
  <c r="J5" i="4144"/>
</calcChain>
</file>

<file path=xl/sharedStrings.xml><?xml version="1.0" encoding="utf-8"?>
<sst xmlns="http://schemas.openxmlformats.org/spreadsheetml/2006/main" count="1659" uniqueCount="1272">
  <si>
    <t>계</t>
    <phoneticPr fontId="5" type="noConversion"/>
  </si>
  <si>
    <t>읍</t>
    <phoneticPr fontId="5" type="noConversion"/>
  </si>
  <si>
    <t>면</t>
    <phoneticPr fontId="5" type="noConversion"/>
  </si>
  <si>
    <t>동</t>
    <phoneticPr fontId="5" type="noConversion"/>
  </si>
  <si>
    <t>(법정)</t>
    <phoneticPr fontId="5" type="noConversion"/>
  </si>
  <si>
    <t>통</t>
    <phoneticPr fontId="5" type="noConversion"/>
  </si>
  <si>
    <t>리</t>
    <phoneticPr fontId="5" type="noConversion"/>
  </si>
  <si>
    <t>면적
(㎢)</t>
    <phoneticPr fontId="5" type="noConversion"/>
  </si>
  <si>
    <t>세대수</t>
    <phoneticPr fontId="5" type="noConversion"/>
  </si>
  <si>
    <t>인구</t>
    <phoneticPr fontId="5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</si>
  <si>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</si>
  <si>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</si>
  <si>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</si>
  <si>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</si>
  <si>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</si>
  <si>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</si>
  <si>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</si>
  <si>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</si>
  <si>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</si>
  <si>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</si>
  <si>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</si>
  <si>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</si>
  <si>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</si>
  <si>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</si>
  <si>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</si>
  <si>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</si>
  <si>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</si>
  <si>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</si>
  <si>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</si>
  <si>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</si>
  <si>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</si>
  <si>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</si>
  <si>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</si>
  <si>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</si>
  <si>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</si>
  <si>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</si>
  <si>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</si>
  <si>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</si>
  <si>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</si>
  <si>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</si>
  <si>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</si>
  <si>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</si>
  <si>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</si>
  <si>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</si>
  <si>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</si>
  <si>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</si>
  <si>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</si>
  <si>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5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</si>
  <si>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</si>
  <si>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</si>
  <si>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</si>
  <si>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</si>
  <si>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</si>
  <si>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</si>
  <si>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</si>
  <si>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</si>
  <si>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</si>
  <si>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</si>
  <si>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</si>
  <si>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</si>
  <si>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</si>
  <si>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</si>
  <si>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</si>
  <si>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</si>
  <si>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</si>
  <si>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</si>
  <si>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</si>
  <si>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</si>
  <si>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</si>
  <si>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</si>
  <si>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</si>
  <si>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</si>
  <si>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</si>
  <si>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</si>
  <si>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</si>
  <si>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</si>
  <si>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</si>
  <si>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</si>
  <si>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</si>
  <si>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</si>
  <si>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</si>
  <si>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</si>
  <si>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</si>
  <si>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</si>
  <si>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5" type="noConversion"/>
  </si>
  <si>
    <t>읍·면·동 수</t>
    <phoneticPr fontId="5" type="noConversion"/>
  </si>
  <si>
    <t>출
장
소</t>
    <phoneticPr fontId="5" type="noConversion"/>
  </si>
  <si>
    <t>통·리 수</t>
    <phoneticPr fontId="5" type="noConversion"/>
  </si>
  <si>
    <t>반수</t>
    <phoneticPr fontId="5" type="noConversion"/>
  </si>
  <si>
    <t>호미곶면</t>
  </si>
  <si>
    <t>상대동</t>
  </si>
  <si>
    <t>해도동</t>
  </si>
  <si>
    <t>시·군별</t>
    <phoneticPr fontId="5" type="noConversion"/>
  </si>
  <si>
    <t>행정리 명칭</t>
    <phoneticPr fontId="5" type="noConversion"/>
  </si>
  <si>
    <t>읍·면·동 명칭</t>
    <phoneticPr fontId="5" type="noConversion"/>
  </si>
  <si>
    <t>법정리·법정동 명칭</t>
    <phoneticPr fontId="5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</si>
  <si>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</si>
  <si>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</si>
  <si>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</si>
  <si>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</si>
  <si>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</si>
  <si>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</si>
  <si>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</si>
  <si>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</si>
  <si>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</si>
  <si>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</si>
  <si>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</si>
  <si>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</si>
  <si>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</si>
  <si>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</si>
  <si>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</si>
  <si>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</si>
  <si>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</si>
  <si>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</si>
  <si>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</si>
  <si>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</si>
  <si>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</si>
  <si>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</si>
  <si>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</si>
  <si>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</si>
  <si>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</si>
  <si>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</si>
  <si>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</si>
  <si>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</si>
  <si>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</si>
  <si>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</si>
  <si>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</si>
  <si>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</si>
  <si>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</si>
  <si>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</si>
  <si>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</si>
  <si>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</si>
  <si>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</si>
  <si>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</si>
  <si>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</si>
  <si>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</si>
  <si>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</si>
  <si>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</si>
  <si>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</si>
  <si>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</si>
  <si>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</si>
  <si>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</si>
  <si>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</si>
  <si>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</si>
  <si>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</si>
  <si>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</si>
  <si>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</si>
  <si>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</si>
  <si>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</si>
  <si>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</si>
  <si>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</si>
  <si>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</si>
  <si>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</si>
  <si>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</si>
  <si>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</si>
  <si>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</si>
  <si>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</si>
  <si>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</si>
  <si>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</si>
  <si>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</si>
  <si>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</si>
  <si>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</si>
  <si>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</si>
  <si>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</si>
  <si>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</si>
  <si>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</si>
  <si>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</si>
  <si>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</si>
  <si>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</si>
  <si>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</si>
  <si>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</si>
  <si>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</si>
  <si>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</si>
  <si>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</si>
  <si>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</si>
  <si>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</si>
  <si>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</si>
  <si>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</si>
  <si>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</si>
  <si>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</si>
  <si>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</si>
  <si>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</si>
  <si>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</si>
  <si>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</si>
  <si>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</si>
  <si>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</si>
  <si>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</si>
  <si>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</si>
  <si>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</si>
  <si>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</si>
  <si>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</si>
  <si>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</si>
  <si>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</si>
  <si>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</si>
  <si>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</si>
  <si>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</si>
  <si>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</si>
  <si>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</si>
  <si>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</si>
  <si>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</si>
  <si>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</si>
  <si>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</si>
  <si>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</si>
  <si>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</si>
  <si>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</si>
  <si>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</si>
  <si>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</si>
  <si>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</si>
  <si>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</si>
  <si>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</si>
  <si>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</si>
  <si>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</si>
  <si>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</si>
  <si>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</si>
  <si>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</si>
  <si>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</si>
  <si>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</si>
  <si>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</si>
  <si>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</si>
  <si>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</si>
  <si>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</si>
  <si>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</si>
  <si>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</si>
  <si>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</si>
  <si>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</si>
  <si>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</si>
  <si>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</si>
  <si>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</si>
  <si>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</si>
  <si>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</si>
  <si>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</si>
  <si>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</si>
  <si>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</si>
  <si>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</si>
  <si>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</si>
  <si>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</si>
  <si>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</si>
  <si>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</si>
  <si>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</si>
  <si>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</si>
  <si>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</si>
  <si>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</si>
  <si>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</si>
  <si>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</si>
  <si>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</si>
  <si>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</si>
  <si>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</si>
  <si>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</si>
  <si>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</si>
  <si>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</si>
  <si>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</si>
  <si>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</si>
  <si>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</si>
  <si>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</si>
  <si>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</si>
  <si>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</si>
  <si>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</si>
  <si>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</si>
  <si>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</si>
  <si>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</si>
  <si>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</si>
  <si>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</si>
  <si>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</si>
  <si>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</si>
  <si>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</si>
  <si>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</si>
  <si>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</si>
  <si>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</si>
  <si>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</si>
  <si>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</si>
  <si>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</si>
  <si>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</si>
  <si>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</si>
  <si>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</si>
  <si>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</si>
  <si>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</si>
  <si>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</si>
  <si>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</si>
  <si>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</si>
  <si>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</si>
  <si>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</si>
  <si>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</si>
  <si>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</si>
  <si>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</si>
  <si>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</si>
  <si>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</si>
  <si>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</si>
  <si>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</si>
  <si>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</si>
  <si>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</si>
  <si>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</si>
  <si>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</si>
  <si>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</si>
  <si>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</si>
  <si>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</si>
  <si>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</si>
  <si>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</si>
  <si>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</si>
  <si>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</si>
  <si>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</si>
  <si>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</si>
  <si>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</si>
  <si>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</si>
  <si>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</si>
  <si>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</si>
  <si>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</si>
  <si>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</si>
  <si>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</si>
  <si>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</si>
  <si>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</si>
  <si>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</si>
  <si>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</si>
  <si>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</si>
  <si>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</si>
  <si>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</si>
  <si>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</si>
  <si>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</si>
  <si>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</si>
  <si>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</si>
  <si>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</si>
  <si>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</si>
  <si>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</si>
  <si>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</si>
  <si>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</si>
  <si>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</si>
  <si>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</si>
  <si>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</si>
  <si>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</si>
  <si>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</si>
  <si>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</si>
  <si>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</si>
  <si>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</si>
  <si>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</si>
  <si>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</si>
  <si>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</si>
  <si>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</si>
  <si>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</si>
  <si>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</si>
  <si>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</si>
  <si>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</si>
  <si>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</si>
  <si>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</si>
  <si>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</si>
  <si>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</si>
  <si>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</si>
  <si>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</si>
  <si>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</si>
  <si>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</si>
  <si>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</si>
  <si>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</si>
  <si>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</si>
  <si>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</si>
  <si>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</si>
  <si>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</si>
  <si>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</si>
  <si>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</si>
  <si>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</si>
  <si>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</si>
  <si>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</si>
  <si>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</si>
  <si>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</si>
  <si>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</si>
  <si>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</si>
  <si>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</si>
  <si>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</si>
  <si>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</si>
  <si>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</si>
  <si>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</si>
  <si>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</si>
  <si>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</si>
  <si>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</si>
  <si>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</si>
  <si>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</si>
  <si>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</si>
  <si>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</si>
  <si>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</si>
  <si>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</si>
  <si>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</si>
  <si>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</si>
  <si>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</si>
  <si>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</si>
  <si>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</si>
  <si>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</si>
  <si>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</si>
  <si>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</si>
  <si>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</si>
  <si>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</si>
  <si>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</si>
  <si>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</si>
  <si>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</si>
  <si>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</si>
  <si>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</si>
  <si>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</si>
  <si>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</si>
  <si>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</si>
  <si>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</si>
  <si>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</si>
  <si>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</si>
  <si>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</si>
  <si>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</si>
  <si>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</si>
  <si>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</si>
  <si>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</si>
  <si>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</si>
  <si>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</si>
  <si>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</si>
  <si>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</si>
  <si>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</si>
  <si>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5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</si>
  <si>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</si>
  <si>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</si>
  <si>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</si>
  <si>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</si>
  <si>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5" type="noConversion"/>
  </si>
  <si>
    <t>안동시</t>
    <phoneticPr fontId="5" type="noConversion"/>
  </si>
  <si>
    <t>구미시</t>
    <phoneticPr fontId="5" type="noConversion"/>
  </si>
  <si>
    <t>의성군</t>
    <phoneticPr fontId="5" type="noConversion"/>
  </si>
  <si>
    <t>영덕군</t>
    <phoneticPr fontId="5" type="noConversion"/>
  </si>
  <si>
    <t>청도군</t>
    <phoneticPr fontId="5" type="noConversion"/>
  </si>
  <si>
    <t>울릉군</t>
    <phoneticPr fontId="5" type="noConversion"/>
  </si>
  <si>
    <t>자연
마을수</t>
    <phoneticPr fontId="5" type="noConversion"/>
  </si>
  <si>
    <t>자연
마을수</t>
    <phoneticPr fontId="5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</si>
  <si>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</si>
  <si>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</si>
  <si>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</si>
  <si>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</si>
  <si>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</si>
  <si>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</si>
  <si>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</si>
  <si>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</si>
  <si>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</si>
  <si>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</si>
  <si>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</si>
  <si>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</si>
  <si>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</si>
  <si>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</si>
  <si>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</si>
  <si>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</si>
  <si>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</si>
  <si>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</si>
  <si>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</si>
  <si>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</si>
  <si>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</si>
  <si>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</si>
  <si>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</si>
  <si>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</si>
  <si>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</si>
  <si>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</si>
  <si>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</si>
  <si>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</si>
  <si>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</si>
  <si>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</si>
  <si>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</si>
  <si>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</si>
  <si>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</si>
  <si>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</si>
  <si>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</si>
  <si>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</si>
  <si>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</si>
  <si>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</si>
  <si>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</si>
  <si>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</si>
  <si>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</si>
  <si>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</si>
  <si>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</si>
  <si>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</si>
  <si>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</si>
  <si>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</si>
  <si>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</si>
  <si>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</si>
  <si>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</si>
  <si>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</si>
  <si>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</si>
  <si>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</si>
  <si>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</si>
  <si>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</si>
  <si>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</si>
  <si>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</si>
  <si>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</si>
  <si>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</si>
  <si>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</si>
  <si>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</si>
  <si>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</si>
  <si>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</si>
  <si>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</si>
  <si>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</si>
  <si>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</si>
  <si>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</si>
  <si>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</si>
  <si>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</si>
  <si>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</si>
  <si>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</si>
  <si>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</si>
  <si>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</si>
  <si>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</si>
  <si>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</si>
  <si>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</si>
  <si>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</si>
  <si>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</si>
  <si>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</si>
  <si>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</si>
  <si>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</si>
  <si>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</si>
  <si>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</si>
  <si>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</si>
  <si>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</si>
  <si>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</si>
  <si>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</si>
  <si>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</si>
  <si>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</si>
  <si>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</si>
  <si>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</si>
  <si>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</si>
  <si>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</si>
  <si>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</si>
  <si>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</si>
  <si>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</si>
  <si>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</si>
  <si>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</si>
  <si>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</si>
  <si>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</si>
  <si>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</si>
  <si>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</si>
  <si>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</si>
  <si>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</si>
  <si>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</si>
  <si>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</si>
  <si>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</si>
  <si>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</si>
  <si>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</si>
  <si>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</si>
  <si>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</si>
  <si>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</si>
  <si>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</si>
  <si>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</si>
  <si>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</si>
  <si>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</si>
  <si>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</si>
  <si>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</si>
  <si>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</si>
  <si>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</si>
  <si>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</si>
  <si>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</si>
  <si>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</si>
  <si>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</si>
  <si>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</si>
  <si>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</si>
  <si>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</si>
  <si>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</si>
  <si>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</si>
  <si>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</si>
  <si>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</si>
  <si>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</si>
  <si>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</si>
  <si>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</si>
  <si>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</si>
  <si>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</si>
  <si>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</si>
  <si>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</si>
  <si>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</si>
  <si>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</si>
  <si>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</si>
  <si>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</si>
  <si>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</si>
  <si>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</si>
  <si>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</si>
  <si>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</si>
  <si>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</si>
  <si>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</si>
  <si>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</si>
  <si>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</si>
  <si>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</si>
  <si>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</si>
  <si>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</si>
  <si>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</si>
  <si>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</si>
  <si>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</si>
  <si>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</si>
  <si>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</si>
  <si>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</si>
  <si>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</si>
  <si>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</si>
  <si>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</si>
  <si>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</si>
  <si>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</si>
  <si>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</si>
  <si>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부적1리~6리, 신대1리~6리, 압량리, 용암리, 금구리, 현흥1리~2리, 인안1리~3리, 의송리, 신촌리, 내리, 가일리, 당음리, 신월리, 백안리, 강서리, 당리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</si>
  <si>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</si>
  <si>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</si>
  <si>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</si>
  <si>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</si>
  <si>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</si>
  <si>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</si>
  <si>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</si>
  <si>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</si>
  <si>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</si>
  <si>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</si>
  <si>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</si>
  <si>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</si>
  <si>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</si>
  <si>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</si>
  <si>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</si>
  <si>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</si>
  <si>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</si>
  <si>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</si>
  <si>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</si>
  <si>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</si>
  <si>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</si>
  <si>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</si>
  <si>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</si>
  <si>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</si>
  <si>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</si>
  <si>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</si>
  <si>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</si>
  <si>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</si>
  <si>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</si>
  <si>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</si>
  <si>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</si>
  <si>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</si>
  <si>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</si>
  <si>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</si>
  <si>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</si>
  <si>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</si>
  <si>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</si>
  <si>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</si>
  <si>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</si>
  <si>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</si>
  <si>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</si>
  <si>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</si>
  <si>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</si>
  <si>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</si>
  <si>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</si>
  <si>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</si>
  <si>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</si>
  <si>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</si>
  <si>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</si>
  <si>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</si>
  <si>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</si>
  <si>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</si>
  <si>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</si>
  <si>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</si>
  <si>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</si>
  <si>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</si>
  <si>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</si>
  <si>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</si>
  <si>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</si>
  <si>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</si>
  <si>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</si>
  <si>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</si>
  <si>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</si>
  <si>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</si>
  <si>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</si>
  <si>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</si>
  <si>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</si>
  <si>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</si>
  <si>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</si>
  <si>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</si>
  <si>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</si>
  <si>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</si>
  <si>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</si>
  <si>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</si>
  <si>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</si>
  <si>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</si>
  <si>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</si>
  <si>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</si>
  <si>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</si>
  <si>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</si>
  <si>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</si>
  <si>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</si>
  <si>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</si>
  <si>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</si>
  <si>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</si>
  <si>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</si>
  <si>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</si>
  <si>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</si>
  <si>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</si>
  <si>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</si>
  <si>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</si>
  <si>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</si>
  <si>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</si>
  <si>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</si>
  <si>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</si>
  <si>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</si>
  <si>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</si>
  <si>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</si>
  <si>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</si>
  <si>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</si>
  <si>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</si>
  <si>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</si>
  <si>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</si>
  <si>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</si>
  <si>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</si>
  <si>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</si>
  <si>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</si>
  <si>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</si>
  <si>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</si>
  <si>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</si>
  <si>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</si>
  <si>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</si>
  <si>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</si>
  <si>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</si>
  <si>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</si>
  <si>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</si>
  <si>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</si>
  <si>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</si>
  <si>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</si>
  <si>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</si>
  <si>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</si>
  <si>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</si>
  <si>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</si>
  <si>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</si>
  <si>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</si>
  <si>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</si>
  <si>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</si>
  <si>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</si>
  <si>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</si>
  <si>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</si>
  <si>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</si>
  <si>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</si>
  <si>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</si>
  <si>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</si>
  <si>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</si>
  <si>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</si>
  <si>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1읍 11면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</si>
  <si>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</si>
  <si>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</si>
  <si>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</si>
  <si>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</si>
  <si>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</si>
  <si>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</si>
  <si>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</si>
  <si>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</si>
  <si>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</si>
  <si>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</si>
  <si>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</si>
  <si>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</si>
  <si>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</si>
  <si>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</si>
  <si>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</si>
  <si>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</si>
  <si>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</si>
  <si>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</si>
  <si>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</si>
  <si>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</si>
  <si>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</si>
  <si>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</si>
  <si>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</si>
  <si>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</si>
  <si>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</si>
  <si>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</si>
  <si>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</si>
  <si>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</si>
  <si>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</si>
  <si>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</si>
  <si>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</si>
  <si>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</si>
  <si>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</si>
  <si>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</si>
  <si>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</si>
  <si>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</si>
  <si>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</si>
  <si>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</si>
  <si>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</si>
  <si>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</si>
  <si>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</si>
  <si>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</si>
  <si>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</si>
  <si>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</si>
  <si>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</si>
  <si>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</si>
  <si>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</si>
  <si>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</si>
  <si>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</si>
  <si>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</si>
  <si>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</si>
  <si>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</si>
  <si>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</si>
  <si>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</si>
  <si>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</si>
  <si>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</si>
  <si>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</si>
  <si>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</si>
  <si>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</si>
  <si>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</si>
  <si>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5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</si>
  <si>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</si>
  <si>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</si>
  <si>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</si>
  <si>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</si>
  <si>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건천1리~5리, 천포1리~2리, 송선1리~2리, 신평1리~2리, 용명1리~3리, 대곡1리~2리, 화천1리~3리, 모량1리~2리, 방내리, 금척리, 조전1리~2리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</si>
  <si>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</si>
  <si>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</si>
  <si>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</si>
  <si>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</si>
  <si>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</si>
  <si>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</si>
  <si>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</si>
  <si>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</si>
  <si>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</si>
  <si>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</si>
  <si>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</si>
  <si>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</si>
  <si>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</si>
  <si>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</si>
  <si>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</si>
  <si>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5" type="noConversion"/>
  </si>
  <si>
    <t>호미곶면</t>
    <phoneticPr fontId="5" type="noConversion"/>
  </si>
  <si>
    <t>와룡면</t>
    <phoneticPr fontId="5" type="noConversion"/>
  </si>
  <si>
    <t>서후면</t>
    <phoneticPr fontId="5" type="noConversion"/>
  </si>
  <si>
    <t>일직면</t>
    <phoneticPr fontId="5" type="noConversion"/>
  </si>
  <si>
    <t>남선면</t>
    <phoneticPr fontId="5" type="noConversion"/>
  </si>
  <si>
    <t>길안면</t>
    <phoneticPr fontId="5" type="noConversion"/>
  </si>
  <si>
    <t>태화동</t>
    <phoneticPr fontId="5" type="noConversion"/>
  </si>
  <si>
    <t>평화동</t>
    <phoneticPr fontId="5" type="noConversion"/>
  </si>
  <si>
    <t>안기동</t>
    <phoneticPr fontId="5" type="noConversion"/>
  </si>
  <si>
    <t>옥   동</t>
    <phoneticPr fontId="5" type="noConversion"/>
  </si>
  <si>
    <t>남후면</t>
    <phoneticPr fontId="5" type="noConversion"/>
  </si>
  <si>
    <t>녹전면</t>
    <phoneticPr fontId="5" type="noConversion"/>
  </si>
  <si>
    <t>용상동</t>
    <phoneticPr fontId="5" type="noConversion"/>
  </si>
  <si>
    <t>서구동</t>
    <phoneticPr fontId="5" type="noConversion"/>
  </si>
  <si>
    <t>명륜동</t>
    <phoneticPr fontId="5" type="noConversion"/>
  </si>
  <si>
    <t>송하동</t>
    <phoneticPr fontId="5" type="noConversion"/>
  </si>
  <si>
    <t>강남동</t>
    <phoneticPr fontId="5" type="noConversion"/>
  </si>
  <si>
    <t>임하면</t>
    <phoneticPr fontId="5" type="noConversion"/>
  </si>
  <si>
    <t>예안면</t>
    <phoneticPr fontId="5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</si>
  <si>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</si>
  <si>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</si>
  <si>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</si>
  <si>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</si>
  <si>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</si>
  <si>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</si>
  <si>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</si>
  <si>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</si>
  <si>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</si>
  <si>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</si>
  <si>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</si>
  <si>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</si>
  <si>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</si>
  <si>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</si>
  <si>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</si>
  <si>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</si>
  <si>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</si>
  <si>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</si>
  <si>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5" type="noConversion"/>
  </si>
  <si>
    <t>죽도동</t>
    <phoneticPr fontId="5" type="noConversion"/>
  </si>
  <si>
    <t>남   면</t>
    <phoneticPr fontId="5" type="noConversion"/>
  </si>
  <si>
    <t>감천면</t>
    <phoneticPr fontId="5" type="noConversion"/>
  </si>
  <si>
    <t>조마면</t>
    <phoneticPr fontId="5" type="noConversion"/>
  </si>
  <si>
    <t>구성면</t>
    <phoneticPr fontId="5" type="noConversion"/>
  </si>
  <si>
    <t>지례면</t>
    <phoneticPr fontId="5" type="noConversion"/>
  </si>
  <si>
    <t>부항면</t>
    <phoneticPr fontId="5" type="noConversion"/>
  </si>
  <si>
    <t>대덕면</t>
    <phoneticPr fontId="5" type="noConversion"/>
  </si>
  <si>
    <t>증산면</t>
    <phoneticPr fontId="5" type="noConversion"/>
  </si>
  <si>
    <t>자산동</t>
    <phoneticPr fontId="5" type="noConversion"/>
  </si>
  <si>
    <t>양금동</t>
    <phoneticPr fontId="5" type="noConversion"/>
  </si>
  <si>
    <t>대신동</t>
    <phoneticPr fontId="5" type="noConversion"/>
  </si>
  <si>
    <t>대곡동</t>
    <phoneticPr fontId="5" type="noConversion"/>
  </si>
  <si>
    <t>풍산읍</t>
    <phoneticPr fontId="5" type="noConversion"/>
  </si>
  <si>
    <t>중구동</t>
    <phoneticPr fontId="5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</si>
  <si>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</si>
  <si>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</si>
  <si>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</si>
  <si>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</si>
  <si>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</si>
  <si>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</si>
  <si>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</si>
  <si>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</si>
  <si>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</si>
  <si>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</si>
  <si>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</si>
  <si>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</si>
  <si>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</si>
  <si>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</si>
  <si>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</si>
  <si>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</si>
  <si>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</si>
  <si>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</si>
  <si>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</si>
  <si>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</si>
  <si>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</si>
  <si>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</si>
  <si>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</si>
  <si>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</si>
  <si>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</si>
  <si>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</si>
  <si>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</si>
  <si>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</si>
  <si>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</si>
  <si>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</si>
  <si>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입실1리~5리, 구어1리~2리, 모화1리~7리, 문산1리~2리, 석계1리~2리, 녹동리, 냉천1리~2리, 제내1리~2리, 북토리, 방어리, 신계리, 괘릉리, 활성리, 말방1리~2리, 죽동리, 개곡1리~2리, 연안1리~2리</t>
  </si>
  <si>
    <t>의곡1리~2리, 내일1리~2리, 대현1리~4리, 일부1리~2리, 신원1리~2리, 외칠1리~2리, 내칠1리~2리, 우라1리~2리, 감산1리~2리</t>
  </si>
  <si>
    <t>금장1리~10리, 상구1리~3리, 하구1리~8리, 가정1리~3리, 남사1리~2리, 내태1리~2리, 무과리, 소현1리~2리, 오류1리~2리, 라원1리~4리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</si>
  <si>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</si>
  <si>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</si>
  <si>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</si>
  <si>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</si>
  <si>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</si>
  <si>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</si>
  <si>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</si>
  <si>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</si>
  <si>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</si>
  <si>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</si>
  <si>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</si>
  <si>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</si>
  <si>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</si>
  <si>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</si>
  <si>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</si>
  <si>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</si>
  <si>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</si>
  <si>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</si>
  <si>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</si>
  <si>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</si>
  <si>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</si>
  <si>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</si>
  <si>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</si>
  <si>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</si>
  <si>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</si>
  <si>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</si>
  <si>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</si>
  <si>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</si>
  <si>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</si>
  <si>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</si>
  <si>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</si>
  <si>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</si>
  <si>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</si>
  <si>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</si>
  <si>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</si>
  <si>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</si>
  <si>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얍량읍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</si>
  <si>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</si>
  <si>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</si>
  <si>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</si>
  <si>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</si>
  <si>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</si>
  <si>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</si>
  <si>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</si>
  <si>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</si>
  <si>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</si>
  <si>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</si>
  <si>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</si>
  <si>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</si>
  <si>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</si>
  <si>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</si>
  <si>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</si>
  <si>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</si>
  <si>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</si>
  <si>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</si>
  <si>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</si>
  <si>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</si>
  <si>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</si>
  <si>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</si>
  <si>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</si>
  <si>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</si>
  <si>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</si>
  <si>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</si>
  <si>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</si>
  <si>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</si>
  <si>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</si>
  <si>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</si>
  <si>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</si>
  <si>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</si>
  <si>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</si>
  <si>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</si>
  <si>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</si>
  <si>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</si>
  <si>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</si>
  <si>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</si>
  <si>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</si>
  <si>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</si>
  <si>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</si>
  <si>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5" type="noConversion"/>
  </si>
  <si>
    <t>예천군</t>
    <phoneticPr fontId="5" type="noConversion"/>
  </si>
  <si>
    <t>상주시</t>
    <phoneticPr fontId="5" type="noConversion"/>
  </si>
  <si>
    <t>함창읍</t>
    <phoneticPr fontId="5" type="noConversion"/>
  </si>
  <si>
    <t>사벌국면</t>
    <phoneticPr fontId="5" type="noConversion"/>
  </si>
  <si>
    <t>중동면</t>
    <phoneticPr fontId="5" type="noConversion"/>
  </si>
  <si>
    <t>낙동면</t>
    <phoneticPr fontId="5" type="noConversion"/>
  </si>
  <si>
    <t>청리면</t>
    <phoneticPr fontId="5" type="noConversion"/>
  </si>
  <si>
    <t>공성면</t>
    <phoneticPr fontId="5" type="noConversion"/>
  </si>
  <si>
    <t>외남면</t>
    <phoneticPr fontId="5" type="noConversion"/>
  </si>
  <si>
    <t>내서면</t>
    <phoneticPr fontId="5" type="noConversion"/>
  </si>
  <si>
    <t>모동면</t>
    <phoneticPr fontId="5" type="noConversion"/>
  </si>
  <si>
    <t>모서면</t>
    <phoneticPr fontId="5" type="noConversion"/>
  </si>
  <si>
    <t>화동면</t>
    <phoneticPr fontId="5" type="noConversion"/>
  </si>
  <si>
    <t>화서면</t>
    <phoneticPr fontId="5" type="noConversion"/>
  </si>
  <si>
    <t>화북면</t>
    <phoneticPr fontId="5" type="noConversion"/>
  </si>
  <si>
    <t>외서면</t>
    <phoneticPr fontId="5" type="noConversion"/>
  </si>
  <si>
    <t>은척면</t>
    <phoneticPr fontId="5" type="noConversion"/>
  </si>
  <si>
    <t>공검면</t>
    <phoneticPr fontId="5" type="noConversion"/>
  </si>
  <si>
    <t>이안면</t>
    <phoneticPr fontId="5" type="noConversion"/>
  </si>
  <si>
    <t>화남면</t>
    <phoneticPr fontId="5" type="noConversion"/>
  </si>
  <si>
    <t>남원동</t>
    <phoneticPr fontId="5" type="noConversion"/>
  </si>
  <si>
    <t>북문동</t>
    <phoneticPr fontId="5" type="noConversion"/>
  </si>
  <si>
    <t>계림동</t>
    <phoneticPr fontId="5" type="noConversion"/>
  </si>
  <si>
    <t>동문동</t>
    <phoneticPr fontId="5" type="noConversion"/>
  </si>
  <si>
    <t>동성동</t>
    <phoneticPr fontId="5" type="noConversion"/>
  </si>
  <si>
    <t>신흥동</t>
    <phoneticPr fontId="5" type="noConversion"/>
  </si>
  <si>
    <t>1읍 17면 6동</t>
    <phoneticPr fontId="5" type="noConversion"/>
  </si>
  <si>
    <t>200 법정리 / 36 법정동</t>
    <phoneticPr fontId="5" type="noConversion"/>
  </si>
  <si>
    <t>구향1리~6리, 오동1리~2리, 오사1리~2리, 증촌1리~2리, 교촌1리~2리, 나한1리~2리, 대조1리~2리, 윤직1리~2리, 덕통1리~2리, 척동1리~2리, 태봉리, 신흥1리~3리, 신덕1리~2리, 금곡리, 하갈1리~2리</t>
    <phoneticPr fontId="5" type="noConversion"/>
  </si>
  <si>
    <t>덕담1리~3리, 원흥1리~3리, 두릉리, 목가리, 덕가리, 용담1리~3리, 묵상리, 묵하리, 매협1리~2리, 매호1리~2리, 퇴강리, 엄암리, 금흔1리~2리, 화달1리~2리, 삼덕리</t>
    <phoneticPr fontId="5" type="noConversion"/>
  </si>
  <si>
    <t>회상1리~2리, 오상1리~2리, 죽암1리~2리, 간상1리~2리, 신암리, 금당1리~2리, 우물1리~2리</t>
    <phoneticPr fontId="5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</si>
  <si>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5" type="noConversion"/>
  </si>
  <si>
    <t>상촌리, 낙동리, 장곡리, 구잠리, 물량리, 분황리, 성동리, 신상리, 화산리, 내곡리, 운평리, 승곡리, 비룡리, 용포리, 수정리, 신오리, 유곡리</t>
    <phoneticPr fontId="5" type="noConversion"/>
  </si>
  <si>
    <t>원장1리~2리, 월로리, 청하1리~3리, 청상리, 마공리, 가천1리~2리, 하초리, 수상리, 덕산리, 율1리~2리, 삼괴1리~2리, 학하리</t>
    <phoneticPr fontId="5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</si>
  <si>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5" type="noConversion"/>
  </si>
  <si>
    <t>구서1리~2리, 소상1리~2리, 신촌1리~2리, 송지리, 신상1리~3리, 흔평1리~2리, 소은1리~2리, 지사1리~2리</t>
    <phoneticPr fontId="5" type="noConversion"/>
  </si>
  <si>
    <t>능암1리~2리, 신촌1리~2리, 북장리, 고곡1리~2리, 서만1리~2리, 서원1리~2리, 낙서리, 평지1리~2리, 노류1리~2리</t>
    <phoneticPr fontId="5" type="noConversion"/>
  </si>
  <si>
    <t>덕곡1리~2리, 이동1리~3리, 용호1리~2리, 금천1리~2리, 신천1리~2리, 상판1리~2리, 반계리, 정양리, 신흥1리~2리, 수봉1리~2리</t>
    <phoneticPr fontId="5" type="noConversion"/>
  </si>
  <si>
    <t>덕곡리, 이동리, 용호리, 금천리, 신천리, 상판리, 반계리, 정양리, 신흥리, 수봉리</t>
    <phoneticPr fontId="5" type="noConversion"/>
  </si>
  <si>
    <t>삼포리, 도안리, 소정리, 대포리, 석산리, 가막리, 지산리, 화현리, 득수리, 백학리, 정산리, 호음리</t>
    <phoneticPr fontId="5" type="noConversion"/>
  </si>
  <si>
    <t>이소1리~4리, 선교1리~2리, 판곡1리~2리, 어산리, 신촌1리~2리, 반곡1리~2리, 보미리, 양지리, 평산리</t>
    <phoneticPr fontId="5" type="noConversion"/>
  </si>
  <si>
    <t>신봉1리~3리, 상현1리~2리, 달천1리~2리, 상용1리~2리, 금산1리~2리, 사산1리~2리, 율림리, 봉촌리, 지산리, 상곡1리~2리, 하송1리~2리</t>
    <phoneticPr fontId="5" type="noConversion"/>
  </si>
  <si>
    <t>용유1리~2리, 장암1리~2리, 상오1리~2리, 입석1리~2리, 중벌1리~2리, 운흥1리~2리</t>
    <phoneticPr fontId="5" type="noConversion"/>
  </si>
  <si>
    <t>연봉1리~2리, 관동리, 개곡리, 이천리, 봉강1리~2리, 백전1리~2리, 가곡리, 관현리, 우산1리~2리, 이촌리, 대전1리~3리, 예의1리~2리</t>
    <phoneticPr fontId="5" type="noConversion"/>
  </si>
  <si>
    <t>봉중리, 봉상1리~2리, 우기1리~2리, 남곡1리~2리, 문암1리~2리, 두곡1리~2리, 장암1리~2리, 무릉1리~2리, 황령1리~3리, 하흘1리~2리</t>
    <phoneticPr fontId="5" type="noConversion"/>
  </si>
  <si>
    <t>부곡1리~2리, 동막1리~2리, 병암리, 오태1리~2리, 양정1리~2리, 화동리, 역곡1리~2리, 
율곡1리~2리, 예주1리~2리, 지평1리~2리, 중소1리~2리</t>
    <phoneticPr fontId="5" type="noConversion"/>
  </si>
  <si>
    <t>양범1리~3리, 문창1리~2리, 안룡1리~2리, 구미리, 대현리, 아천1리~2리, 지산1리~2리, 흑암1리~2리, 소암1리~2리, 여물1리~2리, 가장리, 이안1리~2리</t>
    <phoneticPr fontId="5" type="noConversion"/>
  </si>
  <si>
    <t>동관1리~2리, 평온1리~2리, 임곡리, 중눌1리~2리, 소곡1리~2리</t>
    <phoneticPr fontId="5" type="noConversion"/>
  </si>
  <si>
    <t>남성동, 낙양동, 개운동, 연원동, 남장동</t>
    <phoneticPr fontId="5" type="noConversion"/>
  </si>
  <si>
    <t>무양동, 만산동, 죽전동, 부원동, 초산동, 남적동</t>
    <phoneticPr fontId="5" type="noConversion"/>
  </si>
  <si>
    <t>냉림동, 계산동, 화산동, 낙상동, 중덕동</t>
    <phoneticPr fontId="5" type="noConversion"/>
  </si>
  <si>
    <t>복룡동, 화개동, 외답동, 헌신동, 병성동, 도남동, 서문동, 서성동, 인봉동</t>
    <phoneticPr fontId="5" type="noConversion"/>
  </si>
  <si>
    <t>성하동, 성동동, 서곡동, 인편동, 거동동</t>
    <phoneticPr fontId="5" type="noConversion"/>
  </si>
  <si>
    <t>신봉동, 가장동, 양촌동, 지천동, 오대동, 흥각동</t>
    <phoneticPr fontId="5" type="noConversion"/>
  </si>
  <si>
    <t>선산읍</t>
    <phoneticPr fontId="5" type="noConversion"/>
  </si>
  <si>
    <t>고아읍</t>
    <phoneticPr fontId="5" type="noConversion"/>
  </si>
  <si>
    <t>산동읍</t>
    <phoneticPr fontId="5" type="noConversion"/>
  </si>
  <si>
    <t>무을면</t>
    <phoneticPr fontId="5" type="noConversion"/>
  </si>
  <si>
    <t>옥성면</t>
    <phoneticPr fontId="5" type="noConversion"/>
  </si>
  <si>
    <t>도개면</t>
    <phoneticPr fontId="5" type="noConversion"/>
  </si>
  <si>
    <t>해평면</t>
    <phoneticPr fontId="5" type="noConversion"/>
  </si>
  <si>
    <t>장천면</t>
    <phoneticPr fontId="5" type="noConversion"/>
  </si>
  <si>
    <t>송정동</t>
    <phoneticPr fontId="5" type="noConversion"/>
  </si>
  <si>
    <t>지산동</t>
    <phoneticPr fontId="5" type="noConversion"/>
  </si>
  <si>
    <t>도량동</t>
    <phoneticPr fontId="5" type="noConversion"/>
  </si>
  <si>
    <t>선주원남</t>
    <phoneticPr fontId="5" type="noConversion"/>
  </si>
  <si>
    <t>형곡1동</t>
    <phoneticPr fontId="5" type="noConversion"/>
  </si>
  <si>
    <t>신평1동</t>
    <phoneticPr fontId="5" type="noConversion"/>
  </si>
  <si>
    <t>비산동</t>
    <phoneticPr fontId="5" type="noConversion"/>
  </si>
  <si>
    <t>공단동</t>
    <phoneticPr fontId="5" type="noConversion"/>
  </si>
  <si>
    <t>광평동</t>
    <phoneticPr fontId="5" type="noConversion"/>
  </si>
  <si>
    <t>상모사곡동</t>
    <phoneticPr fontId="5" type="noConversion"/>
  </si>
  <si>
    <t>임오동</t>
    <phoneticPr fontId="5" type="noConversion"/>
  </si>
  <si>
    <t>인동동</t>
    <phoneticPr fontId="5" type="noConversion"/>
  </si>
  <si>
    <t>진미동</t>
    <phoneticPr fontId="5" type="noConversion"/>
  </si>
  <si>
    <t>양포동</t>
    <phoneticPr fontId="5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</si>
  <si>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5" type="noConversion"/>
  </si>
  <si>
    <t>관심리, 이례리, 오로리, 대망리, 파산리, 신촌리, 황산리, 횡산리, 외예리, 내예리, 원호리, 문성리, 다식리, 괴평리, 송림리, 봉한리, 항곡리, 예강리</t>
    <phoneticPr fontId="5" type="noConversion"/>
  </si>
  <si>
    <t xml:space="preserve">가산1리~2리, 동산리, 용산1리~2리, 월림1리~2리, 신곡리, 궁기1리~2리, 신림리, 도개1리~2리, 다곡1리~2리, </t>
    <phoneticPr fontId="5" type="noConversion"/>
  </si>
  <si>
    <t>송정동, 원평동</t>
    <phoneticPr fontId="5" type="noConversion"/>
  </si>
  <si>
    <t>봉곡동, 부곡동, 선기동, 수점동, 원평동. 남통동</t>
    <phoneticPr fontId="5" type="noConversion"/>
  </si>
  <si>
    <t>신평동, 원평동, 광평동</t>
    <phoneticPr fontId="5" type="noConversion"/>
  </si>
  <si>
    <t>비산동, 공단동</t>
    <phoneticPr fontId="5" type="noConversion"/>
  </si>
  <si>
    <t>공단동, 광평동, 사곡동</t>
    <phoneticPr fontId="5" type="noConversion"/>
  </si>
  <si>
    <t>광평동, 신평동, 사곡동, 송정동</t>
    <phoneticPr fontId="5" type="noConversion"/>
  </si>
  <si>
    <t>사곡동, 상모동, 광평동, 임은동</t>
    <phoneticPr fontId="5" type="noConversion"/>
  </si>
  <si>
    <t>경주시</t>
    <phoneticPr fontId="5" type="noConversion"/>
  </si>
  <si>
    <t>318 행정리 / 11 행정동</t>
    <phoneticPr fontId="5" type="noConversion"/>
  </si>
  <si>
    <t>영천시</t>
    <phoneticPr fontId="5" type="noConversion"/>
  </si>
  <si>
    <t>북후면</t>
    <phoneticPr fontId="5" type="noConversion"/>
  </si>
  <si>
    <t>풍천면</t>
    <phoneticPr fontId="5" type="noConversion"/>
  </si>
  <si>
    <t>도산면</t>
    <phoneticPr fontId="5" type="noConversion"/>
  </si>
  <si>
    <t>청도읍</t>
    <phoneticPr fontId="5" type="noConversion"/>
  </si>
  <si>
    <t>화양읍</t>
    <phoneticPr fontId="5" type="noConversion"/>
  </si>
  <si>
    <t>각남면</t>
    <phoneticPr fontId="5" type="noConversion"/>
  </si>
  <si>
    <t>풍각면</t>
    <phoneticPr fontId="5" type="noConversion"/>
  </si>
  <si>
    <t>각북면</t>
    <phoneticPr fontId="5" type="noConversion"/>
  </si>
  <si>
    <t>이서면</t>
    <phoneticPr fontId="5" type="noConversion"/>
  </si>
  <si>
    <t>운문면</t>
    <phoneticPr fontId="5" type="noConversion"/>
  </si>
  <si>
    <t>금천면</t>
    <phoneticPr fontId="5" type="noConversion"/>
  </si>
  <si>
    <t>매전면</t>
    <phoneticPr fontId="5" type="noConversion"/>
  </si>
  <si>
    <t>영주시</t>
    <phoneticPr fontId="5" type="noConversion"/>
  </si>
  <si>
    <t>풍기읍</t>
    <phoneticPr fontId="5" type="noConversion"/>
  </si>
  <si>
    <t>이산면</t>
    <phoneticPr fontId="5" type="noConversion"/>
  </si>
  <si>
    <t>평은면</t>
    <phoneticPr fontId="5" type="noConversion"/>
  </si>
  <si>
    <t>문수면</t>
    <phoneticPr fontId="5" type="noConversion"/>
  </si>
  <si>
    <t>장수면</t>
    <phoneticPr fontId="5" type="noConversion"/>
  </si>
  <si>
    <t>안정면</t>
    <phoneticPr fontId="5" type="noConversion"/>
  </si>
  <si>
    <t>봉현면</t>
    <phoneticPr fontId="5" type="noConversion"/>
  </si>
  <si>
    <t>순흥면</t>
    <phoneticPr fontId="5" type="noConversion"/>
  </si>
  <si>
    <t>단산면</t>
    <phoneticPr fontId="5" type="noConversion"/>
  </si>
  <si>
    <t>부석면</t>
    <phoneticPr fontId="5" type="noConversion"/>
  </si>
  <si>
    <t>상망동</t>
    <phoneticPr fontId="5" type="noConversion"/>
  </si>
  <si>
    <t>하망동</t>
    <phoneticPr fontId="5" type="noConversion"/>
  </si>
  <si>
    <t>영주1동</t>
    <phoneticPr fontId="5" type="noConversion"/>
  </si>
  <si>
    <t>영주2동</t>
    <phoneticPr fontId="5" type="noConversion"/>
  </si>
  <si>
    <t>휴천1동</t>
    <phoneticPr fontId="5" type="noConversion"/>
  </si>
  <si>
    <t>가흥1동</t>
    <phoneticPr fontId="5" type="noConversion"/>
  </si>
  <si>
    <t>고령군</t>
    <phoneticPr fontId="5" type="noConversion"/>
  </si>
  <si>
    <t>영양군</t>
    <phoneticPr fontId="5" type="noConversion"/>
  </si>
  <si>
    <t>성주군</t>
    <phoneticPr fontId="5" type="noConversion"/>
  </si>
  <si>
    <t>성주읍</t>
    <phoneticPr fontId="5" type="noConversion"/>
  </si>
  <si>
    <t>선남면</t>
    <phoneticPr fontId="5" type="noConversion"/>
  </si>
  <si>
    <t>용암면</t>
    <phoneticPr fontId="5" type="noConversion"/>
  </si>
  <si>
    <t>수륜면</t>
    <phoneticPr fontId="5" type="noConversion"/>
  </si>
  <si>
    <t>가천면</t>
    <phoneticPr fontId="5" type="noConversion"/>
  </si>
  <si>
    <t>금수면</t>
    <phoneticPr fontId="5" type="noConversion"/>
  </si>
  <si>
    <t>대가면</t>
    <phoneticPr fontId="5" type="noConversion"/>
  </si>
  <si>
    <t>벽진면</t>
    <phoneticPr fontId="5" type="noConversion"/>
  </si>
  <si>
    <t>초전면</t>
    <phoneticPr fontId="5" type="noConversion"/>
  </si>
  <si>
    <t>월항면</t>
    <phoneticPr fontId="5" type="noConversion"/>
  </si>
  <si>
    <t>1읍 9면</t>
    <phoneticPr fontId="5" type="noConversion"/>
  </si>
  <si>
    <t>216 행정리</t>
    <phoneticPr fontId="5" type="noConversion"/>
  </si>
  <si>
    <t>칠곡군</t>
    <phoneticPr fontId="5" type="noConversion"/>
  </si>
  <si>
    <t>압량읍</t>
  </si>
  <si>
    <t>김천시</t>
    <phoneticPr fontId="5" type="noConversion"/>
  </si>
  <si>
    <t>아포읍</t>
    <phoneticPr fontId="5" type="noConversion"/>
  </si>
  <si>
    <t>농소면</t>
    <phoneticPr fontId="5" type="noConversion"/>
  </si>
  <si>
    <t>개령면</t>
    <phoneticPr fontId="5" type="noConversion"/>
  </si>
  <si>
    <t>감문면</t>
    <phoneticPr fontId="5" type="noConversion"/>
  </si>
  <si>
    <t>어모면</t>
    <phoneticPr fontId="5" type="noConversion"/>
  </si>
  <si>
    <t>봉산면</t>
    <phoneticPr fontId="5" type="noConversion"/>
  </si>
  <si>
    <t>대항면</t>
    <phoneticPr fontId="5" type="noConversion"/>
  </si>
  <si>
    <t>평화남산동</t>
    <phoneticPr fontId="5" type="noConversion"/>
  </si>
  <si>
    <t>지좌동</t>
    <phoneticPr fontId="5" type="noConversion"/>
  </si>
  <si>
    <t>율곡동</t>
    <phoneticPr fontId="5" type="noConversion"/>
  </si>
  <si>
    <t>옥산1리~2리, 운곡리, 송곡1리~2리, 월명1리~2리, 부상1리~2리, 오봉1리~2리, 
봉천1리~2리, 초곡리, 운남1리~2리</t>
    <phoneticPr fontId="5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</si>
  <si>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5" type="noConversion"/>
  </si>
  <si>
    <t>예지1리~2리, 신리, 인의1리~2리, 덕천1리~2리, 태화1리~3리, 상금1리~2리, 신암1리~2리, 
광천1리~2리</t>
    <phoneticPr fontId="5" type="noConversion"/>
  </si>
  <si>
    <t>향천1리~4리, 운수1리~3리, 주례1리~2리, 대성1리~2리, 덕전1리~4리, 대룡1리~2리, 
복전1리~2리</t>
    <phoneticPr fontId="5" type="noConversion"/>
  </si>
  <si>
    <t>신안1리~5리, 장암1리~3리, 강곡1리~2리, 신곡1리~3리, 삼산리, 신왕1리~2리, 대방1리~3리</t>
    <phoneticPr fontId="5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</si>
  <si>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5" type="noConversion"/>
  </si>
  <si>
    <t>교1리~2리, 대율리, 거물리, 도곡1리~3리, 관덕리, 신평1리~2리, 울곡리, 여배1리~2리, 
상부1리~2리, 이전리</t>
    <phoneticPr fontId="5" type="noConversion"/>
  </si>
  <si>
    <t>신옥리, 유촌리, 지좌리, 사등1리~2리, 월곡리, 어전1리~2리, 하대리, 해인리, 대야1리~2리, 
파천1리~2리, 안간리, 두산리, 희곡1리~2리</t>
    <phoneticPr fontId="5" type="noConversion"/>
  </si>
  <si>
    <t>연화1리~2리, 덕산1리~2리, 외감리, 내감리, 가례리, 조룡1리~2리, 추량1리~2리, 
관기1리~3리, 화전1리~2리, 문의리, 대1리~2리, 중산1리~2리</t>
    <phoneticPr fontId="5" type="noConversion"/>
  </si>
  <si>
    <t>연화리, 덕산리, 외감리, 내감리, 가례리, 조룡리, 추량리, 관기리, 화전리, 문의리, 대리, 
중산리</t>
    <phoneticPr fontId="5" type="noConversion"/>
  </si>
  <si>
    <t>봉화군</t>
    <phoneticPr fontId="5" type="noConversion"/>
  </si>
  <si>
    <t>포항시</t>
    <phoneticPr fontId="5" type="noConversion"/>
  </si>
  <si>
    <t>남구</t>
    <phoneticPr fontId="5" type="noConversion"/>
  </si>
  <si>
    <t>해도동</t>
    <phoneticPr fontId="5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</si>
  <si>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</si>
  <si>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5" type="noConversion"/>
  </si>
  <si>
    <t>278 행정리 / 7 행정동</t>
    <phoneticPr fontId="5" type="noConversion"/>
  </si>
  <si>
    <t>3읍 5면 17동</t>
    <phoneticPr fontId="5" type="noConversion"/>
  </si>
  <si>
    <t>279 행정리 / 10 행정동</t>
    <phoneticPr fontId="5" type="noConversion"/>
  </si>
  <si>
    <t>218 행정리 / 5 행정동</t>
    <phoneticPr fontId="5" type="noConversion"/>
  </si>
  <si>
    <t>※ 매월 말일 통계 현황(행정안전부 홈페이지 주민등록인구통계사이트 주소: https://jumin.mois.go.kr/index.jsp)</t>
    <phoneticPr fontId="5" type="noConversion"/>
  </si>
  <si>
    <t>구룡포읍</t>
    <phoneticPr fontId="5" type="noConversion"/>
  </si>
  <si>
    <t>흥해읍</t>
    <phoneticPr fontId="5" type="noConversion"/>
  </si>
  <si>
    <t>두호동</t>
    <phoneticPr fontId="5" type="noConversion"/>
  </si>
  <si>
    <t>인1리~4리, 의1리~2리, 예1리~2리, 지1리~2리, 대신1리~3리, 봉산1리~3리, 제석1리~3리, 
국사1리~6리, 송천1리~6리, 대성1리~2리</t>
    <phoneticPr fontId="5" type="noConversion"/>
  </si>
  <si>
    <t>입석리, 신촌리, 월곡1리~4리, 용암1리~2리, 도공촌리, 봉곡1리~2리, 연명리, 노곡리</t>
    <phoneticPr fontId="5" type="noConversion"/>
  </si>
  <si>
    <t>중왕리1리~3리, 옥율리, 남산1리~2리, 다남1리~2리, 군자리, 덕마리, 구례1리~3리, 
옥계1리~2리, 능치1리~3리, 도암1리~3리, 은기리, 동좌리</t>
    <phoneticPr fontId="5" type="noConversion"/>
  </si>
  <si>
    <t>갈전1리~9리, 도양1리~2리, 구담1리~2리, 광덕1리~2리, 기산1리~2리, 신성1리~2리, 금계리, 구호리, 어담1리~2리, 인금1리~2리, 가곡1리~2리, 병산리, 하회1리~2리</t>
    <phoneticPr fontId="5" type="noConversion"/>
  </si>
  <si>
    <t>광음1리~2리,무릉1리~3리,개곡리,검암리,대계리, 고하리,고상리,상아리,하아리,단호1리~2리</t>
    <phoneticPr fontId="5" type="noConversion"/>
  </si>
  <si>
    <t xml:space="preserve"> </t>
  </si>
  <si>
    <t>하망동, 상망동, 영주동, 휴천동</t>
    <phoneticPr fontId="5" type="noConversion"/>
  </si>
  <si>
    <t>영주동, 하망동</t>
    <phoneticPr fontId="5" type="noConversion"/>
  </si>
  <si>
    <t>영주동, 휴천동, 가흥동</t>
    <phoneticPr fontId="5" type="noConversion"/>
  </si>
  <si>
    <t>휴천동, 조암동, 가흥동</t>
    <phoneticPr fontId="5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</si>
  <si>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5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</si>
  <si>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5" type="noConversion"/>
  </si>
  <si>
    <t>금암1리~4리, 송산1리~3리, 가천리, 학명리, 남원1리~2리, 득명리, 기성1리~2리, 구덕리, 봉암리</t>
    <phoneticPr fontId="5" type="noConversion"/>
  </si>
  <si>
    <r>
      <t>호당리, 우천리, 보성리, 신덕리, 대평리, 죽정리, 송천리, 원촌리, 신학리,</t>
    </r>
    <r>
      <rPr>
        <b/>
        <sz val="10"/>
        <color theme="1"/>
        <rFont val="돋움"/>
        <family val="3"/>
        <charset val="129"/>
      </rPr>
      <t xml:space="preserve"> 치일리</t>
    </r>
    <r>
      <rPr>
        <sz val="10"/>
        <color theme="1"/>
        <rFont val="돋움"/>
        <family val="3"/>
        <charset val="129"/>
      </rPr>
      <t>, 애련리, 계포리, 계지리, 용천리, 신원리</t>
    </r>
    <phoneticPr fontId="5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</si>
  <si>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5" type="noConversion"/>
  </si>
  <si>
    <t>모곡리, 정1리~2리, 상내1리~2리, 하내1리~2리, 신현1리~4리, 오천1리~2리, 외어1리~4리, 남호1리~2리</t>
    <phoneticPr fontId="5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</si>
  <si>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5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</si>
  <si>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</si>
  <si>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5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</si>
  <si>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</si>
  <si>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</si>
  <si>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</si>
  <si>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</si>
  <si>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</si>
  <si>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</si>
  <si>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</si>
  <si>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</si>
  <si>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</si>
  <si>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</si>
  <si>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</si>
  <si>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</si>
  <si>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</si>
  <si>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</si>
  <si>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</si>
  <si>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</si>
  <si>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</si>
  <si>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</si>
  <si>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</si>
  <si>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</si>
  <si>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</si>
  <si>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</si>
  <si>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</si>
  <si>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</si>
  <si>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</si>
  <si>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</si>
  <si>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</si>
  <si>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</si>
  <si>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</si>
  <si>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</si>
  <si>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</si>
  <si>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</si>
  <si>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</si>
  <si>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</si>
  <si>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</si>
  <si>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</si>
  <si>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</si>
  <si>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</si>
  <si>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</si>
  <si>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</si>
  <si>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</si>
  <si>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</si>
  <si>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</si>
  <si>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</si>
  <si>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</si>
  <si>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1588-1369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</si>
  <si>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</si>
  <si>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</si>
  <si>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</si>
  <si>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</si>
  <si>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</si>
  <si>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</si>
  <si>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</si>
  <si>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</si>
  <si>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</si>
  <si>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</si>
  <si>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</si>
  <si>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</si>
  <si>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</si>
  <si>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</si>
  <si>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</si>
  <si>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</si>
  <si>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</si>
  <si>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</si>
  <si>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</si>
  <si>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</si>
  <si>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</si>
  <si>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</si>
  <si>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</si>
  <si>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</si>
  <si>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</si>
  <si>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</si>
  <si>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</si>
  <si>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</si>
  <si>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</si>
  <si>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</si>
  <si>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</si>
  <si>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</si>
  <si>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</si>
  <si>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</si>
  <si>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</si>
  <si>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</si>
  <si>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</si>
  <si>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</si>
  <si>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</si>
  <si>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</si>
  <si>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</si>
  <si>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</si>
  <si>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</si>
  <si>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</si>
  <si>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</si>
  <si>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</si>
  <si>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</si>
  <si>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</si>
  <si>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</si>
  <si>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</si>
  <si>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</si>
  <si>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</si>
  <si>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</si>
  <si>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5" type="noConversion"/>
  </si>
  <si>
    <t>대표번호</t>
    <phoneticPr fontId="5" type="noConversion"/>
  </si>
  <si>
    <t>242 행정리 / 7 행정동</t>
    <phoneticPr fontId="5" type="noConversion"/>
  </si>
  <si>
    <t>금락1리~8리, 동서1리~7리, 도리리, 서사1리~5리, 양지1리~3리, 사기리, 대곡1리~2리, 교리, 한사리, 대학리, 부호1리~2리, 남하1리~2리, 은호1리~2리, 청천리, 환상1리~3리, 대조1리~2리</t>
    <phoneticPr fontId="5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</si>
  <si>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5" type="noConversion"/>
  </si>
  <si>
    <t>365 행정리 / 6 행정동</t>
    <phoneticPr fontId="5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</si>
  <si>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5" type="noConversion"/>
  </si>
  <si>
    <t>2023년 4/4분기 행정구역 현황</t>
    <phoneticPr fontId="5" type="noConversion"/>
  </si>
  <si>
    <t>2023.12.31. 현재</t>
    <phoneticPr fontId="5" type="noConversion"/>
  </si>
  <si>
    <r>
      <rPr>
        <b/>
        <sz val="10"/>
        <color rgb="FFFF0000"/>
        <rFont val="돋움"/>
        <family val="3"/>
        <charset val="129"/>
      </rPr>
      <t>211</t>
    </r>
    <r>
      <rPr>
        <b/>
        <sz val="10"/>
        <color theme="1"/>
        <rFont val="돋움"/>
        <family val="3"/>
        <charset val="129"/>
      </rPr>
      <t xml:space="preserve"> 행정리 / 17 행정동</t>
    </r>
    <phoneticPr fontId="5" type="noConversion"/>
  </si>
  <si>
    <r>
      <t>관심1리~2리, 이례1리~2리, 오로1리</t>
    </r>
    <r>
      <rPr>
        <sz val="10"/>
        <color rgb="FFFF0000"/>
        <rFont val="돋움"/>
        <family val="3"/>
        <charset val="129"/>
      </rPr>
      <t>~3리</t>
    </r>
    <r>
      <rPr>
        <sz val="10"/>
        <color theme="1"/>
        <rFont val="돋움"/>
        <family val="3"/>
        <charset val="129"/>
      </rPr>
      <t>, 대망1리~2리, 파산리, 신촌리, 황산리, 횡산리, 외예리, 내예리, 원호1리</t>
    </r>
    <r>
      <rPr>
        <sz val="10"/>
        <color rgb="FFFF0000"/>
        <rFont val="돋움"/>
        <family val="3"/>
        <charset val="129"/>
      </rPr>
      <t>~11리</t>
    </r>
    <r>
      <rPr>
        <sz val="10"/>
        <color theme="1"/>
        <rFont val="돋움"/>
        <family val="3"/>
        <charset val="129"/>
      </rPr>
      <t>, 문성1리~</t>
    </r>
    <r>
      <rPr>
        <sz val="10"/>
        <color rgb="FFFF0000"/>
        <rFont val="돋움"/>
        <family val="3"/>
        <charset val="129"/>
      </rPr>
      <t>14리</t>
    </r>
    <r>
      <rPr>
        <sz val="10"/>
        <color theme="1"/>
        <rFont val="돋움"/>
        <family val="3"/>
        <charset val="129"/>
      </rPr>
      <t>, 다식리, 괴평1리~4리, 송림리, 봉한1리~4리, 항곡1리~2리, 예강1리~2리</t>
    </r>
    <phoneticPr fontId="5" type="noConversion"/>
  </si>
  <si>
    <r>
      <t>동곡1리~2리, 도중리, 적림리, 성수1리~2리, 신당1리~15리, 봉산1~2리, 임천리, 인덕1리~</t>
    </r>
    <r>
      <rPr>
        <sz val="10"/>
        <color rgb="FFFF0000"/>
        <rFont val="돋움"/>
        <family val="3"/>
        <charset val="129"/>
      </rPr>
      <t>13리</t>
    </r>
    <r>
      <rPr>
        <sz val="10"/>
        <color theme="1"/>
        <rFont val="돋움"/>
        <family val="3"/>
        <charset val="129"/>
      </rPr>
      <t>, 백현1리~2리, 송산리</t>
    </r>
    <phoneticPr fontId="5" type="noConversion"/>
  </si>
  <si>
    <t>상장1리~3리, 신장1리~2리, 하장1리~2리, 상림리, 금산리, 오로1리~2리, 묵어1리~2리, 여남리, 명곡리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</si>
</sst>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</numFmts>
  <fonts count="3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sz val="9"/>
      <name val="굴림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7541">
    <xf numFmtId="0" fontId="0" fillId="0" borderId="0"/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41">
    <xf numFmtId="0" fontId="0" fillId="0" borderId="0" xfId="0"/>
    <xf numFmtId="176" fontId="6" fillId="0" borderId="0" xfId="0" applyNumberFormat="1" applyFont="1" applyAlignment="1">
      <alignment horizontal="center" vertical="center"/>
    </xf>
    <xf numFmtId="0" fontId="11" fillId="0" borderId="1" xfId="2532" applyFont="1" applyBorder="1" applyAlignment="1">
      <alignment horizontal="center" vertical="center"/>
    </xf>
    <xf numFmtId="0" fontId="8" fillId="0" borderId="1" xfId="2532" applyFont="1" applyBorder="1">
      <alignment vertical="center"/>
    </xf>
    <xf numFmtId="0" fontId="8" fillId="0" borderId="0" xfId="2532" applyFont="1">
      <alignment vertical="center"/>
    </xf>
    <xf numFmtId="0" fontId="4" fillId="0" borderId="0" xfId="2532">
      <alignment vertical="center"/>
    </xf>
    <xf numFmtId="184" fontId="8" fillId="0" borderId="1" xfId="2532" applyNumberFormat="1" applyFont="1" applyBorder="1">
      <alignment vertical="center"/>
    </xf>
    <xf numFmtId="185" fontId="8" fillId="0" borderId="1" xfId="2532" applyNumberFormat="1" applyFont="1" applyBorder="1">
      <alignment vertical="center"/>
    </xf>
    <xf numFmtId="176" fontId="6" fillId="0" borderId="0" xfId="0" applyNumberFormat="1" applyFont="1" applyAlignment="1">
      <alignment vertical="center"/>
    </xf>
    <xf numFmtId="0" fontId="12" fillId="0" borderId="0" xfId="2531" applyFont="1">
      <alignment vertical="center"/>
    </xf>
    <xf numFmtId="0" fontId="4" fillId="0" borderId="0" xfId="2531">
      <alignment vertical="center"/>
    </xf>
    <xf numFmtId="0" fontId="4" fillId="2" borderId="1" xfId="2531" applyFill="1" applyBorder="1" applyAlignment="1">
      <alignment horizontal="center" vertical="center"/>
    </xf>
    <xf numFmtId="4" fontId="4" fillId="0" borderId="0" xfId="2531" applyNumberFormat="1">
      <alignment vertical="center"/>
    </xf>
    <xf numFmtId="3" fontId="4" fillId="0" borderId="0" xfId="2531" applyNumberFormat="1">
      <alignment vertical="center"/>
    </xf>
    <xf numFmtId="0" fontId="8" fillId="0" borderId="2" xfId="2532" applyFont="1" applyBorder="1">
      <alignment vertical="center"/>
    </xf>
    <xf numFmtId="184" fontId="8" fillId="0" borderId="2" xfId="2532" applyNumberFormat="1" applyFont="1" applyBorder="1">
      <alignment vertical="center"/>
    </xf>
    <xf numFmtId="185" fontId="8" fillId="0" borderId="2" xfId="2532" applyNumberFormat="1" applyFont="1" applyBorder="1">
      <alignment vertical="center"/>
    </xf>
    <xf numFmtId="0" fontId="8" fillId="0" borderId="3" xfId="2532" applyFont="1" applyBorder="1">
      <alignment vertical="center"/>
    </xf>
    <xf numFmtId="184" fontId="8" fillId="0" borderId="3" xfId="2532" applyNumberFormat="1" applyFont="1" applyBorder="1">
      <alignment vertical="center"/>
    </xf>
    <xf numFmtId="185" fontId="8" fillId="0" borderId="3" xfId="2532" applyNumberFormat="1" applyFont="1" applyBorder="1">
      <alignment vertical="center"/>
    </xf>
    <xf numFmtId="0" fontId="8" fillId="0" borderId="4" xfId="2532" applyFont="1" applyBorder="1">
      <alignment vertical="center"/>
    </xf>
    <xf numFmtId="184" fontId="8" fillId="0" borderId="4" xfId="2532" applyNumberFormat="1" applyFont="1" applyBorder="1">
      <alignment vertical="center"/>
    </xf>
    <xf numFmtId="185" fontId="8" fillId="0" borderId="4" xfId="2532" applyNumberFormat="1" applyFont="1" applyBorder="1">
      <alignment vertical="center"/>
    </xf>
    <xf numFmtId="49" fontId="4" fillId="0" borderId="5" xfId="2531" applyNumberFormat="1" applyBorder="1">
      <alignment vertical="center"/>
    </xf>
    <xf numFmtId="4" fontId="4" fillId="0" borderId="6" xfId="2531" applyNumberFormat="1" applyBorder="1">
      <alignment vertical="center"/>
    </xf>
    <xf numFmtId="3" fontId="4" fillId="0" borderId="7" xfId="2531" applyNumberFormat="1" applyBorder="1">
      <alignment vertical="center"/>
    </xf>
    <xf numFmtId="49" fontId="4" fillId="0" borderId="8" xfId="2531" applyNumberFormat="1" applyBorder="1">
      <alignment vertical="center"/>
    </xf>
    <xf numFmtId="4" fontId="4" fillId="0" borderId="9" xfId="2531" applyNumberFormat="1" applyBorder="1">
      <alignment vertical="center"/>
    </xf>
    <xf numFmtId="3" fontId="4" fillId="0" borderId="10" xfId="2531" applyNumberFormat="1" applyBorder="1">
      <alignment vertical="center"/>
    </xf>
    <xf numFmtId="0" fontId="4" fillId="0" borderId="8" xfId="2531" applyBorder="1">
      <alignment vertical="center"/>
    </xf>
    <xf numFmtId="3" fontId="4" fillId="0" borderId="9" xfId="2531" applyNumberFormat="1" applyBorder="1">
      <alignment vertical="center"/>
    </xf>
    <xf numFmtId="49" fontId="4" fillId="0" borderId="11" xfId="2531" applyNumberFormat="1" applyBorder="1">
      <alignment vertical="center"/>
    </xf>
    <xf numFmtId="3" fontId="4" fillId="0" borderId="12" xfId="2531" applyNumberFormat="1" applyBorder="1">
      <alignment vertical="center"/>
    </xf>
    <xf numFmtId="3" fontId="4" fillId="0" borderId="13" xfId="2531" applyNumberFormat="1" applyBorder="1">
      <alignment vertical="center"/>
    </xf>
    <xf numFmtId="0" fontId="19" fillId="7" borderId="0" xfId="0" applyFont="1" applyFill="1"/>
    <xf numFmtId="0" fontId="19" fillId="0" borderId="0" xfId="0" applyFont="1"/>
    <xf numFmtId="0" fontId="20" fillId="0" borderId="0" xfId="0" applyFont="1" applyAlignment="1">
      <alignment horizontal="justify"/>
    </xf>
    <xf numFmtId="176" fontId="21" fillId="0" borderId="0" xfId="0" applyNumberFormat="1" applyFont="1"/>
    <xf numFmtId="176" fontId="22" fillId="0" borderId="0" xfId="0" applyNumberFormat="1" applyFont="1"/>
    <xf numFmtId="176" fontId="21" fillId="0" borderId="0" xfId="0" applyNumberFormat="1" applyFont="1" applyAlignment="1">
      <alignment horizontal="right"/>
    </xf>
    <xf numFmtId="0" fontId="19" fillId="0" borderId="0" xfId="0" applyFont="1" applyAlignment="1">
      <alignment wrapText="1"/>
    </xf>
    <xf numFmtId="0" fontId="23" fillId="0" borderId="0" xfId="0" applyFont="1"/>
    <xf numFmtId="176" fontId="22" fillId="0" borderId="0" xfId="0" applyNumberFormat="1" applyFont="1" applyAlignment="1">
      <alignment horizontal="center" vertical="center"/>
    </xf>
    <xf numFmtId="0" fontId="24" fillId="0" borderId="0" xfId="0" applyFont="1"/>
    <xf numFmtId="176" fontId="25" fillId="4" borderId="14" xfId="0" applyNumberFormat="1" applyFont="1" applyFill="1" applyBorder="1" applyAlignment="1">
      <alignment horizontal="center" vertical="center"/>
    </xf>
    <xf numFmtId="180" fontId="0" fillId="0" borderId="0" xfId="0" applyNumberFormat="1"/>
    <xf numFmtId="0" fontId="26" fillId="0" borderId="0" xfId="0" applyFont="1"/>
    <xf numFmtId="176" fontId="25" fillId="4" borderId="15" xfId="0" applyNumberFormat="1" applyFont="1" applyFill="1" applyBorder="1" applyAlignment="1">
      <alignment horizontal="center" vertical="center"/>
    </xf>
    <xf numFmtId="176" fontId="25" fillId="4" borderId="16" xfId="0" applyNumberFormat="1" applyFont="1" applyFill="1" applyBorder="1" applyAlignment="1">
      <alignment horizontal="center" vertical="center"/>
    </xf>
    <xf numFmtId="176" fontId="25" fillId="4" borderId="17" xfId="0" applyNumberFormat="1" applyFont="1" applyFill="1" applyBorder="1" applyAlignment="1">
      <alignment horizontal="center" vertical="center"/>
    </xf>
    <xf numFmtId="176" fontId="25" fillId="5" borderId="15" xfId="0" applyNumberFormat="1" applyFont="1" applyFill="1" applyBorder="1" applyAlignment="1">
      <alignment horizontal="center" vertical="center" wrapText="1"/>
    </xf>
    <xf numFmtId="176" fontId="25" fillId="5" borderId="16" xfId="0" applyNumberFormat="1" applyFont="1" applyFill="1" applyBorder="1" applyAlignment="1">
      <alignment horizontal="center" vertical="center" wrapText="1"/>
    </xf>
    <xf numFmtId="176" fontId="25" fillId="5" borderId="16" xfId="0" applyNumberFormat="1" applyFont="1" applyFill="1" applyBorder="1" applyAlignment="1">
      <alignment vertical="center" wrapText="1"/>
    </xf>
    <xf numFmtId="176" fontId="25" fillId="5" borderId="17" xfId="0" applyNumberFormat="1" applyFont="1" applyFill="1" applyBorder="1" applyAlignment="1">
      <alignment vertical="center" wrapText="1"/>
    </xf>
    <xf numFmtId="176" fontId="25" fillId="0" borderId="18" xfId="2518" applyNumberFormat="1" applyFont="1" applyBorder="1" applyAlignment="1">
      <alignment horizontal="center" vertical="center" wrapText="1"/>
    </xf>
    <xf numFmtId="176" fontId="22" fillId="0" borderId="19" xfId="2518" applyNumberFormat="1" applyFont="1" applyBorder="1" applyAlignment="1">
      <alignment horizontal="center" vertical="center" wrapText="1"/>
    </xf>
    <xf numFmtId="176" fontId="22" fillId="0" borderId="19" xfId="2518" applyNumberFormat="1" applyFont="1" applyBorder="1" applyAlignment="1">
      <alignment vertical="center" wrapText="1"/>
    </xf>
    <xf numFmtId="176" fontId="22" fillId="0" borderId="20" xfId="2518" applyNumberFormat="1" applyFont="1" applyBorder="1" applyAlignment="1">
      <alignment vertical="center" wrapText="1"/>
    </xf>
    <xf numFmtId="176" fontId="22" fillId="0" borderId="8" xfId="2518" applyNumberFormat="1" applyFont="1" applyBorder="1" applyAlignment="1">
      <alignment horizontal="center" vertical="center" wrapText="1"/>
    </xf>
    <xf numFmtId="176" fontId="22" fillId="0" borderId="9" xfId="2518" applyNumberFormat="1" applyFont="1" applyBorder="1" applyAlignment="1">
      <alignment horizontal="center" vertical="center" wrapText="1"/>
    </xf>
    <xf numFmtId="176" fontId="22" fillId="0" borderId="9" xfId="2518" applyNumberFormat="1" applyFont="1" applyBorder="1" applyAlignment="1">
      <alignment vertical="center" wrapText="1"/>
    </xf>
    <xf numFmtId="176" fontId="22" fillId="0" borderId="10" xfId="2518" applyNumberFormat="1" applyFont="1" applyBorder="1" applyAlignment="1">
      <alignment vertical="center" wrapText="1"/>
    </xf>
    <xf numFmtId="176" fontId="22" fillId="0" borderId="21" xfId="2518" applyNumberFormat="1" applyFont="1" applyBorder="1" applyAlignment="1">
      <alignment horizontal="center" vertical="center" wrapText="1"/>
    </xf>
    <xf numFmtId="176" fontId="22" fillId="0" borderId="22" xfId="2518" applyNumberFormat="1" applyFont="1" applyBorder="1" applyAlignment="1">
      <alignment horizontal="center" vertical="center" wrapText="1"/>
    </xf>
    <xf numFmtId="176" fontId="22" fillId="0" borderId="22" xfId="2518" applyNumberFormat="1" applyFont="1" applyBorder="1" applyAlignment="1">
      <alignment vertical="center" wrapText="1"/>
    </xf>
    <xf numFmtId="176" fontId="22" fillId="0" borderId="23" xfId="2518" applyNumberFormat="1" applyFont="1" applyBorder="1" applyAlignment="1">
      <alignment vertical="center" wrapText="1"/>
    </xf>
    <xf numFmtId="176" fontId="25" fillId="5" borderId="16" xfId="0" applyNumberFormat="1" applyFont="1" applyFill="1" applyBorder="1" applyAlignment="1">
      <alignment horizontal="left" vertical="center" wrapText="1"/>
    </xf>
    <xf numFmtId="177" fontId="25" fillId="5" borderId="17" xfId="0" applyNumberFormat="1" applyFont="1" applyFill="1" applyBorder="1" applyAlignment="1">
      <alignment horizontal="left" vertical="center" wrapText="1"/>
    </xf>
    <xf numFmtId="176" fontId="22" fillId="0" borderId="19" xfId="2518" applyNumberFormat="1" applyFont="1" applyBorder="1" applyAlignment="1">
      <alignment horizontal="left" vertical="center" wrapText="1"/>
    </xf>
    <xf numFmtId="177" fontId="22" fillId="0" borderId="20" xfId="2518" applyNumberFormat="1" applyFont="1" applyBorder="1" applyAlignment="1">
      <alignment horizontal="left" vertical="center" wrapText="1"/>
    </xf>
    <xf numFmtId="177" fontId="22" fillId="0" borderId="10" xfId="2518" applyNumberFormat="1" applyFont="1" applyBorder="1" applyAlignment="1">
      <alignment vertical="center" wrapText="1"/>
    </xf>
    <xf numFmtId="176" fontId="22" fillId="0" borderId="12" xfId="2518" applyNumberFormat="1" applyFont="1" applyBorder="1" applyAlignment="1">
      <alignment horizontal="center" vertical="center" wrapText="1"/>
    </xf>
    <xf numFmtId="176" fontId="22" fillId="0" borderId="12" xfId="2518" applyNumberFormat="1" applyFont="1" applyBorder="1" applyAlignment="1">
      <alignment vertical="center" wrapText="1"/>
    </xf>
    <xf numFmtId="177" fontId="22" fillId="0" borderId="13" xfId="2518" applyNumberFormat="1" applyFont="1" applyBorder="1" applyAlignment="1">
      <alignment vertical="center" wrapText="1"/>
    </xf>
    <xf numFmtId="176" fontId="22" fillId="0" borderId="19" xfId="0" applyNumberFormat="1" applyFont="1" applyBorder="1" applyAlignment="1">
      <alignment vertical="center" wrapText="1"/>
    </xf>
    <xf numFmtId="177" fontId="22" fillId="0" borderId="20" xfId="0" applyNumberFormat="1" applyFont="1" applyBorder="1" applyAlignment="1">
      <alignment vertical="center" wrapText="1"/>
    </xf>
    <xf numFmtId="176" fontId="22" fillId="3" borderId="9" xfId="0" applyNumberFormat="1" applyFont="1" applyFill="1" applyBorder="1" applyAlignment="1">
      <alignment vertical="center" wrapText="1"/>
    </xf>
    <xf numFmtId="176" fontId="22" fillId="0" borderId="9" xfId="0" applyNumberFormat="1" applyFont="1" applyBorder="1" applyAlignment="1">
      <alignment vertical="center" wrapText="1"/>
    </xf>
    <xf numFmtId="176" fontId="22" fillId="0" borderId="11" xfId="0" applyNumberFormat="1" applyFont="1" applyBorder="1" applyAlignment="1">
      <alignment horizontal="center" vertical="center"/>
    </xf>
    <xf numFmtId="176" fontId="22" fillId="0" borderId="12" xfId="0" applyNumberFormat="1" applyFont="1" applyBorder="1" applyAlignment="1">
      <alignment vertical="center" wrapText="1"/>
    </xf>
    <xf numFmtId="177" fontId="22" fillId="0" borderId="13" xfId="0" applyNumberFormat="1" applyFont="1" applyBorder="1" applyAlignment="1">
      <alignment vertical="center" wrapText="1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/>
    </xf>
    <xf numFmtId="179" fontId="22" fillId="0" borderId="20" xfId="0" applyNumberFormat="1" applyFont="1" applyBorder="1" applyAlignment="1">
      <alignment vertical="center" wrapText="1"/>
    </xf>
    <xf numFmtId="179" fontId="22" fillId="0" borderId="10" xfId="0" applyNumberFormat="1" applyFont="1" applyBorder="1" applyAlignment="1">
      <alignment vertical="center" wrapText="1"/>
    </xf>
    <xf numFmtId="179" fontId="22" fillId="0" borderId="23" xfId="0" applyNumberFormat="1" applyFont="1" applyBorder="1" applyAlignment="1">
      <alignment vertical="center" wrapText="1"/>
    </xf>
    <xf numFmtId="176" fontId="22" fillId="0" borderId="18" xfId="0" applyNumberFormat="1" applyFont="1" applyBorder="1" applyAlignment="1">
      <alignment horizontal="center" vertical="center"/>
    </xf>
    <xf numFmtId="176" fontId="22" fillId="0" borderId="19" xfId="0" applyNumberFormat="1" applyFont="1" applyBorder="1" applyAlignment="1">
      <alignment horizontal="center" vertical="center"/>
    </xf>
    <xf numFmtId="176" fontId="22" fillId="0" borderId="8" xfId="0" applyNumberFormat="1" applyFont="1" applyBorder="1" applyAlignment="1">
      <alignment horizontal="center" vertical="center"/>
    </xf>
    <xf numFmtId="176" fontId="22" fillId="0" borderId="9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vertical="center" wrapText="1"/>
    </xf>
    <xf numFmtId="176" fontId="22" fillId="0" borderId="9" xfId="0" applyNumberFormat="1" applyFont="1" applyBorder="1" applyAlignment="1">
      <alignment horizontal="left" vertical="center"/>
    </xf>
    <xf numFmtId="176" fontId="22" fillId="0" borderId="10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horizontal="center" vertical="center"/>
    </xf>
    <xf numFmtId="176" fontId="22" fillId="0" borderId="22" xfId="0" applyNumberFormat="1" applyFont="1" applyBorder="1" applyAlignment="1">
      <alignment horizontal="center" vertical="center"/>
    </xf>
    <xf numFmtId="176" fontId="22" fillId="0" borderId="22" xfId="0" applyNumberFormat="1" applyFont="1" applyBorder="1" applyAlignment="1">
      <alignment horizontal="left" vertical="center"/>
    </xf>
    <xf numFmtId="176" fontId="22" fillId="0" borderId="23" xfId="0" applyNumberFormat="1" applyFont="1" applyBorder="1" applyAlignment="1">
      <alignment vertical="center"/>
    </xf>
    <xf numFmtId="176" fontId="25" fillId="5" borderId="16" xfId="0" applyNumberFormat="1" applyFont="1" applyFill="1" applyBorder="1" applyAlignment="1">
      <alignment horizontal="left" vertical="center"/>
    </xf>
    <xf numFmtId="177" fontId="25" fillId="5" borderId="17" xfId="0" applyNumberFormat="1" applyFont="1" applyFill="1" applyBorder="1" applyAlignment="1">
      <alignment horizontal="left" vertical="center"/>
    </xf>
    <xf numFmtId="176" fontId="22" fillId="3" borderId="10" xfId="0" applyNumberFormat="1" applyFont="1" applyFill="1" applyBorder="1" applyAlignment="1">
      <alignment vertical="center"/>
    </xf>
    <xf numFmtId="176" fontId="22" fillId="0" borderId="9" xfId="0" applyNumberFormat="1" applyFont="1" applyBorder="1" applyAlignment="1">
      <alignment vertical="center" wrapText="1" shrinkToFit="1"/>
    </xf>
    <xf numFmtId="176" fontId="25" fillId="5" borderId="17" xfId="0" applyNumberFormat="1" applyFont="1" applyFill="1" applyBorder="1" applyAlignment="1">
      <alignment vertical="center"/>
    </xf>
    <xf numFmtId="176" fontId="22" fillId="0" borderId="21" xfId="0" applyNumberFormat="1" applyFont="1" applyBorder="1" applyAlignment="1">
      <alignment horizontal="center" vertical="center" wrapText="1"/>
    </xf>
    <xf numFmtId="176" fontId="22" fillId="0" borderId="22" xfId="0" applyNumberFormat="1" applyFont="1" applyBorder="1" applyAlignment="1">
      <alignment horizontal="center" vertical="center" wrapText="1"/>
    </xf>
    <xf numFmtId="176" fontId="22" fillId="0" borderId="23" xfId="0" applyNumberFormat="1" applyFont="1" applyBorder="1" applyAlignment="1">
      <alignment vertical="center" wrapText="1"/>
    </xf>
    <xf numFmtId="177" fontId="22" fillId="0" borderId="13" xfId="0" applyNumberFormat="1" applyFont="1" applyBorder="1" applyAlignment="1">
      <alignment vertical="center"/>
    </xf>
    <xf numFmtId="176" fontId="25" fillId="8" borderId="15" xfId="0" applyNumberFormat="1" applyFont="1" applyFill="1" applyBorder="1" applyAlignment="1">
      <alignment horizontal="center" vertical="center"/>
    </xf>
    <xf numFmtId="176" fontId="22" fillId="0" borderId="6" xfId="0" applyNumberFormat="1" applyFont="1" applyBorder="1" applyAlignment="1">
      <alignment horizontal="center" vertical="center"/>
    </xf>
    <xf numFmtId="176" fontId="22" fillId="0" borderId="6" xfId="0" applyNumberFormat="1" applyFont="1" applyBorder="1" applyAlignment="1">
      <alignment vertical="center" wrapText="1"/>
    </xf>
    <xf numFmtId="176" fontId="22" fillId="0" borderId="7" xfId="0" applyNumberFormat="1" applyFont="1" applyBorder="1" applyAlignment="1">
      <alignment vertical="center" wrapText="1"/>
    </xf>
    <xf numFmtId="176" fontId="22" fillId="0" borderId="13" xfId="0" applyNumberFormat="1" applyFont="1" applyBorder="1" applyAlignment="1">
      <alignment vertical="center" wrapText="1"/>
    </xf>
    <xf numFmtId="176" fontId="22" fillId="0" borderId="19" xfId="0" applyNumberFormat="1" applyFont="1" applyBorder="1" applyAlignment="1">
      <alignment vertical="center"/>
    </xf>
    <xf numFmtId="176" fontId="22" fillId="0" borderId="9" xfId="0" applyNumberFormat="1" applyFont="1" applyBorder="1" applyAlignment="1">
      <alignment vertical="center"/>
    </xf>
    <xf numFmtId="176" fontId="22" fillId="0" borderId="12" xfId="0" applyNumberFormat="1" applyFont="1" applyBorder="1" applyAlignment="1">
      <alignment vertical="center"/>
    </xf>
    <xf numFmtId="0" fontId="27" fillId="0" borderId="0" xfId="0" applyFont="1"/>
    <xf numFmtId="176" fontId="22" fillId="0" borderId="9" xfId="0" applyNumberFormat="1" applyFont="1" applyBorder="1" applyAlignment="1">
      <alignment horizontal="center" vertical="center" wrapText="1"/>
    </xf>
    <xf numFmtId="176" fontId="22" fillId="0" borderId="18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0" fontId="22" fillId="0" borderId="19" xfId="2530" applyFont="1" applyBorder="1" applyAlignment="1">
      <alignment horizontal="left" vertical="center" wrapText="1"/>
    </xf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left" vertical="center" wrapText="1"/>
    </xf>
    <xf numFmtId="0" fontId="22" fillId="0" borderId="10" xfId="2530" applyFont="1" applyBorder="1" applyAlignment="1">
      <alignment horizontal="left" vertical="center"/>
    </xf>
    <xf numFmtId="0" fontId="22" fillId="0" borderId="23" xfId="2530" applyFont="1" applyBorder="1" applyAlignment="1">
      <alignment horizontal="left" vertical="center"/>
    </xf>
    <xf numFmtId="177" fontId="22" fillId="0" borderId="10" xfId="0" applyNumberFormat="1" applyFont="1" applyBorder="1" applyAlignment="1">
      <alignment vertical="center"/>
    </xf>
    <xf numFmtId="177" fontId="22" fillId="0" borderId="23" xfId="0" applyNumberFormat="1" applyFont="1" applyBorder="1" applyAlignment="1">
      <alignment vertical="center"/>
    </xf>
    <xf numFmtId="176" fontId="22" fillId="0" borderId="10" xfId="0" applyNumberFormat="1" applyFont="1" applyBorder="1" applyAlignment="1">
      <alignment vertical="center" wrapText="1"/>
    </xf>
    <xf numFmtId="177" fontId="22" fillId="0" borderId="20" xfId="0" applyNumberFormat="1" applyFont="1" applyBorder="1" applyAlignment="1">
      <alignment vertical="center"/>
    </xf>
    <xf numFmtId="176" fontId="25" fillId="5" borderId="16" xfId="0" applyNumberFormat="1" applyFont="1" applyFill="1" applyBorder="1" applyAlignment="1">
      <alignment vertical="center"/>
    </xf>
    <xf numFmtId="176" fontId="25" fillId="5" borderId="15" xfId="0" applyNumberFormat="1" applyFont="1" applyFill="1" applyBorder="1" applyAlignment="1">
      <alignment horizontal="center" vertical="center"/>
    </xf>
    <xf numFmtId="176" fontId="25" fillId="5" borderId="16" xfId="0" applyNumberFormat="1" applyFont="1" applyFill="1" applyBorder="1" applyAlignment="1">
      <alignment horizontal="center" vertical="center"/>
    </xf>
    <xf numFmtId="177" fontId="25" fillId="5" borderId="17" xfId="0" applyNumberFormat="1" applyFont="1" applyFill="1" applyBorder="1" applyAlignment="1">
      <alignment vertical="center"/>
    </xf>
    <xf numFmtId="176" fontId="22" fillId="0" borderId="22" xfId="0" applyNumberFormat="1" applyFont="1" applyBorder="1" applyAlignment="1">
      <alignment vertical="center" wrapText="1"/>
    </xf>
    <xf numFmtId="177" fontId="22" fillId="0" borderId="23" xfId="0" applyNumberFormat="1" applyFont="1" applyBorder="1" applyAlignment="1">
      <alignment vertical="center" wrapText="1"/>
    </xf>
    <xf numFmtId="177" fontId="22" fillId="0" borderId="9" xfId="0" applyNumberFormat="1" applyFont="1" applyBorder="1" applyAlignment="1">
      <alignment vertical="center" wrapText="1"/>
    </xf>
    <xf numFmtId="176" fontId="25" fillId="3" borderId="18" xfId="0" applyNumberFormat="1" applyFont="1" applyFill="1" applyBorder="1" applyAlignment="1">
      <alignment horizontal="center" vertical="center"/>
    </xf>
    <xf numFmtId="177" fontId="22" fillId="0" borderId="19" xfId="0" applyNumberFormat="1" applyFont="1" applyBorder="1" applyAlignment="1">
      <alignment vertical="center" wrapText="1"/>
    </xf>
    <xf numFmtId="176" fontId="25" fillId="0" borderId="0" xfId="0" applyNumberFormat="1" applyFont="1"/>
    <xf numFmtId="0" fontId="26" fillId="7" borderId="0" xfId="0" applyFont="1" applyFill="1"/>
    <xf numFmtId="176" fontId="25" fillId="5" borderId="8" xfId="0" applyNumberFormat="1" applyFont="1" applyFill="1" applyBorder="1" applyAlignment="1">
      <alignment horizontal="center" vertical="center"/>
    </xf>
    <xf numFmtId="176" fontId="25" fillId="5" borderId="9" xfId="0" applyNumberFormat="1" applyFont="1" applyFill="1" applyBorder="1" applyAlignment="1">
      <alignment horizontal="center" vertical="center"/>
    </xf>
    <xf numFmtId="176" fontId="25" fillId="5" borderId="9" xfId="0" applyNumberFormat="1" applyFont="1" applyFill="1" applyBorder="1" applyAlignment="1">
      <alignment vertical="center"/>
    </xf>
    <xf numFmtId="177" fontId="25" fillId="5" borderId="10" xfId="0" applyNumberFormat="1" applyFont="1" applyFill="1" applyBorder="1" applyAlignment="1">
      <alignment vertical="center"/>
    </xf>
    <xf numFmtId="176" fontId="25" fillId="3" borderId="8" xfId="0" applyNumberFormat="1" applyFont="1" applyFill="1" applyBorder="1" applyAlignment="1">
      <alignment horizontal="center" vertical="center"/>
    </xf>
    <xf numFmtId="176" fontId="22" fillId="3" borderId="9" xfId="0" applyNumberFormat="1" applyFont="1" applyFill="1" applyBorder="1" applyAlignment="1">
      <alignment horizontal="center" vertical="center"/>
    </xf>
    <xf numFmtId="177" fontId="22" fillId="3" borderId="10" xfId="0" applyNumberFormat="1" applyFont="1" applyFill="1" applyBorder="1" applyAlignment="1">
      <alignment vertical="center" wrapText="1"/>
    </xf>
    <xf numFmtId="176" fontId="19" fillId="0" borderId="0" xfId="0" applyNumberFormat="1" applyFont="1"/>
    <xf numFmtId="186" fontId="26" fillId="7" borderId="0" xfId="2" applyNumberFormat="1" applyFont="1" applyFill="1" applyAlignment="1">
      <alignment horizontal="right"/>
    </xf>
    <xf numFmtId="186" fontId="26" fillId="0" borderId="0" xfId="2" applyNumberFormat="1" applyFont="1" applyAlignment="1">
      <alignment horizontal="right"/>
    </xf>
    <xf numFmtId="176" fontId="26" fillId="0" borderId="0" xfId="0" applyNumberFormat="1" applyFont="1"/>
    <xf numFmtId="41" fontId="0" fillId="0" borderId="0" xfId="0" applyNumberFormat="1"/>
    <xf numFmtId="177" fontId="22" fillId="0" borderId="9" xfId="0" applyNumberFormat="1" applyFont="1" applyBorder="1" applyAlignment="1" applyProtection="1">
      <alignment horizontal="right" vertical="center"/>
      <protection locked="0"/>
    </xf>
    <xf numFmtId="176" fontId="22" fillId="7" borderId="18" xfId="0" applyNumberFormat="1" applyFont="1" applyFill="1" applyBorder="1" applyAlignment="1">
      <alignment horizontal="center" vertical="center"/>
    </xf>
    <xf numFmtId="176" fontId="22" fillId="7" borderId="19" xfId="0" applyNumberFormat="1" applyFont="1" applyFill="1" applyBorder="1" applyAlignment="1">
      <alignment horizontal="center" vertical="center"/>
    </xf>
    <xf numFmtId="176" fontId="22" fillId="7" borderId="19" xfId="0" applyNumberFormat="1" applyFont="1" applyFill="1" applyBorder="1" applyAlignment="1">
      <alignment vertical="center" wrapText="1"/>
    </xf>
    <xf numFmtId="177" fontId="22" fillId="7" borderId="20" xfId="0" applyNumberFormat="1" applyFont="1" applyFill="1" applyBorder="1" applyAlignment="1">
      <alignment vertical="center" wrapText="1"/>
    </xf>
    <xf numFmtId="176" fontId="22" fillId="7" borderId="8" xfId="0" applyNumberFormat="1" applyFont="1" applyFill="1" applyBorder="1" applyAlignment="1">
      <alignment horizontal="center" vertical="center"/>
    </xf>
    <xf numFmtId="176" fontId="22" fillId="7" borderId="9" xfId="0" applyNumberFormat="1" applyFont="1" applyFill="1" applyBorder="1" applyAlignment="1">
      <alignment horizontal="center" vertical="center"/>
    </xf>
    <xf numFmtId="176" fontId="22" fillId="7" borderId="9" xfId="0" applyNumberFormat="1" applyFont="1" applyFill="1" applyBorder="1" applyAlignment="1">
      <alignment vertical="center" wrapText="1"/>
    </xf>
    <xf numFmtId="177" fontId="22" fillId="7" borderId="10" xfId="0" applyNumberFormat="1" applyFont="1" applyFill="1" applyBorder="1" applyAlignment="1">
      <alignment vertical="center" wrapText="1"/>
    </xf>
    <xf numFmtId="176" fontId="22" fillId="7" borderId="10" xfId="0" applyNumberFormat="1" applyFont="1" applyFill="1" applyBorder="1" applyAlignment="1">
      <alignment vertical="center" wrapText="1"/>
    </xf>
    <xf numFmtId="176" fontId="22" fillId="7" borderId="21" xfId="0" applyNumberFormat="1" applyFont="1" applyFill="1" applyBorder="1" applyAlignment="1">
      <alignment horizontal="center" vertical="center"/>
    </xf>
    <xf numFmtId="176" fontId="22" fillId="7" borderId="22" xfId="0" applyNumberFormat="1" applyFont="1" applyFill="1" applyBorder="1" applyAlignment="1">
      <alignment horizontal="center" vertical="center"/>
    </xf>
    <xf numFmtId="176" fontId="22" fillId="7" borderId="22" xfId="0" applyNumberFormat="1" applyFont="1" applyFill="1" applyBorder="1" applyAlignment="1">
      <alignment vertical="center" wrapText="1"/>
    </xf>
    <xf numFmtId="177" fontId="22" fillId="7" borderId="23" xfId="0" applyNumberFormat="1" applyFont="1" applyFill="1" applyBorder="1" applyAlignment="1">
      <alignment vertical="center" wrapText="1"/>
    </xf>
    <xf numFmtId="176" fontId="9" fillId="11" borderId="35" xfId="0" applyNumberFormat="1" applyFont="1" applyFill="1" applyBorder="1" applyAlignment="1">
      <alignment horizontal="center" vertical="center"/>
    </xf>
    <xf numFmtId="176" fontId="25" fillId="0" borderId="18" xfId="0" applyNumberFormat="1" applyFont="1" applyBorder="1" applyAlignment="1">
      <alignment horizontal="center" vertical="center"/>
    </xf>
    <xf numFmtId="177" fontId="22" fillId="3" borderId="10" xfId="0" applyNumberFormat="1" applyFont="1" applyFill="1" applyBorder="1" applyAlignment="1">
      <alignment vertical="center"/>
    </xf>
    <xf numFmtId="176" fontId="22" fillId="3" borderId="22" xfId="0" applyNumberFormat="1" applyFont="1" applyFill="1" applyBorder="1" applyAlignment="1">
      <alignment vertical="center"/>
    </xf>
    <xf numFmtId="176" fontId="22" fillId="0" borderId="5" xfId="0" applyNumberFormat="1" applyFont="1" applyBorder="1" applyAlignment="1">
      <alignment horizontal="center" vertical="center"/>
    </xf>
    <xf numFmtId="176" fontId="22" fillId="0" borderId="27" xfId="0" applyNumberFormat="1" applyFont="1" applyBorder="1" applyAlignment="1">
      <alignment horizontal="center" vertical="center"/>
    </xf>
    <xf numFmtId="176" fontId="22" fillId="0" borderId="28" xfId="0" applyNumberFormat="1" applyFont="1" applyBorder="1" applyAlignment="1">
      <alignment horizontal="center" vertical="center"/>
    </xf>
    <xf numFmtId="176" fontId="22" fillId="0" borderId="29" xfId="0" applyNumberFormat="1" applyFont="1" applyBorder="1" applyAlignment="1">
      <alignment horizontal="center" vertical="center"/>
    </xf>
    <xf numFmtId="176" fontId="22" fillId="0" borderId="30" xfId="0" applyNumberFormat="1" applyFont="1" applyBorder="1" applyAlignment="1">
      <alignment horizontal="center" vertical="center"/>
    </xf>
    <xf numFmtId="177" fontId="22" fillId="0" borderId="22" xfId="0" applyNumberFormat="1" applyFont="1" applyBorder="1" applyAlignment="1">
      <alignment vertical="center" wrapText="1"/>
    </xf>
    <xf numFmtId="0" fontId="22" fillId="0" borderId="9" xfId="0" applyFont="1" applyBorder="1" applyAlignment="1">
      <alignment horizontal="justify" wrapText="1"/>
    </xf>
    <xf numFmtId="0" fontId="22" fillId="0" borderId="9" xfId="0" applyFont="1" applyBorder="1" applyAlignment="1">
      <alignment horizontal="justify" vertical="center" wrapText="1"/>
    </xf>
    <xf numFmtId="0" fontId="3" fillId="0" borderId="0" xfId="2533">
      <alignment vertical="center"/>
    </xf>
    <xf numFmtId="0" fontId="3" fillId="0" borderId="1" xfId="2533" applyBorder="1">
      <alignment vertical="center"/>
    </xf>
    <xf numFmtId="0" fontId="3" fillId="12" borderId="1" xfId="2533" applyFill="1" applyBorder="1">
      <alignment vertical="center"/>
    </xf>
    <xf numFmtId="176" fontId="25" fillId="9" borderId="35" xfId="0" applyNumberFormat="1" applyFont="1" applyFill="1" applyBorder="1" applyAlignment="1">
      <alignment horizontal="center" vertical="center"/>
    </xf>
    <xf numFmtId="176" fontId="25" fillId="4" borderId="35" xfId="0" applyNumberFormat="1" applyFont="1" applyFill="1" applyBorder="1" applyAlignment="1">
      <alignment horizontal="center" vertical="center"/>
    </xf>
    <xf numFmtId="180" fontId="6" fillId="0" borderId="9" xfId="2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  <xf numFmtId="178" fontId="6" fillId="0" borderId="9" xfId="2" applyNumberFormat="1" applyFont="1" applyFill="1" applyBorder="1" applyAlignment="1">
      <alignment horizontal="right" vertical="center"/>
    </xf>
    <xf numFmtId="176" fontId="6" fillId="0" borderId="9" xfId="0" applyNumberFormat="1" applyFont="1" applyBorder="1" applyAlignment="1" applyProtection="1">
      <alignment horizontal="right" vertical="center"/>
      <protection locked="0"/>
    </xf>
    <xf numFmtId="177" fontId="6" fillId="0" borderId="9" xfId="0" applyNumberFormat="1" applyFont="1" applyBorder="1" applyAlignment="1" applyProtection="1">
      <alignment horizontal="right" vertical="center"/>
      <protection locked="0"/>
    </xf>
    <xf numFmtId="176" fontId="6" fillId="0" borderId="54" xfId="0" applyNumberFormat="1" applyFont="1" applyBorder="1" applyAlignment="1" applyProtection="1">
      <alignment horizontal="right" vertical="center"/>
      <protection locked="0"/>
    </xf>
    <xf numFmtId="176" fontId="6" fillId="3" borderId="9" xfId="0" applyNumberFormat="1" applyFont="1" applyFill="1" applyBorder="1" applyAlignment="1" applyProtection="1">
      <alignment horizontal="right" vertical="center"/>
      <protection locked="0"/>
    </xf>
    <xf numFmtId="177" fontId="6" fillId="3" borderId="9" xfId="0" applyNumberFormat="1" applyFont="1" applyFill="1" applyBorder="1" applyAlignment="1" applyProtection="1">
      <alignment horizontal="right" vertical="center"/>
      <protection locked="0"/>
    </xf>
    <xf numFmtId="176" fontId="6" fillId="3" borderId="54" xfId="0" applyNumberFormat="1" applyFont="1" applyFill="1" applyBorder="1" applyAlignment="1" applyProtection="1">
      <alignment horizontal="right" vertical="center"/>
      <protection locked="0"/>
    </xf>
    <xf numFmtId="176" fontId="6" fillId="0" borderId="9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 applyProtection="1">
      <alignment vertical="center"/>
      <protection locked="0"/>
    </xf>
    <xf numFmtId="186" fontId="6" fillId="0" borderId="25" xfId="2" applyNumberFormat="1" applyFont="1" applyFill="1" applyBorder="1" applyAlignment="1" applyProtection="1">
      <alignment horizontal="right" vertical="center"/>
      <protection locked="0"/>
    </xf>
    <xf numFmtId="0" fontId="6" fillId="0" borderId="9" xfId="0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41" fontId="6" fillId="0" borderId="9" xfId="2" applyFont="1" applyFill="1" applyBorder="1" applyAlignment="1" applyProtection="1">
      <alignment horizontal="right" vertical="center"/>
      <protection locked="0"/>
    </xf>
    <xf numFmtId="176" fontId="6" fillId="5" borderId="32" xfId="0" applyNumberFormat="1" applyFont="1" applyFill="1" applyBorder="1" applyAlignment="1">
      <alignment horizontal="center" vertical="center"/>
    </xf>
    <xf numFmtId="176" fontId="6" fillId="5" borderId="9" xfId="0" applyNumberFormat="1" applyFont="1" applyFill="1" applyBorder="1" applyAlignment="1">
      <alignment horizontal="right" vertical="center"/>
    </xf>
    <xf numFmtId="177" fontId="6" fillId="5" borderId="9" xfId="0" applyNumberFormat="1" applyFont="1" applyFill="1" applyBorder="1" applyAlignment="1">
      <alignment horizontal="right" vertical="center"/>
    </xf>
    <xf numFmtId="176" fontId="6" fillId="0" borderId="32" xfId="0" applyNumberFormat="1" applyFont="1" applyBorder="1" applyAlignment="1" applyProtection="1">
      <alignment horizontal="center" vertical="center"/>
      <protection locked="0"/>
    </xf>
    <xf numFmtId="176" fontId="6" fillId="4" borderId="9" xfId="0" applyNumberFormat="1" applyFont="1" applyFill="1" applyBorder="1" applyAlignment="1">
      <alignment horizontal="right" vertical="center"/>
    </xf>
    <xf numFmtId="176" fontId="6" fillId="0" borderId="9" xfId="2518" applyNumberFormat="1" applyFont="1" applyBorder="1" applyAlignment="1" applyProtection="1">
      <alignment horizontal="right" vertical="center"/>
      <protection locked="0"/>
    </xf>
    <xf numFmtId="41" fontId="6" fillId="0" borderId="9" xfId="931" applyFont="1" applyBorder="1" applyAlignment="1" applyProtection="1">
      <alignment horizontal="right" vertical="center"/>
      <protection locked="0"/>
    </xf>
    <xf numFmtId="177" fontId="6" fillId="0" borderId="9" xfId="931" applyNumberFormat="1" applyFont="1" applyBorder="1" applyAlignment="1" applyProtection="1">
      <alignment horizontal="right" vertical="center"/>
      <protection locked="0"/>
    </xf>
    <xf numFmtId="176" fontId="6" fillId="0" borderId="9" xfId="2518" applyNumberFormat="1" applyFont="1" applyBorder="1" applyAlignment="1" applyProtection="1">
      <alignment vertical="center"/>
      <protection locked="0"/>
    </xf>
    <xf numFmtId="177" fontId="6" fillId="0" borderId="9" xfId="2518" applyNumberFormat="1" applyFont="1" applyBorder="1" applyAlignment="1" applyProtection="1">
      <alignment vertical="center"/>
      <protection locked="0"/>
    </xf>
    <xf numFmtId="176" fontId="6" fillId="7" borderId="9" xfId="2518" applyNumberFormat="1" applyFont="1" applyFill="1" applyBorder="1" applyAlignment="1" applyProtection="1">
      <alignment vertical="center"/>
      <protection locked="0"/>
    </xf>
    <xf numFmtId="176" fontId="6" fillId="4" borderId="32" xfId="0" applyNumberFormat="1" applyFont="1" applyFill="1" applyBorder="1" applyAlignment="1">
      <alignment horizontal="center" vertical="center"/>
    </xf>
    <xf numFmtId="177" fontId="6" fillId="4" borderId="9" xfId="0" applyNumberFormat="1" applyFont="1" applyFill="1" applyBorder="1" applyAlignment="1">
      <alignment horizontal="right" vertical="center"/>
    </xf>
    <xf numFmtId="176" fontId="6" fillId="9" borderId="9" xfId="0" applyNumberFormat="1" applyFont="1" applyFill="1" applyBorder="1" applyAlignment="1">
      <alignment horizontal="right" vertical="center"/>
    </xf>
    <xf numFmtId="184" fontId="6" fillId="0" borderId="9" xfId="0" applyNumberFormat="1" applyFont="1" applyBorder="1" applyAlignment="1" applyProtection="1">
      <alignment vertical="center"/>
      <protection locked="0"/>
    </xf>
    <xf numFmtId="176" fontId="6" fillId="4" borderId="19" xfId="0" applyNumberFormat="1" applyFont="1" applyFill="1" applyBorder="1" applyAlignment="1">
      <alignment horizontal="right" vertical="center"/>
    </xf>
    <xf numFmtId="177" fontId="6" fillId="4" borderId="19" xfId="0" applyNumberFormat="1" applyFont="1" applyFill="1" applyBorder="1" applyAlignment="1">
      <alignment horizontal="right" vertical="center"/>
    </xf>
    <xf numFmtId="176" fontId="6" fillId="9" borderId="19" xfId="0" applyNumberFormat="1" applyFont="1" applyFill="1" applyBorder="1" applyAlignment="1">
      <alignment horizontal="right" vertical="center"/>
    </xf>
    <xf numFmtId="41" fontId="6" fillId="0" borderId="9" xfId="2" applyFont="1" applyBorder="1" applyAlignment="1" applyProtection="1">
      <alignment vertical="center"/>
      <protection locked="0"/>
    </xf>
    <xf numFmtId="184" fontId="6" fillId="0" borderId="9" xfId="0" applyNumberFormat="1" applyFont="1" applyBorder="1" applyAlignment="1" applyProtection="1">
      <alignment horizontal="right" vertical="center"/>
      <protection locked="0"/>
    </xf>
    <xf numFmtId="179" fontId="6" fillId="0" borderId="9" xfId="0" applyNumberFormat="1" applyFont="1" applyBorder="1" applyAlignment="1" applyProtection="1">
      <alignment horizontal="right" vertical="center"/>
      <protection locked="0"/>
    </xf>
    <xf numFmtId="38" fontId="6" fillId="0" borderId="9" xfId="0" applyNumberFormat="1" applyFont="1" applyBorder="1" applyAlignment="1" applyProtection="1">
      <alignment horizontal="right" vertical="center"/>
      <protection locked="0"/>
    </xf>
    <xf numFmtId="176" fontId="6" fillId="9" borderId="32" xfId="0" applyNumberFormat="1" applyFont="1" applyFill="1" applyBorder="1" applyAlignment="1">
      <alignment horizontal="center" vertical="center"/>
    </xf>
    <xf numFmtId="177" fontId="6" fillId="9" borderId="9" xfId="0" applyNumberFormat="1" applyFont="1" applyFill="1" applyBorder="1" applyAlignment="1">
      <alignment horizontal="right" vertical="center"/>
    </xf>
    <xf numFmtId="176" fontId="6" fillId="7" borderId="9" xfId="0" applyNumberFormat="1" applyFont="1" applyFill="1" applyBorder="1" applyAlignment="1" applyProtection="1">
      <alignment horizontal="right" vertical="center"/>
      <protection locked="0"/>
    </xf>
    <xf numFmtId="41" fontId="6" fillId="4" borderId="9" xfId="2" applyFont="1" applyFill="1" applyBorder="1" applyAlignment="1" applyProtection="1">
      <alignment horizontal="right" vertical="center"/>
    </xf>
    <xf numFmtId="177" fontId="6" fillId="4" borderId="9" xfId="2" applyNumberFormat="1" applyFont="1" applyFill="1" applyBorder="1" applyAlignment="1" applyProtection="1">
      <alignment horizontal="right" vertical="center"/>
    </xf>
    <xf numFmtId="41" fontId="6" fillId="9" borderId="9" xfId="2" applyFont="1" applyFill="1" applyBorder="1" applyAlignment="1" applyProtection="1">
      <alignment horizontal="right" vertical="center"/>
    </xf>
    <xf numFmtId="176" fontId="6" fillId="0" borderId="33" xfId="0" applyNumberFormat="1" applyFont="1" applyBorder="1" applyAlignment="1" applyProtection="1">
      <alignment horizontal="center" vertical="center"/>
      <protection locked="0"/>
    </xf>
    <xf numFmtId="176" fontId="6" fillId="4" borderId="34" xfId="0" applyNumberFormat="1" applyFont="1" applyFill="1" applyBorder="1" applyAlignment="1">
      <alignment horizontal="right" vertical="center"/>
    </xf>
    <xf numFmtId="176" fontId="6" fillId="0" borderId="34" xfId="0" applyNumberFormat="1" applyFont="1" applyBorder="1" applyAlignment="1" applyProtection="1">
      <alignment horizontal="right" vertical="center"/>
      <protection locked="0"/>
    </xf>
    <xf numFmtId="177" fontId="6" fillId="0" borderId="34" xfId="0" applyNumberFormat="1" applyFont="1" applyBorder="1" applyAlignment="1" applyProtection="1">
      <alignment horizontal="right" vertical="center"/>
      <protection locked="0"/>
    </xf>
    <xf numFmtId="0" fontId="1" fillId="0" borderId="0" xfId="2533" applyFont="1" applyAlignment="1">
      <alignment horizontal="right" vertical="center"/>
    </xf>
    <xf numFmtId="183" fontId="6" fillId="0" borderId="38" xfId="2" applyNumberFormat="1" applyFont="1" applyFill="1" applyBorder="1" applyAlignment="1">
      <alignment horizontal="right" vertical="center"/>
    </xf>
    <xf numFmtId="183" fontId="6" fillId="5" borderId="25" xfId="2" applyNumberFormat="1" applyFont="1" applyFill="1" applyBorder="1" applyAlignment="1" applyProtection="1">
      <alignment horizontal="right" vertical="center"/>
    </xf>
    <xf numFmtId="183" fontId="6" fillId="7" borderId="25" xfId="2534" applyNumberFormat="1" applyFont="1" applyFill="1" applyBorder="1" applyAlignment="1" applyProtection="1">
      <alignment horizontal="right" vertical="center"/>
      <protection locked="0"/>
    </xf>
    <xf numFmtId="183" fontId="6" fillId="0" borderId="25" xfId="2534" applyNumberFormat="1" applyFont="1" applyBorder="1" applyAlignment="1" applyProtection="1">
      <alignment horizontal="right" vertical="center"/>
      <protection locked="0"/>
    </xf>
    <xf numFmtId="183" fontId="6" fillId="0" borderId="25" xfId="2534" applyNumberFormat="1" applyFont="1" applyFill="1" applyBorder="1" applyAlignment="1" applyProtection="1">
      <alignment horizontal="right" vertical="center"/>
      <protection locked="0"/>
    </xf>
    <xf numFmtId="183" fontId="6" fillId="7" borderId="25" xfId="7536" applyNumberFormat="1" applyFont="1" applyFill="1" applyBorder="1" applyAlignment="1" applyProtection="1">
      <alignment horizontal="right" vertical="center"/>
      <protection locked="0"/>
    </xf>
    <xf numFmtId="183" fontId="6" fillId="0" borderId="25" xfId="7536" applyNumberFormat="1" applyFont="1" applyBorder="1" applyAlignment="1" applyProtection="1">
      <alignment horizontal="right" vertical="center"/>
      <protection locked="0"/>
    </xf>
    <xf numFmtId="183" fontId="6" fillId="4" borderId="25" xfId="2" applyNumberFormat="1" applyFont="1" applyFill="1" applyBorder="1" applyAlignment="1" applyProtection="1">
      <alignment horizontal="right" vertical="center"/>
    </xf>
    <xf numFmtId="183" fontId="6" fillId="7" borderId="25" xfId="19" applyNumberFormat="1" applyFont="1" applyFill="1" applyBorder="1" applyAlignment="1">
      <alignment horizontal="right" vertical="center"/>
    </xf>
    <xf numFmtId="183" fontId="6" fillId="0" borderId="25" xfId="27" applyNumberFormat="1" applyFont="1" applyFill="1" applyBorder="1" applyAlignment="1" applyProtection="1">
      <alignment horizontal="right" vertical="center"/>
    </xf>
    <xf numFmtId="183" fontId="6" fillId="0" borderId="25" xfId="0" applyNumberFormat="1" applyFont="1" applyBorder="1" applyAlignment="1">
      <alignment horizontal="right" vertical="center"/>
    </xf>
    <xf numFmtId="183" fontId="6" fillId="4" borderId="24" xfId="2" applyNumberFormat="1" applyFont="1" applyFill="1" applyBorder="1" applyAlignment="1" applyProtection="1">
      <alignment horizontal="right" vertical="center"/>
    </xf>
    <xf numFmtId="183" fontId="6" fillId="0" borderId="57" xfId="2" applyNumberFormat="1" applyFont="1" applyBorder="1" applyAlignment="1" applyProtection="1">
      <alignment horizontal="right" vertical="center"/>
      <protection locked="0"/>
    </xf>
    <xf numFmtId="183" fontId="6" fillId="0" borderId="25" xfId="0" applyNumberFormat="1" applyFont="1" applyBorder="1" applyAlignment="1" applyProtection="1">
      <alignment horizontal="right" vertical="center"/>
      <protection locked="0"/>
    </xf>
    <xf numFmtId="183" fontId="6" fillId="0" borderId="25" xfId="2" applyNumberFormat="1" applyFont="1" applyFill="1" applyBorder="1" applyAlignment="1" applyProtection="1">
      <alignment horizontal="right" vertical="center"/>
      <protection locked="0"/>
    </xf>
    <xf numFmtId="183" fontId="6" fillId="0" borderId="25" xfId="2" applyNumberFormat="1" applyFont="1" applyFill="1" applyBorder="1" applyAlignment="1">
      <alignment horizontal="right" vertical="center"/>
    </xf>
    <xf numFmtId="183" fontId="6" fillId="9" borderId="25" xfId="2" applyNumberFormat="1" applyFont="1" applyFill="1" applyBorder="1" applyAlignment="1" applyProtection="1">
      <alignment horizontal="right" vertical="center"/>
    </xf>
    <xf numFmtId="183" fontId="6" fillId="0" borderId="25" xfId="0" applyNumberFormat="1" applyFont="1" applyBorder="1" applyAlignment="1">
      <alignment vertical="center"/>
    </xf>
    <xf numFmtId="183" fontId="6" fillId="0" borderId="25" xfId="2" applyNumberFormat="1" applyFont="1" applyFill="1" applyBorder="1" applyAlignment="1">
      <alignment horizontal="right" vertical="center" wrapText="1"/>
    </xf>
    <xf numFmtId="183" fontId="6" fillId="7" borderId="25" xfId="4" applyNumberFormat="1" applyFont="1" applyFill="1" applyBorder="1" applyAlignment="1">
      <alignment horizontal="right" vertical="center"/>
    </xf>
    <xf numFmtId="183" fontId="6" fillId="0" borderId="25" xfId="2" applyNumberFormat="1" applyFont="1" applyBorder="1" applyAlignment="1" applyProtection="1">
      <alignment horizontal="right" vertical="center"/>
      <protection locked="0"/>
    </xf>
    <xf numFmtId="183" fontId="6" fillId="0" borderId="26" xfId="2" applyNumberFormat="1" applyFont="1" applyFill="1" applyBorder="1" applyAlignment="1" applyProtection="1">
      <alignment horizontal="right" vertical="center"/>
      <protection locked="0"/>
    </xf>
    <xf numFmtId="176" fontId="6" fillId="0" borderId="9" xfId="2" applyNumberFormat="1" applyFont="1" applyFill="1" applyBorder="1" applyAlignment="1" applyProtection="1">
      <alignment horizontal="right" vertical="center" shrinkToFit="1"/>
      <protection locked="0"/>
    </xf>
    <xf numFmtId="43" fontId="30" fillId="0" borderId="25" xfId="0" applyNumberFormat="1" applyFont="1" applyBorder="1" applyAlignment="1">
      <alignment vertical="center" wrapText="1"/>
    </xf>
    <xf numFmtId="182" fontId="6" fillId="7" borderId="25" xfId="0" applyNumberFormat="1" applyFont="1" applyFill="1" applyBorder="1" applyAlignment="1">
      <alignment horizontal="right" vertical="center"/>
    </xf>
    <xf numFmtId="43" fontId="6" fillId="7" borderId="25" xfId="2" applyNumberFormat="1" applyFont="1" applyFill="1" applyBorder="1" applyAlignment="1">
      <alignment horizontal="right" vertical="center"/>
    </xf>
    <xf numFmtId="41" fontId="33" fillId="4" borderId="8" xfId="2" applyFont="1" applyFill="1" applyBorder="1" applyAlignment="1">
      <alignment horizontal="center" vertical="center"/>
    </xf>
    <xf numFmtId="41" fontId="33" fillId="4" borderId="11" xfId="2" applyFont="1" applyFill="1" applyBorder="1" applyAlignment="1">
      <alignment horizontal="center" vertical="center"/>
    </xf>
    <xf numFmtId="0" fontId="10" fillId="0" borderId="0" xfId="2532" applyFont="1" applyAlignment="1">
      <alignment horizontal="center" vertical="center"/>
    </xf>
    <xf numFmtId="0" fontId="8" fillId="0" borderId="0" xfId="2532" applyFont="1" applyAlignment="1">
      <alignment horizontal="center" vertical="center"/>
    </xf>
    <xf numFmtId="0" fontId="8" fillId="0" borderId="0" xfId="2532" applyFont="1">
      <alignment vertical="center"/>
    </xf>
    <xf numFmtId="0" fontId="8" fillId="0" borderId="0" xfId="2532" applyFont="1" applyAlignment="1">
      <alignment horizontal="right" vertical="center"/>
    </xf>
    <xf numFmtId="0" fontId="11" fillId="0" borderId="40" xfId="2532" applyFont="1" applyBorder="1" applyAlignment="1">
      <alignment horizontal="center" vertical="center"/>
    </xf>
    <xf numFmtId="0" fontId="11" fillId="0" borderId="41" xfId="2532" applyFont="1" applyBorder="1" applyAlignment="1">
      <alignment horizontal="center" vertical="center"/>
    </xf>
    <xf numFmtId="0" fontId="11" fillId="0" borderId="42" xfId="2532" applyFont="1" applyBorder="1" applyAlignment="1">
      <alignment horizontal="center" vertical="center"/>
    </xf>
    <xf numFmtId="0" fontId="11" fillId="0" borderId="43" xfId="2532" applyFont="1" applyBorder="1" applyAlignment="1">
      <alignment horizontal="center" vertical="center"/>
    </xf>
    <xf numFmtId="0" fontId="11" fillId="0" borderId="44" xfId="2532" applyFont="1" applyBorder="1" applyAlignment="1">
      <alignment horizontal="center" vertical="center"/>
    </xf>
    <xf numFmtId="0" fontId="4" fillId="2" borderId="1" xfId="2531" applyFill="1" applyBorder="1" applyAlignment="1">
      <alignment horizontal="center" vertical="center"/>
    </xf>
    <xf numFmtId="49" fontId="4" fillId="2" borderId="1" xfId="2531" applyNumberFormat="1" applyFill="1" applyBorder="1" applyAlignment="1">
      <alignment horizontal="center" vertical="center"/>
    </xf>
    <xf numFmtId="182" fontId="15" fillId="11" borderId="45" xfId="0" applyNumberFormat="1" applyFont="1" applyFill="1" applyBorder="1" applyAlignment="1">
      <alignment horizontal="center" vertical="center" wrapText="1"/>
    </xf>
    <xf numFmtId="182" fontId="15" fillId="11" borderId="46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 applyProtection="1">
      <alignment horizontal="center" vertical="center"/>
      <protection locked="0"/>
    </xf>
    <xf numFmtId="176" fontId="13" fillId="0" borderId="47" xfId="0" applyNumberFormat="1" applyFont="1" applyBorder="1" applyAlignment="1" applyProtection="1">
      <alignment horizontal="right" vertical="center"/>
      <protection locked="0"/>
    </xf>
    <xf numFmtId="176" fontId="9" fillId="11" borderId="5" xfId="0" applyNumberFormat="1" applyFont="1" applyFill="1" applyBorder="1" applyAlignment="1">
      <alignment horizontal="center" vertical="center"/>
    </xf>
    <xf numFmtId="176" fontId="9" fillId="11" borderId="48" xfId="0" applyNumberFormat="1" applyFont="1" applyFill="1" applyBorder="1" applyAlignment="1">
      <alignment horizontal="center" vertical="center"/>
    </xf>
    <xf numFmtId="176" fontId="9" fillId="11" borderId="6" xfId="0" applyNumberFormat="1" applyFont="1" applyFill="1" applyBorder="1" applyAlignment="1">
      <alignment horizontal="center" vertical="center"/>
    </xf>
    <xf numFmtId="176" fontId="9" fillId="11" borderId="6" xfId="0" applyNumberFormat="1" applyFont="1" applyFill="1" applyBorder="1" applyAlignment="1">
      <alignment horizontal="center" vertical="center" wrapText="1"/>
    </xf>
    <xf numFmtId="176" fontId="9" fillId="11" borderId="35" xfId="0" applyNumberFormat="1" applyFont="1" applyFill="1" applyBorder="1" applyAlignment="1">
      <alignment horizontal="center" vertical="center"/>
    </xf>
    <xf numFmtId="176" fontId="25" fillId="9" borderId="51" xfId="0" applyNumberFormat="1" applyFont="1" applyFill="1" applyBorder="1" applyAlignment="1">
      <alignment horizontal="center" vertical="center"/>
    </xf>
    <xf numFmtId="176" fontId="25" fillId="9" borderId="35" xfId="0" applyNumberFormat="1" applyFont="1" applyFill="1" applyBorder="1" applyAlignment="1">
      <alignment horizontal="center" vertical="center"/>
    </xf>
    <xf numFmtId="186" fontId="25" fillId="4" borderId="52" xfId="2" applyNumberFormat="1" applyFont="1" applyFill="1" applyBorder="1" applyAlignment="1" applyProtection="1">
      <alignment horizontal="center" vertical="center" wrapText="1"/>
    </xf>
    <xf numFmtId="186" fontId="25" fillId="4" borderId="53" xfId="2" applyNumberFormat="1" applyFont="1" applyFill="1" applyBorder="1" applyAlignment="1" applyProtection="1">
      <alignment horizontal="center" vertical="center"/>
    </xf>
    <xf numFmtId="176" fontId="28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  <xf numFmtId="176" fontId="25" fillId="4" borderId="49" xfId="0" applyNumberFormat="1" applyFont="1" applyFill="1" applyBorder="1" applyAlignment="1">
      <alignment horizontal="center" vertical="center"/>
    </xf>
    <xf numFmtId="176" fontId="25" fillId="4" borderId="50" xfId="0" applyNumberFormat="1" applyFont="1" applyFill="1" applyBorder="1" applyAlignment="1">
      <alignment horizontal="center" vertical="center"/>
    </xf>
    <xf numFmtId="176" fontId="25" fillId="4" borderId="51" xfId="0" applyNumberFormat="1" applyFont="1" applyFill="1" applyBorder="1" applyAlignment="1">
      <alignment horizontal="center" vertical="center"/>
    </xf>
    <xf numFmtId="176" fontId="25" fillId="4" borderId="51" xfId="0" applyNumberFormat="1" applyFont="1" applyFill="1" applyBorder="1" applyAlignment="1">
      <alignment horizontal="center" vertical="center" wrapText="1"/>
    </xf>
    <xf numFmtId="176" fontId="25" fillId="4" borderId="35" xfId="0" applyNumberFormat="1" applyFont="1" applyFill="1" applyBorder="1" applyAlignment="1">
      <alignment horizontal="center" vertical="center"/>
    </xf>
    <xf numFmtId="176" fontId="25" fillId="9" borderId="51" xfId="0" applyNumberFormat="1" applyFont="1" applyFill="1" applyBorder="1" applyAlignment="1">
      <alignment horizontal="center" vertical="center" wrapText="1"/>
    </xf>
    <xf numFmtId="0" fontId="29" fillId="0" borderId="0" xfId="2533" applyFont="1" applyAlignment="1">
      <alignment horizontal="center" vertical="center"/>
    </xf>
    <xf numFmtId="41" fontId="6" fillId="0" borderId="9" xfId="2" applyFont="1" applyFill="1" applyBorder="1" applyAlignment="1">
      <alignment horizontal="right" vertical="center"/>
    </xf>
    <xf numFmtId="183" fontId="6" fillId="0" borderId="10" xfId="2" applyNumberFormat="1" applyFont="1" applyFill="1" applyBorder="1" applyAlignment="1">
      <alignment horizontal="right" vertical="center"/>
    </xf>
    <xf numFmtId="183" fontId="6" fillId="0" borderId="9" xfId="2" applyNumberFormat="1" applyFont="1" applyFill="1" applyBorder="1" applyAlignment="1">
      <alignment horizontal="right" vertical="center"/>
    </xf>
    <xf numFmtId="180" fontId="6" fillId="0" borderId="12" xfId="2" applyNumberFormat="1" applyFont="1" applyFill="1" applyBorder="1" applyAlignment="1">
      <alignment horizontal="right" vertical="center"/>
    </xf>
    <xf numFmtId="177" fontId="6" fillId="0" borderId="12" xfId="2" applyNumberFormat="1" applyFont="1" applyFill="1" applyBorder="1" applyAlignment="1">
      <alignment horizontal="right" vertical="center"/>
    </xf>
    <xf numFmtId="178" fontId="6" fillId="0" borderId="12" xfId="2" applyNumberFormat="1" applyFont="1" applyFill="1" applyBorder="1" applyAlignment="1">
      <alignment horizontal="right" vertical="center"/>
    </xf>
    <xf numFmtId="41" fontId="6" fillId="0" borderId="12" xfId="2" applyFont="1" applyFill="1" applyBorder="1" applyAlignment="1">
      <alignment horizontal="right" vertical="center"/>
    </xf>
    <xf numFmtId="183" fontId="6" fillId="0" borderId="39" xfId="2" applyNumberFormat="1" applyFont="1" applyFill="1" applyBorder="1" applyAlignment="1">
      <alignment horizontal="right" vertical="center"/>
    </xf>
    <xf numFmtId="180" fontId="6" fillId="0" borderId="36" xfId="2" applyNumberFormat="1" applyFont="1" applyFill="1" applyBorder="1" applyAlignment="1">
      <alignment horizontal="right" vertical="center"/>
    </xf>
    <xf numFmtId="177" fontId="6" fillId="0" borderId="36" xfId="2" applyNumberFormat="1" applyFont="1" applyFill="1" applyBorder="1" applyAlignment="1">
      <alignment horizontal="right" vertical="center"/>
    </xf>
    <xf numFmtId="178" fontId="6" fillId="0" borderId="36" xfId="2" applyNumberFormat="1" applyFont="1" applyFill="1" applyBorder="1" applyAlignment="1">
      <alignment horizontal="right" vertical="center"/>
    </xf>
    <xf numFmtId="41" fontId="6" fillId="0" borderId="36" xfId="2" applyFont="1" applyFill="1" applyBorder="1" applyAlignment="1">
      <alignment horizontal="right" vertical="center"/>
    </xf>
    <xf numFmtId="183" fontId="6" fillId="0" borderId="37" xfId="2" applyNumberFormat="1" applyFont="1" applyFill="1" applyBorder="1" applyAlignment="1">
      <alignment horizontal="right" vertical="center"/>
    </xf>
    <xf numFmtId="43" fontId="0" fillId="0" borderId="0" xfId="0" applyNumberFormat="1" applyFont="1"/>
    <xf numFmtId="0" fontId="0" fillId="0" borderId="0" xfId="0" applyFont="1" applyAlignment="1">
      <alignment vertical="center"/>
    </xf>
    <xf numFmtId="176" fontId="6" fillId="6" borderId="31" xfId="0" applyNumberFormat="1" applyFont="1" applyFill="1" applyBorder="1" applyAlignment="1">
      <alignment horizontal="center" vertical="center"/>
    </xf>
    <xf numFmtId="176" fontId="6" fillId="6" borderId="19" xfId="0" applyNumberFormat="1" applyFont="1" applyFill="1" applyBorder="1" applyAlignment="1">
      <alignment horizontal="right" vertical="center"/>
    </xf>
    <xf numFmtId="177" fontId="6" fillId="6" borderId="19" xfId="0" applyNumberFormat="1" applyFont="1" applyFill="1" applyBorder="1" applyAlignment="1">
      <alignment horizontal="right" vertical="center"/>
    </xf>
    <xf numFmtId="183" fontId="6" fillId="6" borderId="24" xfId="0" applyNumberFormat="1" applyFont="1" applyFill="1" applyBorder="1" applyAlignment="1">
      <alignment horizontal="right" vertical="center"/>
    </xf>
    <xf numFmtId="176" fontId="6" fillId="8" borderId="9" xfId="0" applyNumberFormat="1" applyFont="1" applyFill="1" applyBorder="1" applyAlignment="1">
      <alignment horizontal="right" vertical="center"/>
    </xf>
    <xf numFmtId="3" fontId="6" fillId="0" borderId="9" xfId="2536" applyNumberFormat="1" applyFont="1" applyBorder="1" applyAlignment="1">
      <alignment horizontal="right" vertical="center"/>
    </xf>
    <xf numFmtId="3" fontId="6" fillId="0" borderId="9" xfId="5041" applyNumberFormat="1" applyFont="1" applyBorder="1" applyAlignment="1">
      <alignment horizontal="right" vertical="center"/>
    </xf>
    <xf numFmtId="182" fontId="6" fillId="7" borderId="25" xfId="7536" applyNumberFormat="1" applyFont="1" applyFill="1" applyBorder="1" applyAlignment="1" applyProtection="1">
      <alignment horizontal="right" vertical="center"/>
      <protection locked="0"/>
    </xf>
    <xf numFmtId="0" fontId="6" fillId="0" borderId="9" xfId="5041" applyNumberFormat="1" applyFont="1" applyBorder="1" applyAlignment="1">
      <alignment horizontal="right" vertical="center"/>
    </xf>
    <xf numFmtId="3" fontId="6" fillId="7" borderId="9" xfId="0" applyNumberFormat="1" applyFont="1" applyFill="1" applyBorder="1" applyAlignment="1">
      <alignment vertical="center"/>
    </xf>
    <xf numFmtId="3" fontId="6" fillId="10" borderId="55" xfId="0" applyNumberFormat="1" applyFont="1" applyFill="1" applyBorder="1" applyAlignment="1">
      <alignment horizontal="right" vertical="center"/>
    </xf>
    <xf numFmtId="3" fontId="6" fillId="10" borderId="56" xfId="0" applyNumberFormat="1" applyFont="1" applyFill="1" applyBorder="1" applyAlignment="1">
      <alignment horizontal="right" vertical="center"/>
    </xf>
    <xf numFmtId="0" fontId="6" fillId="10" borderId="55" xfId="0" applyFont="1" applyFill="1" applyBorder="1" applyAlignment="1">
      <alignment horizontal="right" vertical="center"/>
    </xf>
    <xf numFmtId="3" fontId="6" fillId="10" borderId="9" xfId="0" applyNumberFormat="1" applyFont="1" applyFill="1" applyBorder="1" applyAlignment="1">
      <alignment horizontal="right" vertical="center"/>
    </xf>
    <xf numFmtId="181" fontId="6" fillId="0" borderId="57" xfId="27" applyNumberFormat="1" applyFont="1" applyFill="1" applyBorder="1" applyAlignment="1" applyProtection="1">
      <alignment horizontal="right" vertical="center"/>
    </xf>
    <xf numFmtId="0" fontId="6" fillId="10" borderId="9" xfId="0" applyFont="1" applyFill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3" fontId="34" fillId="7" borderId="9" xfId="7537" applyNumberFormat="1" applyFont="1" applyFill="1" applyBorder="1" applyAlignment="1">
      <alignment horizontal="right" vertical="center" wrapText="1"/>
    </xf>
    <xf numFmtId="3" fontId="34" fillId="7" borderId="9" xfId="7538" applyNumberFormat="1" applyFont="1" applyFill="1" applyBorder="1" applyAlignment="1">
      <alignment horizontal="right" vertical="center" wrapText="1"/>
    </xf>
    <xf numFmtId="3" fontId="34" fillId="7" borderId="9" xfId="7539" applyNumberFormat="1" applyFont="1" applyFill="1" applyBorder="1" applyAlignment="1">
      <alignment horizontal="right" vertical="center" wrapText="1"/>
    </xf>
    <xf numFmtId="3" fontId="34" fillId="7" borderId="9" xfId="7540" applyNumberFormat="1" applyFont="1" applyFill="1" applyBorder="1" applyAlignment="1">
      <alignment horizontal="right" vertical="center" wrapText="1"/>
    </xf>
    <xf numFmtId="184" fontId="6" fillId="0" borderId="9" xfId="0" applyNumberFormat="1" applyFont="1" applyBorder="1" applyAlignment="1">
      <alignment horizontal="right" vertical="center"/>
    </xf>
    <xf numFmtId="184" fontId="6" fillId="0" borderId="9" xfId="2503" applyNumberFormat="1" applyFont="1" applyBorder="1" applyAlignment="1">
      <alignment horizontal="right" vertical="center"/>
    </xf>
    <xf numFmtId="41" fontId="6" fillId="7" borderId="9" xfId="2" applyFont="1" applyFill="1" applyBorder="1" applyAlignment="1">
      <alignment horizontal="right" vertical="center"/>
    </xf>
    <xf numFmtId="184" fontId="6" fillId="0" borderId="9" xfId="2525" applyNumberFormat="1" applyFont="1" applyBorder="1" applyAlignment="1">
      <alignment horizontal="right" vertical="center"/>
    </xf>
    <xf numFmtId="3" fontId="6" fillId="0" borderId="9" xfId="2" applyNumberFormat="1" applyFont="1" applyFill="1" applyBorder="1" applyAlignment="1">
      <alignment horizontal="right" vertical="center"/>
    </xf>
    <xf numFmtId="0" fontId="6" fillId="0" borderId="9" xfId="2" applyNumberFormat="1" applyFont="1" applyFill="1" applyBorder="1" applyAlignment="1">
      <alignment horizontal="right" vertical="center"/>
    </xf>
    <xf numFmtId="41" fontId="6" fillId="0" borderId="9" xfId="2" applyFont="1" applyFill="1" applyBorder="1" applyAlignment="1">
      <alignment vertical="center"/>
    </xf>
    <xf numFmtId="3" fontId="6" fillId="7" borderId="9" xfId="0" applyNumberFormat="1" applyFont="1" applyFill="1" applyBorder="1" applyAlignment="1">
      <alignment horizontal="right" vertical="center"/>
    </xf>
    <xf numFmtId="0" fontId="6" fillId="7" borderId="9" xfId="0" applyFont="1" applyFill="1" applyBorder="1" applyAlignment="1">
      <alignment horizontal="right" vertical="center"/>
    </xf>
    <xf numFmtId="41" fontId="6" fillId="0" borderId="9" xfId="2" applyFont="1" applyFill="1" applyBorder="1" applyAlignment="1" applyProtection="1">
      <alignment horizontal="right" vertical="center" shrinkToFit="1"/>
      <protection locked="0"/>
    </xf>
    <xf numFmtId="3" fontId="6" fillId="0" borderId="9" xfId="0" applyNumberFormat="1" applyFont="1" applyBorder="1" applyAlignment="1" applyProtection="1">
      <alignment horizontal="right" vertical="center"/>
      <protection locked="0"/>
    </xf>
    <xf numFmtId="0" fontId="6" fillId="0" borderId="9" xfId="0" applyFont="1" applyBorder="1" applyAlignment="1" applyProtection="1">
      <alignment horizontal="right" vertical="center"/>
      <protection locked="0"/>
    </xf>
    <xf numFmtId="184" fontId="6" fillId="0" borderId="34" xfId="0" applyNumberFormat="1" applyFont="1" applyBorder="1" applyAlignment="1" applyProtection="1">
      <alignment horizontal="right" vertical="center"/>
      <protection locked="0"/>
    </xf>
  </cellXfs>
  <cellStyles count="7541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3" xfId="2541" xr:uid="{0FEE6013-C790-4CB7-B701-460E5121E3D9}"/>
    <cellStyle name="쉼표 [0] 10 2 2 2 3" xfId="5040" xr:uid="{70D2687A-1BEA-4391-99FE-73C08E628A1A}"/>
    <cellStyle name="쉼표 [0] 10 2 2 2 4" xfId="2540" xr:uid="{E8074A15-E4B3-4A06-8C6E-8B0182BB6B4F}"/>
    <cellStyle name="쉼표 [0] 10 2 2 3" xfId="8" xr:uid="{00000000-0005-0000-0000-000007000000}"/>
    <cellStyle name="쉼표 [0] 10 2 2 3 2" xfId="5042" xr:uid="{9E003B09-82D8-476C-9B57-789F7213F95A}"/>
    <cellStyle name="쉼표 [0] 10 2 2 3 3" xfId="2542" xr:uid="{5431A5EB-B170-42FE-BF26-A888D4E77C34}"/>
    <cellStyle name="쉼표 [0] 10 2 2 4" xfId="5039" xr:uid="{4A2D19B6-2FCB-4E68-97F6-8656B8C8383A}"/>
    <cellStyle name="쉼표 [0] 10 2 2 5" xfId="2539" xr:uid="{349B9E86-FFF2-4CC8-895D-FFE8FC9E9A8D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3" xfId="2544" xr:uid="{0466ECED-4BA6-4E0C-83ED-315CDC863909}"/>
    <cellStyle name="쉼표 [0] 10 2 3 3" xfId="5043" xr:uid="{76392270-BB9F-45EA-98F9-5D9634409E5A}"/>
    <cellStyle name="쉼표 [0] 10 2 3 4" xfId="2543" xr:uid="{79C3719F-B95C-4873-A7A5-1060261EABC9}"/>
    <cellStyle name="쉼표 [0] 10 2 4" xfId="11" xr:uid="{00000000-0005-0000-0000-00000A000000}"/>
    <cellStyle name="쉼표 [0] 10 2 4 2" xfId="5045" xr:uid="{18CC0453-FF16-4622-99B2-E2C1DFD50133}"/>
    <cellStyle name="쉼표 [0] 10 2 4 3" xfId="2545" xr:uid="{741AD946-F284-4920-BA2F-A358A58CC7FE}"/>
    <cellStyle name="쉼표 [0] 10 2 5" xfId="5038" xr:uid="{604A2780-CC5C-4A3E-A702-026EF4E97018}"/>
    <cellStyle name="쉼표 [0] 10 2 6" xfId="2538" xr:uid="{552C2ACE-D042-4172-9C94-0E0E152D0D90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3" xfId="2548" xr:uid="{F9ADE9B4-DC75-4BA5-8A67-77A3E52A2B83}"/>
    <cellStyle name="쉼표 [0] 10 3 2 3" xfId="5047" xr:uid="{3F173FBF-8C00-45E3-84AD-1BB5749C2270}"/>
    <cellStyle name="쉼표 [0] 10 3 2 4" xfId="2547" xr:uid="{DD4C18A1-7F6B-486E-BB5F-6CAF3888760B}"/>
    <cellStyle name="쉼표 [0] 10 3 3" xfId="15" xr:uid="{00000000-0005-0000-0000-00000E000000}"/>
    <cellStyle name="쉼표 [0] 10 3 3 2" xfId="5049" xr:uid="{9761DCAF-7DF7-43B4-A413-B52C198B22D1}"/>
    <cellStyle name="쉼표 [0] 10 3 3 3" xfId="2549" xr:uid="{465DDB8F-874C-4426-B9EC-59C451A9F494}"/>
    <cellStyle name="쉼표 [0] 10 3 4" xfId="5046" xr:uid="{0C25C453-5757-4897-832A-DC3809EA45C8}"/>
    <cellStyle name="쉼표 [0] 10 3 5" xfId="2546" xr:uid="{46D0CB4E-03BD-439B-AFC1-B06FC9FE5040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3" xfId="2551" xr:uid="{F8FDF412-FC4C-4C15-92FC-9E0DF86DE38A}"/>
    <cellStyle name="쉼표 [0] 10 4 3" xfId="5050" xr:uid="{4C2AA6D9-688D-48A2-8571-3D8DAE287ECD}"/>
    <cellStyle name="쉼표 [0] 10 4 4" xfId="2550" xr:uid="{F79DC653-AD22-401D-ABE3-EBE0985E38BC}"/>
    <cellStyle name="쉼표 [0] 10 5" xfId="18" xr:uid="{00000000-0005-0000-0000-000011000000}"/>
    <cellStyle name="쉼표 [0] 10 5 2" xfId="5052" xr:uid="{A9C35512-2A7C-4518-BECB-57F0D36DE216}"/>
    <cellStyle name="쉼표 [0] 10 5 3" xfId="2552" xr:uid="{9F17B95B-291E-4953-81E6-32D849F1B211}"/>
    <cellStyle name="쉼표 [0] 10 6" xfId="5037" xr:uid="{3FFCBB91-CF86-4FC5-9633-BEE78F4D934D}"/>
    <cellStyle name="쉼표 [0] 10 7" xfId="2537" xr:uid="{7CAEA4E1-B331-4672-9947-5EF863E329E6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3" xfId="2556" xr:uid="{22896FE3-9C79-4BA2-8C3E-F45D7F0E1286}"/>
    <cellStyle name="쉼표 [0] 11 2 2 3" xfId="5055" xr:uid="{DF9F7EE0-C048-4A09-BEDB-7D1347DA27AD}"/>
    <cellStyle name="쉼표 [0] 11 2 2 4" xfId="2555" xr:uid="{B081CB8B-8C5B-4DC9-80F0-CF2D97009A02}"/>
    <cellStyle name="쉼표 [0] 11 2 3" xfId="23" xr:uid="{00000000-0005-0000-0000-000016000000}"/>
    <cellStyle name="쉼표 [0] 11 2 3 2" xfId="5057" xr:uid="{04BFB880-B09D-4111-B1E2-30B0ECB91451}"/>
    <cellStyle name="쉼표 [0] 11 2 3 3" xfId="2557" xr:uid="{ACC84B6B-9231-4225-9508-F10B39E77BEE}"/>
    <cellStyle name="쉼표 [0] 11 2 4" xfId="5054" xr:uid="{E6C2DC07-8FC5-4637-BBF1-8A22342EC3AC}"/>
    <cellStyle name="쉼표 [0] 11 2 5" xfId="2554" xr:uid="{68E9AD8D-AB46-444E-8A4E-4DE6F5712AF4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3" xfId="2559" xr:uid="{5DF43033-CF82-4084-846F-D7FADA9FC04F}"/>
    <cellStyle name="쉼표 [0] 11 3 3" xfId="5058" xr:uid="{BE8ABE16-B799-4964-9D38-DE5C429A72C3}"/>
    <cellStyle name="쉼표 [0] 11 3 4" xfId="2558" xr:uid="{E8EC7349-26CD-4592-80B4-663F7CD13121}"/>
    <cellStyle name="쉼표 [0] 11 4" xfId="26" xr:uid="{00000000-0005-0000-0000-000019000000}"/>
    <cellStyle name="쉼표 [0] 11 4 2" xfId="5060" xr:uid="{F04BCE73-7FAF-406C-ADA4-F8CF288216B4}"/>
    <cellStyle name="쉼표 [0] 11 4 3" xfId="2560" xr:uid="{62C86E81-3E62-4B34-9B0B-A90780C4C55C}"/>
    <cellStyle name="쉼표 [0] 11 5" xfId="5053" xr:uid="{70826326-B3F1-4039-BEB2-103FB66FD8D4}"/>
    <cellStyle name="쉼표 [0] 11 6" xfId="2553" xr:uid="{EA898CBD-E8E9-4A1A-BDDD-3E2E7ABE1B66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3" xfId="2563" xr:uid="{56843EA4-3BEA-495F-9070-A4CC973F1F34}"/>
    <cellStyle name="쉼표 [0] 12 2 3" xfId="5062" xr:uid="{F224A9F8-4927-475E-BFF7-3B8F7C388B8C}"/>
    <cellStyle name="쉼표 [0] 12 2 4" xfId="2562" xr:uid="{A0A518A6-D151-4524-9C44-82CD9A762F56}"/>
    <cellStyle name="쉼표 [0] 12 3" xfId="30" xr:uid="{00000000-0005-0000-0000-00001D000000}"/>
    <cellStyle name="쉼표 [0] 12 3 2" xfId="5064" xr:uid="{FA8848FA-6391-483B-B42D-9672C999B125}"/>
    <cellStyle name="쉼표 [0] 12 3 3" xfId="2564" xr:uid="{697BEE3B-90D2-482A-B0F0-B121ACAE6F16}"/>
    <cellStyle name="쉼표 [0] 12 4" xfId="5061" xr:uid="{17923CBE-9481-4177-B11A-5A49FD2129E0}"/>
    <cellStyle name="쉼표 [0] 12 5" xfId="2561" xr:uid="{ACFF7FEF-8379-48A6-912F-4BE267DAAD21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2" xfId="33" xr:uid="{00000000-0005-0000-0000-000020000000}"/>
    <cellStyle name="쉼표 [0] 13 10 2 2" xfId="34" xr:uid="{00000000-0005-0000-0000-000021000000}"/>
    <cellStyle name="쉼표 [0] 13 10 2 2 2" xfId="35" xr:uid="{00000000-0005-0000-0000-000022000000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3" xfId="2573" xr:uid="{F643460C-B110-48D0-90D1-730476D9F1A9}"/>
    <cellStyle name="쉼표 [0] 13 10 2 2 2 2 2 2 3" xfId="5072" xr:uid="{AB085BE9-6286-44D8-BFE3-D5E51A561EFA}"/>
    <cellStyle name="쉼표 [0] 13 10 2 2 2 2 2 2 4" xfId="2572" xr:uid="{ED951802-D814-4AA1-B01F-026925C99BE3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3" xfId="2574" xr:uid="{1FA92033-A374-4F20-A2B7-B6C0C159DE61}"/>
    <cellStyle name="쉼표 [0] 13 10 2 2 2 2 2 4" xfId="5071" xr:uid="{4A1A3714-1028-490E-AD50-6318423FAB6B}"/>
    <cellStyle name="쉼표 [0] 13 10 2 2 2 2 2 5" xfId="2571" xr:uid="{CDDF50AD-1AE0-4936-B19F-793FC4B1079D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3" xfId="2576" xr:uid="{945129AF-F22E-4870-BF90-BD337F12D2AA}"/>
    <cellStyle name="쉼표 [0] 13 10 2 2 2 2 3 3" xfId="5075" xr:uid="{DB80E2D9-28E9-49BF-B3C8-5BF458A27462}"/>
    <cellStyle name="쉼표 [0] 13 10 2 2 2 2 3 4" xfId="2575" xr:uid="{C1214C3B-9D52-4943-9D1D-90404113FA2D}"/>
    <cellStyle name="쉼표 [0] 13 10 2 2 2 2 4" xfId="43" xr:uid="{00000000-0005-0000-0000-00002A000000}"/>
    <cellStyle name="쉼표 [0] 13 10 2 2 2 2 4 2" xfId="5077" xr:uid="{05E71469-7D38-43A8-9631-DE06D3C802D4}"/>
    <cellStyle name="쉼표 [0] 13 10 2 2 2 2 4 3" xfId="2577" xr:uid="{AB8000C2-3E3C-4F7B-AABC-39D61BFCE720}"/>
    <cellStyle name="쉼표 [0] 13 10 2 2 2 2 5" xfId="5070" xr:uid="{7CE7E59A-39E4-4F31-B463-1E1E6ED98096}"/>
    <cellStyle name="쉼표 [0] 13 10 2 2 2 2 6" xfId="2570" xr:uid="{F7636227-B212-49AC-9A5E-57C9E123CE92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3" xfId="2580" xr:uid="{BA1D1C0A-D4D4-4E4D-91F8-0CBFCE260B79}"/>
    <cellStyle name="쉼표 [0] 13 10 2 2 2 3 2 3" xfId="5079" xr:uid="{FC2EFF4A-AE88-44C6-BCA9-F5399888FB24}"/>
    <cellStyle name="쉼표 [0] 13 10 2 2 2 3 2 4" xfId="2579" xr:uid="{962ABA41-C614-47B7-8E64-806B90A3B50B}"/>
    <cellStyle name="쉼표 [0] 13 10 2 2 2 3 3" xfId="47" xr:uid="{00000000-0005-0000-0000-00002E000000}"/>
    <cellStyle name="쉼표 [0] 13 10 2 2 2 3 3 2" xfId="5081" xr:uid="{40A35B99-1AA2-4154-90F9-6F5411CB31AA}"/>
    <cellStyle name="쉼표 [0] 13 10 2 2 2 3 3 3" xfId="2581" xr:uid="{DCDD7774-E91C-4479-912A-BCB1C67F6498}"/>
    <cellStyle name="쉼표 [0] 13 10 2 2 2 3 4" xfId="5078" xr:uid="{FD7DEA6B-C506-4A7D-BFF9-B45DC7148015}"/>
    <cellStyle name="쉼표 [0] 13 10 2 2 2 3 5" xfId="2578" xr:uid="{B9A8B61D-2837-4FF6-A639-AB2DB5B1D70B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3" xfId="2583" xr:uid="{78A6D9ED-2CC7-4ECE-80B2-AF6EE7EE0A8E}"/>
    <cellStyle name="쉼표 [0] 13 10 2 2 2 4 3" xfId="5082" xr:uid="{29420B4D-9620-4802-A969-EDF9D8D4EE65}"/>
    <cellStyle name="쉼표 [0] 13 10 2 2 2 4 4" xfId="2582" xr:uid="{BE52F108-06AB-4EFF-90ED-23502960917D}"/>
    <cellStyle name="쉼표 [0] 13 10 2 2 2 5" xfId="50" xr:uid="{00000000-0005-0000-0000-000031000000}"/>
    <cellStyle name="쉼표 [0] 13 10 2 2 2 5 2" xfId="5084" xr:uid="{25157B53-424F-455A-A37A-45C0CCB96742}"/>
    <cellStyle name="쉼표 [0] 13 10 2 2 2 5 3" xfId="2584" xr:uid="{9CFD9E6A-6DB0-4BF4-B260-59DE8BEBB672}"/>
    <cellStyle name="쉼표 [0] 13 10 2 2 2 6" xfId="5069" xr:uid="{9766EDF3-392A-4061-A534-57040779F63F}"/>
    <cellStyle name="쉼표 [0] 13 10 2 2 2 7" xfId="2569" xr:uid="{59C421C9-9FDD-41DC-AD18-E10E94BD8842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3" xfId="2588" xr:uid="{C9F20E7E-2A12-47DC-8DB9-CD146257278C}"/>
    <cellStyle name="쉼표 [0] 13 10 2 2 3 2 2 3" xfId="5087" xr:uid="{9A01D4C2-3AE5-47A0-B9C9-E6941564F759}"/>
    <cellStyle name="쉼표 [0] 13 10 2 2 3 2 2 4" xfId="2587" xr:uid="{F896F771-BE2D-4869-A94F-27C756090392}"/>
    <cellStyle name="쉼표 [0] 13 10 2 2 3 2 3" xfId="55" xr:uid="{00000000-0005-0000-0000-000036000000}"/>
    <cellStyle name="쉼표 [0] 13 10 2 2 3 2 3 2" xfId="5089" xr:uid="{3F196DB3-20D3-4BF9-8BF1-56E34F22886B}"/>
    <cellStyle name="쉼표 [0] 13 10 2 2 3 2 3 3" xfId="2589" xr:uid="{20C2C945-AA6B-4A29-9266-3D5F16DA2A52}"/>
    <cellStyle name="쉼표 [0] 13 10 2 2 3 2 4" xfId="5086" xr:uid="{9F2099EA-6CAE-4793-96E4-55AA9361A948}"/>
    <cellStyle name="쉼표 [0] 13 10 2 2 3 2 5" xfId="2586" xr:uid="{45796397-E97A-45C5-A656-939B6E610ACD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3" xfId="2591" xr:uid="{B7A21ECB-C2D3-433F-97DB-46A8C6E5E097}"/>
    <cellStyle name="쉼표 [0] 13 10 2 2 3 3 3" xfId="5090" xr:uid="{24251AC7-F5F5-44B8-808E-7308687408C3}"/>
    <cellStyle name="쉼표 [0] 13 10 2 2 3 3 4" xfId="2590" xr:uid="{064ECC09-E6B3-4CF9-88D2-6962C79137D2}"/>
    <cellStyle name="쉼표 [0] 13 10 2 2 3 4" xfId="58" xr:uid="{00000000-0005-0000-0000-000039000000}"/>
    <cellStyle name="쉼표 [0] 13 10 2 2 3 4 2" xfId="5092" xr:uid="{0CE2E511-1805-4F6C-B0A4-54BCF118D1A5}"/>
    <cellStyle name="쉼표 [0] 13 10 2 2 3 4 3" xfId="2592" xr:uid="{E365BE45-B119-449E-8FC8-709C88AB4E33}"/>
    <cellStyle name="쉼표 [0] 13 10 2 2 3 5" xfId="5085" xr:uid="{2CBDC01C-6084-4BEA-923C-ABA2794383A9}"/>
    <cellStyle name="쉼표 [0] 13 10 2 2 3 6" xfId="2585" xr:uid="{8CE3D6CA-E6C0-4B30-8517-4AA82C96CE44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3" xfId="2595" xr:uid="{E0A683BA-113A-4256-8208-9FDD38A06855}"/>
    <cellStyle name="쉼표 [0] 13 10 2 2 4 2 3" xfId="5094" xr:uid="{DB35DD12-FCF2-4A74-A8B3-29E968D7523B}"/>
    <cellStyle name="쉼표 [0] 13 10 2 2 4 2 4" xfId="2594" xr:uid="{0BA14B7B-BD21-45F2-86D4-A3FFE74A5BC3}"/>
    <cellStyle name="쉼표 [0] 13 10 2 2 4 3" xfId="62" xr:uid="{00000000-0005-0000-0000-00003D000000}"/>
    <cellStyle name="쉼표 [0] 13 10 2 2 4 3 2" xfId="5096" xr:uid="{866CEEC9-F8BA-46A5-A455-1CBF498EC3BA}"/>
    <cellStyle name="쉼표 [0] 13 10 2 2 4 3 3" xfId="2596" xr:uid="{1EBCC85C-31E0-42E5-A01C-A5B862C19F14}"/>
    <cellStyle name="쉼표 [0] 13 10 2 2 4 4" xfId="5093" xr:uid="{9CA11F68-9B2E-4FB8-B49A-68C9E3374251}"/>
    <cellStyle name="쉼표 [0] 13 10 2 2 4 5" xfId="2593" xr:uid="{E8859A16-FF4E-4467-9E03-1B00965EBB42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3" xfId="2598" xr:uid="{4C5D83D4-775C-4B44-877C-E25520E472E6}"/>
    <cellStyle name="쉼표 [0] 13 10 2 2 5 3" xfId="5097" xr:uid="{DF7A8C44-9FDB-48E3-9A2C-10B90C2D9A4D}"/>
    <cellStyle name="쉼표 [0] 13 10 2 2 5 4" xfId="2597" xr:uid="{D916EF19-FFA5-4F6B-B397-C927C49E34DC}"/>
    <cellStyle name="쉼표 [0] 13 10 2 2 6" xfId="65" xr:uid="{00000000-0005-0000-0000-000040000000}"/>
    <cellStyle name="쉼표 [0] 13 10 2 2 6 2" xfId="5099" xr:uid="{8F6D1E82-F02C-463E-8771-DE42265D521C}"/>
    <cellStyle name="쉼표 [0] 13 10 2 2 6 3" xfId="2599" xr:uid="{1DE54724-4400-448E-852E-3AB61D79E3BC}"/>
    <cellStyle name="쉼표 [0] 13 10 2 2 7" xfId="5068" xr:uid="{32C4074E-8ACE-4356-9448-2BE9F18503D1}"/>
    <cellStyle name="쉼표 [0] 13 10 2 2 8" xfId="2568" xr:uid="{3E613855-2A52-42FC-A92C-904D045A50EE}"/>
    <cellStyle name="쉼표 [0] 13 10 2 3" xfId="66" xr:uid="{00000000-0005-0000-0000-000041000000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3" xfId="2604" xr:uid="{9C28AC51-5AFF-418B-8DE9-4297EE283E3C}"/>
    <cellStyle name="쉼표 [0] 13 10 2 3 2 2 2 3" xfId="5103" xr:uid="{9ABBDF94-91AC-4E2D-BC23-8E802C2422A8}"/>
    <cellStyle name="쉼표 [0] 13 10 2 3 2 2 2 4" xfId="2603" xr:uid="{46D0D249-29A2-44C6-A5FF-5B0DD61494A3}"/>
    <cellStyle name="쉼표 [0] 13 10 2 3 2 2 3" xfId="71" xr:uid="{00000000-0005-0000-0000-000046000000}"/>
    <cellStyle name="쉼표 [0] 13 10 2 3 2 2 3 2" xfId="5105" xr:uid="{60071BB0-BE3B-4AA5-8E12-6E6866100FEF}"/>
    <cellStyle name="쉼표 [0] 13 10 2 3 2 2 3 3" xfId="2605" xr:uid="{A0606247-16E9-4F83-B13D-5E7C214DB2CB}"/>
    <cellStyle name="쉼표 [0] 13 10 2 3 2 2 4" xfId="5102" xr:uid="{668DA717-2385-45BB-ACF6-B00D918CF297}"/>
    <cellStyle name="쉼표 [0] 13 10 2 3 2 2 5" xfId="2602" xr:uid="{25CA9E27-8BFB-4CE5-BB0E-B1F784E13EEA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3" xfId="2607" xr:uid="{0E82B5DC-CFF0-484B-AE34-F485D6F98981}"/>
    <cellStyle name="쉼표 [0] 13 10 2 3 2 3 3" xfId="5106" xr:uid="{C7C37155-E5A8-45DF-BF02-F9599009FD85}"/>
    <cellStyle name="쉼표 [0] 13 10 2 3 2 3 4" xfId="2606" xr:uid="{4FEB0611-E495-4F43-A828-6D821F29D5BB}"/>
    <cellStyle name="쉼표 [0] 13 10 2 3 2 4" xfId="74" xr:uid="{00000000-0005-0000-0000-000049000000}"/>
    <cellStyle name="쉼표 [0] 13 10 2 3 2 4 2" xfId="5108" xr:uid="{F7D70387-5587-4AEC-83D1-6FE99FD5E78F}"/>
    <cellStyle name="쉼표 [0] 13 10 2 3 2 4 3" xfId="2608" xr:uid="{FA2A6EA4-EA15-461A-B39B-6A7FA38207A7}"/>
    <cellStyle name="쉼표 [0] 13 10 2 3 2 5" xfId="5101" xr:uid="{2C21C2DD-DAF0-4CDA-B1F6-B29C6ADC87CF}"/>
    <cellStyle name="쉼표 [0] 13 10 2 3 2 6" xfId="2601" xr:uid="{06628F11-3873-45AA-8911-EE5570C4471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3" xfId="2611" xr:uid="{F87FAFD2-220B-4E5F-96BD-C21C7DB4384E}"/>
    <cellStyle name="쉼표 [0] 13 10 2 3 3 2 3" xfId="5110" xr:uid="{64624AA0-4A2A-4946-B2ED-D91FDAEB9472}"/>
    <cellStyle name="쉼표 [0] 13 10 2 3 3 2 4" xfId="2610" xr:uid="{998AFEB8-38FD-4D5F-85AF-2DB2EE323137}"/>
    <cellStyle name="쉼표 [0] 13 10 2 3 3 3" xfId="78" xr:uid="{00000000-0005-0000-0000-00004D000000}"/>
    <cellStyle name="쉼표 [0] 13 10 2 3 3 3 2" xfId="5112" xr:uid="{3FF9B281-0881-49B0-95D5-CAA150A7AB1C}"/>
    <cellStyle name="쉼표 [0] 13 10 2 3 3 3 3" xfId="2612" xr:uid="{338479A4-9689-4D8A-B852-1FFE27903D21}"/>
    <cellStyle name="쉼표 [0] 13 10 2 3 3 4" xfId="5109" xr:uid="{7491D7A4-11C5-461A-8C15-1EE3AEAF1D4F}"/>
    <cellStyle name="쉼표 [0] 13 10 2 3 3 5" xfId="2609" xr:uid="{BC22FFE5-36CE-4922-BC02-9C482CA908FE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3" xfId="2614" xr:uid="{D8E4C6D0-1CCA-42B2-BC10-5D094AB10C64}"/>
    <cellStyle name="쉼표 [0] 13 10 2 3 4 3" xfId="5113" xr:uid="{A830E9CE-BC26-4CD7-998E-FB3AF5931947}"/>
    <cellStyle name="쉼표 [0] 13 10 2 3 4 4" xfId="2613" xr:uid="{7B0E1D5F-6876-4173-B829-844DD75F1FCE}"/>
    <cellStyle name="쉼표 [0] 13 10 2 3 5" xfId="81" xr:uid="{00000000-0005-0000-0000-000050000000}"/>
    <cellStyle name="쉼표 [0] 13 10 2 3 5 2" xfId="5115" xr:uid="{F73D647F-23DF-4C69-83C7-F89821F561FC}"/>
    <cellStyle name="쉼표 [0] 13 10 2 3 5 3" xfId="2615" xr:uid="{309CBED0-6C7E-4632-B534-9345EF7CA9B7}"/>
    <cellStyle name="쉼표 [0] 13 10 2 3 6" xfId="5100" xr:uid="{A6E58031-F2F6-458C-BAAD-A847A3FD5853}"/>
    <cellStyle name="쉼표 [0] 13 10 2 3 7" xfId="2600" xr:uid="{A580C2CD-69ED-4DAD-9AD8-D8D1AC520E8B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3" xfId="2619" xr:uid="{93C69CF9-9E42-4E91-90CD-880E06176D2E}"/>
    <cellStyle name="쉼표 [0] 13 10 2 4 2 2 3" xfId="5118" xr:uid="{95E7CC9D-E9CD-401B-9BB3-FAAC3203B695}"/>
    <cellStyle name="쉼표 [0] 13 10 2 4 2 2 4" xfId="2618" xr:uid="{94F620CC-9258-4E16-9DDC-5DAAB4931AF3}"/>
    <cellStyle name="쉼표 [0] 13 10 2 4 2 3" xfId="86" xr:uid="{00000000-0005-0000-0000-000055000000}"/>
    <cellStyle name="쉼표 [0] 13 10 2 4 2 3 2" xfId="5120" xr:uid="{678CF41D-387D-4535-AD49-08F2461805DD}"/>
    <cellStyle name="쉼표 [0] 13 10 2 4 2 3 3" xfId="2620" xr:uid="{76EC98CD-B6AB-4F78-A2C0-63E04C7721E0}"/>
    <cellStyle name="쉼표 [0] 13 10 2 4 2 4" xfId="5117" xr:uid="{9BEAA744-D73A-4238-A8C8-647462D376FE}"/>
    <cellStyle name="쉼표 [0] 13 10 2 4 2 5" xfId="2617" xr:uid="{4294EBDB-B562-466B-B36A-EF9A6AB7EB75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3" xfId="2622" xr:uid="{86DFA7E6-63E6-4530-9D15-663E322FE720}"/>
    <cellStyle name="쉼표 [0] 13 10 2 4 3 3" xfId="5121" xr:uid="{CEC0B9CE-754A-4626-820A-96D131E2E1D3}"/>
    <cellStyle name="쉼표 [0] 13 10 2 4 3 4" xfId="2621" xr:uid="{7F2579FC-C3D5-489D-AF32-852FFD85E8A7}"/>
    <cellStyle name="쉼표 [0] 13 10 2 4 4" xfId="89" xr:uid="{00000000-0005-0000-0000-000058000000}"/>
    <cellStyle name="쉼표 [0] 13 10 2 4 4 2" xfId="5123" xr:uid="{175F2337-1B3F-461B-B47E-6702D5E560B6}"/>
    <cellStyle name="쉼표 [0] 13 10 2 4 4 3" xfId="2623" xr:uid="{65CCCBF3-5DC2-4944-BBCF-F780FA55C4E9}"/>
    <cellStyle name="쉼표 [0] 13 10 2 4 5" xfId="5116" xr:uid="{612184D0-59BC-4B01-A3DD-93490A1F2735}"/>
    <cellStyle name="쉼표 [0] 13 10 2 4 6" xfId="2616" xr:uid="{DA136ECF-6356-4262-A9FC-0E04DCD4AE05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3" xfId="2626" xr:uid="{6D48155C-FB4D-4142-80F5-56679886B724}"/>
    <cellStyle name="쉼표 [0] 13 10 2 5 2 3" xfId="5125" xr:uid="{3B9B15E4-3718-409A-A5CF-E4A7A84664F1}"/>
    <cellStyle name="쉼표 [0] 13 10 2 5 2 4" xfId="2625" xr:uid="{1D180403-1E7A-420E-B007-DD3DA8E4AFC2}"/>
    <cellStyle name="쉼표 [0] 13 10 2 5 3" xfId="93" xr:uid="{00000000-0005-0000-0000-00005C000000}"/>
    <cellStyle name="쉼표 [0] 13 10 2 5 3 2" xfId="5127" xr:uid="{AC65A571-92FB-4BD8-A0CA-D17BB9AC5DD3}"/>
    <cellStyle name="쉼표 [0] 13 10 2 5 3 3" xfId="2627" xr:uid="{2B758BFE-1E75-44B7-B209-657FE09FF169}"/>
    <cellStyle name="쉼표 [0] 13 10 2 5 4" xfId="5124" xr:uid="{CEEE2FB5-2DAA-4D06-9EBB-8FFCEFDB0710}"/>
    <cellStyle name="쉼표 [0] 13 10 2 5 5" xfId="2624" xr:uid="{78810864-235D-4C85-89D5-60BF243CE75E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3" xfId="2629" xr:uid="{72C42BBE-0DD1-4743-AFAB-E7E5B1F7D9AB}"/>
    <cellStyle name="쉼표 [0] 13 10 2 6 3" xfId="5128" xr:uid="{1B25FBE0-A9B0-417D-ADF8-E6DBD935210D}"/>
    <cellStyle name="쉼표 [0] 13 10 2 6 4" xfId="2628" xr:uid="{5258853F-BCFB-47CB-9690-ACCF996D7551}"/>
    <cellStyle name="쉼표 [0] 13 10 2 7" xfId="96" xr:uid="{00000000-0005-0000-0000-00005F000000}"/>
    <cellStyle name="쉼표 [0] 13 10 2 7 2" xfId="5130" xr:uid="{394455E7-1654-422F-9579-2311D15A8646}"/>
    <cellStyle name="쉼표 [0] 13 10 2 7 3" xfId="2630" xr:uid="{D440D18D-6849-419C-AC5A-1E691BFCCD4A}"/>
    <cellStyle name="쉼표 [0] 13 10 2 8" xfId="5067" xr:uid="{2D13DF9B-FF0F-4E26-9DAA-BB8C9252276E}"/>
    <cellStyle name="쉼표 [0] 13 10 2 9" xfId="2567" xr:uid="{203DEBA0-E8BE-437E-9189-74C4C59FE6AF}"/>
    <cellStyle name="쉼표 [0] 13 10 3" xfId="97" xr:uid="{00000000-0005-0000-0000-000060000000}"/>
    <cellStyle name="쉼표 [0] 13 10 3 2" xfId="98" xr:uid="{00000000-0005-0000-0000-000061000000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3" xfId="2636" xr:uid="{CE7712F1-67F3-48B5-B1D5-C91DC6900144}"/>
    <cellStyle name="쉼표 [0] 13 10 3 2 2 2 2 3" xfId="5135" xr:uid="{800FE89B-C5FC-491A-BAC5-A3FAB887CA9C}"/>
    <cellStyle name="쉼표 [0] 13 10 3 2 2 2 2 4" xfId="2635" xr:uid="{4592AA8A-1EDC-40C9-AD05-D58832235D89}"/>
    <cellStyle name="쉼표 [0] 13 10 3 2 2 2 3" xfId="103" xr:uid="{00000000-0005-0000-0000-000066000000}"/>
    <cellStyle name="쉼표 [0] 13 10 3 2 2 2 3 2" xfId="5137" xr:uid="{1C1C23E0-1C2A-40CC-9627-B44860978653}"/>
    <cellStyle name="쉼표 [0] 13 10 3 2 2 2 3 3" xfId="2637" xr:uid="{FAD6FE2C-9520-43E7-A6F9-8ADF0456D7EA}"/>
    <cellStyle name="쉼표 [0] 13 10 3 2 2 2 4" xfId="5134" xr:uid="{623C8924-A08A-4BD9-B370-70A5913E2425}"/>
    <cellStyle name="쉼표 [0] 13 10 3 2 2 2 5" xfId="2634" xr:uid="{C40078A2-1EFF-494A-AF71-94D273D66A03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3" xfId="2639" xr:uid="{5FB67612-5366-4CEA-A3FC-04F10BE309BB}"/>
    <cellStyle name="쉼표 [0] 13 10 3 2 2 3 3" xfId="5138" xr:uid="{FE11A94D-D2B8-47B9-BE8F-C51D087F44FC}"/>
    <cellStyle name="쉼표 [0] 13 10 3 2 2 3 4" xfId="2638" xr:uid="{1A2BE13B-B424-4D00-9114-687C59297B87}"/>
    <cellStyle name="쉼표 [0] 13 10 3 2 2 4" xfId="106" xr:uid="{00000000-0005-0000-0000-000069000000}"/>
    <cellStyle name="쉼표 [0] 13 10 3 2 2 4 2" xfId="5140" xr:uid="{1A5FEEF2-C9AA-4C1A-BF09-83F129C37498}"/>
    <cellStyle name="쉼표 [0] 13 10 3 2 2 4 3" xfId="2640" xr:uid="{C53C6702-8908-4C83-866B-9A32D187C141}"/>
    <cellStyle name="쉼표 [0] 13 10 3 2 2 5" xfId="5133" xr:uid="{24AB10C0-586F-47C5-9736-EE5296478720}"/>
    <cellStyle name="쉼표 [0] 13 10 3 2 2 6" xfId="2633" xr:uid="{8B122033-5EA5-4D8D-BB97-5195B00CA5ED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3" xfId="2643" xr:uid="{42B8678A-D139-4D6B-B510-AE5DC2F52A2C}"/>
    <cellStyle name="쉼표 [0] 13 10 3 2 3 2 3" xfId="5142" xr:uid="{A90792EF-B030-4FFB-9E1A-B4D7DB0FCAA3}"/>
    <cellStyle name="쉼표 [0] 13 10 3 2 3 2 4" xfId="2642" xr:uid="{9697576A-A547-4482-A7C7-7E3E70121204}"/>
    <cellStyle name="쉼표 [0] 13 10 3 2 3 3" xfId="110" xr:uid="{00000000-0005-0000-0000-00006D000000}"/>
    <cellStyle name="쉼표 [0] 13 10 3 2 3 3 2" xfId="5144" xr:uid="{A7280652-51A1-4692-9FA6-C74AA842FC19}"/>
    <cellStyle name="쉼표 [0] 13 10 3 2 3 3 3" xfId="2644" xr:uid="{90F2EEED-DBD9-46D9-AFBE-FD68214B967C}"/>
    <cellStyle name="쉼표 [0] 13 10 3 2 3 4" xfId="5141" xr:uid="{A5AB63A2-3F42-4D5D-80D4-85DFEB00CD86}"/>
    <cellStyle name="쉼표 [0] 13 10 3 2 3 5" xfId="2641" xr:uid="{0FE37218-66B0-4BB4-809F-274DA2B529A1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3" xfId="2646" xr:uid="{2DF8941A-AD87-4721-BDCC-F562EADA7A1F}"/>
    <cellStyle name="쉼표 [0] 13 10 3 2 4 3" xfId="5145" xr:uid="{D7BBC934-C0B1-4899-BBD3-8BAFF95E49E5}"/>
    <cellStyle name="쉼표 [0] 13 10 3 2 4 4" xfId="2645" xr:uid="{0E8B324D-87EB-41AF-9B35-D2AE22B52CFC}"/>
    <cellStyle name="쉼표 [0] 13 10 3 2 5" xfId="113" xr:uid="{00000000-0005-0000-0000-000070000000}"/>
    <cellStyle name="쉼표 [0] 13 10 3 2 5 2" xfId="5147" xr:uid="{A8CF3B56-A934-4F44-B33B-4C90F767571F}"/>
    <cellStyle name="쉼표 [0] 13 10 3 2 5 3" xfId="2647" xr:uid="{3A170176-16E3-4AAA-949F-C96F72FD82D9}"/>
    <cellStyle name="쉼표 [0] 13 10 3 2 6" xfId="5132" xr:uid="{8329E93F-2616-4D19-A0D5-A02563F53570}"/>
    <cellStyle name="쉼표 [0] 13 10 3 2 7" xfId="2632" xr:uid="{87ABAEDB-6159-4CCB-BF71-FDBB27EACA1B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3" xfId="2651" xr:uid="{43F8D242-B9BB-46CC-AE18-04E929CCDA65}"/>
    <cellStyle name="쉼표 [0] 13 10 3 3 2 2 3" xfId="5150" xr:uid="{C4C38B49-22A1-4F5C-9F34-1C7C37447122}"/>
    <cellStyle name="쉼표 [0] 13 10 3 3 2 2 4" xfId="2650" xr:uid="{DC7FA647-8702-42B2-86B3-01CEA485253E}"/>
    <cellStyle name="쉼표 [0] 13 10 3 3 2 3" xfId="118" xr:uid="{00000000-0005-0000-0000-000075000000}"/>
    <cellStyle name="쉼표 [0] 13 10 3 3 2 3 2" xfId="5152" xr:uid="{A1F87E1D-939C-40A8-989B-5D818EA561D4}"/>
    <cellStyle name="쉼표 [0] 13 10 3 3 2 3 3" xfId="2652" xr:uid="{4A034462-8DD9-48FC-88A8-B816E5452182}"/>
    <cellStyle name="쉼표 [0] 13 10 3 3 2 4" xfId="5149" xr:uid="{F0D6B881-422B-44E4-AAFD-0A8DDE9A387F}"/>
    <cellStyle name="쉼표 [0] 13 10 3 3 2 5" xfId="2649" xr:uid="{66AE3A50-11FA-494D-8CF5-02065CDF74BE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3" xfId="2654" xr:uid="{CA88DC3F-D35B-4FB4-AC72-196BCB730193}"/>
    <cellStyle name="쉼표 [0] 13 10 3 3 3 3" xfId="5153" xr:uid="{3E613576-8AC5-43E4-BC88-5263FD9E71FD}"/>
    <cellStyle name="쉼표 [0] 13 10 3 3 3 4" xfId="2653" xr:uid="{32A93D44-F390-444B-AF73-C9BCCF57011A}"/>
    <cellStyle name="쉼표 [0] 13 10 3 3 4" xfId="121" xr:uid="{00000000-0005-0000-0000-000078000000}"/>
    <cellStyle name="쉼표 [0] 13 10 3 3 4 2" xfId="5155" xr:uid="{C8029B16-D1BB-4945-B2E3-D4CECCD45825}"/>
    <cellStyle name="쉼표 [0] 13 10 3 3 4 3" xfId="2655" xr:uid="{955738AB-4B51-47A9-AA3D-A418FB86AEB0}"/>
    <cellStyle name="쉼표 [0] 13 10 3 3 5" xfId="5148" xr:uid="{A4F751A1-3D0E-458E-A683-74E753C576D4}"/>
    <cellStyle name="쉼표 [0] 13 10 3 3 6" xfId="2648" xr:uid="{FB07EB99-A5EB-4B9A-9ED8-E4490517A750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3" xfId="2658" xr:uid="{49054B04-34A4-46DE-94E3-4E285F4556B5}"/>
    <cellStyle name="쉼표 [0] 13 10 3 4 2 3" xfId="5157" xr:uid="{2EB40DFC-80A0-4D2B-A4C1-2D7ACF9B89B1}"/>
    <cellStyle name="쉼표 [0] 13 10 3 4 2 4" xfId="2657" xr:uid="{EA7423F4-6EFD-4C44-89FB-7A028A51135C}"/>
    <cellStyle name="쉼표 [0] 13 10 3 4 3" xfId="125" xr:uid="{00000000-0005-0000-0000-00007C000000}"/>
    <cellStyle name="쉼표 [0] 13 10 3 4 3 2" xfId="5159" xr:uid="{1CED40D0-DD10-4258-B642-60E21E3D110E}"/>
    <cellStyle name="쉼표 [0] 13 10 3 4 3 3" xfId="2659" xr:uid="{EF50D7CC-3685-49EB-9815-A870E3990938}"/>
    <cellStyle name="쉼표 [0] 13 10 3 4 4" xfId="5156" xr:uid="{BDE620F0-B878-461B-AEE8-01FD2E0AA7ED}"/>
    <cellStyle name="쉼표 [0] 13 10 3 4 5" xfId="2656" xr:uid="{2DB4428C-58B6-4AFA-B11D-9ED600AD5D92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3" xfId="2661" xr:uid="{CE903C63-54E2-4236-A1CF-6E26560DE775}"/>
    <cellStyle name="쉼표 [0] 13 10 3 5 3" xfId="5160" xr:uid="{728B71DC-9829-43C4-A73D-FE4C3BB4BBE3}"/>
    <cellStyle name="쉼표 [0] 13 10 3 5 4" xfId="2660" xr:uid="{88762B69-B7FC-4257-BB2F-FB1C7A595B25}"/>
    <cellStyle name="쉼표 [0] 13 10 3 6" xfId="128" xr:uid="{00000000-0005-0000-0000-00007F000000}"/>
    <cellStyle name="쉼표 [0] 13 10 3 6 2" xfId="5162" xr:uid="{7D862C7C-22D9-44AA-81F7-A0BA4B32736E}"/>
    <cellStyle name="쉼표 [0] 13 10 3 6 3" xfId="2662" xr:uid="{96DC8949-C299-46B1-B9D4-046A7AF5E1E3}"/>
    <cellStyle name="쉼표 [0] 13 10 3 7" xfId="5131" xr:uid="{604DBD93-1CE1-419A-A999-C41352AAD037}"/>
    <cellStyle name="쉼표 [0] 13 10 3 8" xfId="2631" xr:uid="{C2A02DF4-630A-4786-AD83-D389664F894B}"/>
    <cellStyle name="쉼표 [0] 13 10 4" xfId="129" xr:uid="{00000000-0005-0000-0000-000080000000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3" xfId="2667" xr:uid="{948AD32D-8DF2-498D-8C7C-DFBD83F484FF}"/>
    <cellStyle name="쉼표 [0] 13 10 4 2 2 2 3" xfId="5166" xr:uid="{54C2E230-7460-4507-AD5F-4CEDB7BE45F2}"/>
    <cellStyle name="쉼표 [0] 13 10 4 2 2 2 4" xfId="2666" xr:uid="{2519132C-ABCA-4054-B146-B54E15847760}"/>
    <cellStyle name="쉼표 [0] 13 10 4 2 2 3" xfId="134" xr:uid="{00000000-0005-0000-0000-000085000000}"/>
    <cellStyle name="쉼표 [0] 13 10 4 2 2 3 2" xfId="5168" xr:uid="{1D127E33-78ED-4E5F-AA78-902CBCFCE5D9}"/>
    <cellStyle name="쉼표 [0] 13 10 4 2 2 3 3" xfId="2668" xr:uid="{D6D1B434-74E6-4CBE-9051-38F4123F8AC6}"/>
    <cellStyle name="쉼표 [0] 13 10 4 2 2 4" xfId="5165" xr:uid="{62B9D439-07B1-4100-959A-1E72E47A69CE}"/>
    <cellStyle name="쉼표 [0] 13 10 4 2 2 5" xfId="2665" xr:uid="{DBC1DCCE-2DCD-49D5-B40E-04CE73CDC66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3" xfId="2670" xr:uid="{EF4D3115-204F-469D-8885-B5AF561DCE9E}"/>
    <cellStyle name="쉼표 [0] 13 10 4 2 3 3" xfId="5169" xr:uid="{1E89788E-4363-4DBC-96E4-D55D774DDD44}"/>
    <cellStyle name="쉼표 [0] 13 10 4 2 3 4" xfId="2669" xr:uid="{B624E7F0-E594-4159-96A9-49B03B952F64}"/>
    <cellStyle name="쉼표 [0] 13 10 4 2 4" xfId="137" xr:uid="{00000000-0005-0000-0000-000088000000}"/>
    <cellStyle name="쉼표 [0] 13 10 4 2 4 2" xfId="5171" xr:uid="{753BD070-AD5E-46E8-BED4-F2A3546768D6}"/>
    <cellStyle name="쉼표 [0] 13 10 4 2 4 3" xfId="2671" xr:uid="{2BC66F04-6AE0-40CD-A1BA-E7118E828747}"/>
    <cellStyle name="쉼표 [0] 13 10 4 2 5" xfId="5164" xr:uid="{08D70C7E-6196-4053-A9E2-E04C22574D56}"/>
    <cellStyle name="쉼표 [0] 13 10 4 2 6" xfId="2664" xr:uid="{DE53BF36-6DD0-4870-B323-EEBEE061F3B5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3" xfId="2674" xr:uid="{7E521655-DDAB-48BC-83C1-57DFA19A8009}"/>
    <cellStyle name="쉼표 [0] 13 10 4 3 2 3" xfId="5173" xr:uid="{63E5E672-2B08-4B09-93E8-26CFE5D12184}"/>
    <cellStyle name="쉼표 [0] 13 10 4 3 2 4" xfId="2673" xr:uid="{CC54CAE7-7255-4191-A9BC-522C8A74794A}"/>
    <cellStyle name="쉼표 [0] 13 10 4 3 3" xfId="141" xr:uid="{00000000-0005-0000-0000-00008C000000}"/>
    <cellStyle name="쉼표 [0] 13 10 4 3 3 2" xfId="5175" xr:uid="{EF46264B-C42B-47C6-AB27-BEFEB8E6C40E}"/>
    <cellStyle name="쉼표 [0] 13 10 4 3 3 3" xfId="2675" xr:uid="{6577323E-2977-4CB2-9A48-0338E0FC24E3}"/>
    <cellStyle name="쉼표 [0] 13 10 4 3 4" xfId="5172" xr:uid="{C576665B-36F6-4EE2-8AA9-864129DFFEF8}"/>
    <cellStyle name="쉼표 [0] 13 10 4 3 5" xfId="2672" xr:uid="{9BC72BFA-198B-4CF3-95DA-4E1E6CF2FD07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3" xfId="2677" xr:uid="{F01805ED-4414-4073-B456-2E692174FDDC}"/>
    <cellStyle name="쉼표 [0] 13 10 4 4 3" xfId="5176" xr:uid="{548B245D-AEFF-495E-97CC-D6528D8D55BA}"/>
    <cellStyle name="쉼표 [0] 13 10 4 4 4" xfId="2676" xr:uid="{695A560A-92E4-4F31-9DB3-0896AAA41A3A}"/>
    <cellStyle name="쉼표 [0] 13 10 4 5" xfId="144" xr:uid="{00000000-0005-0000-0000-00008F000000}"/>
    <cellStyle name="쉼표 [0] 13 10 4 5 2" xfId="5178" xr:uid="{F54065DA-1736-40B9-A26B-4AFEAEBAE428}"/>
    <cellStyle name="쉼표 [0] 13 10 4 5 3" xfId="2678" xr:uid="{DEDD13B9-F248-4E24-BB87-A87B5111BCF3}"/>
    <cellStyle name="쉼표 [0] 13 10 4 6" xfId="5163" xr:uid="{00971747-2764-4F16-8ACE-0EFB5182D40A}"/>
    <cellStyle name="쉼표 [0] 13 10 4 7" xfId="2663" xr:uid="{B545AD1E-9E31-4CEF-B58B-D7CB35AD2933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3" xfId="2682" xr:uid="{40C04E77-21F5-4E2D-8199-99301E573F78}"/>
    <cellStyle name="쉼표 [0] 13 10 5 2 2 3" xfId="5181" xr:uid="{0307A844-F168-4899-8758-5E8BDDB225E5}"/>
    <cellStyle name="쉼표 [0] 13 10 5 2 2 4" xfId="2681" xr:uid="{CB4A668A-CFC0-4B06-BBD1-F7B241996B39}"/>
    <cellStyle name="쉼표 [0] 13 10 5 2 3" xfId="149" xr:uid="{00000000-0005-0000-0000-000094000000}"/>
    <cellStyle name="쉼표 [0] 13 10 5 2 3 2" xfId="5183" xr:uid="{989B2830-F80F-445A-B5F5-439128E94DD9}"/>
    <cellStyle name="쉼표 [0] 13 10 5 2 3 3" xfId="2683" xr:uid="{6FFFA34A-EF80-4A8C-AFBE-D7D8D88643A8}"/>
    <cellStyle name="쉼표 [0] 13 10 5 2 4" xfId="5180" xr:uid="{7C70688F-D48A-4BBE-A226-B08DEB154C71}"/>
    <cellStyle name="쉼표 [0] 13 10 5 2 5" xfId="2680" xr:uid="{3D6690B8-8095-4425-B7D5-3B77A7AD5B25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3" xfId="2685" xr:uid="{4B36B2DF-2474-4BAE-934C-E71BCC8B7CF2}"/>
    <cellStyle name="쉼표 [0] 13 10 5 3 3" xfId="5184" xr:uid="{53A33255-A45F-49DC-88AF-D46E0EE414B2}"/>
    <cellStyle name="쉼표 [0] 13 10 5 3 4" xfId="2684" xr:uid="{57DE09E5-6B01-4D4A-8C23-287A21CC1B53}"/>
    <cellStyle name="쉼표 [0] 13 10 5 4" xfId="152" xr:uid="{00000000-0005-0000-0000-000097000000}"/>
    <cellStyle name="쉼표 [0] 13 10 5 4 2" xfId="5186" xr:uid="{C827B716-B871-4D28-B727-2EC5BD2316D9}"/>
    <cellStyle name="쉼표 [0] 13 10 5 4 3" xfId="2686" xr:uid="{1B0BB4D4-CF77-4895-AB8B-BBFF9028CE20}"/>
    <cellStyle name="쉼표 [0] 13 10 5 5" xfId="5179" xr:uid="{E44F0124-E917-461B-B043-C9019A0B71AA}"/>
    <cellStyle name="쉼표 [0] 13 10 5 6" xfId="2679" xr:uid="{BEC96A56-8267-4162-B313-2C83F9C2CD2A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3" xfId="2689" xr:uid="{6E33D888-9A9A-451D-84AB-7119D418F26C}"/>
    <cellStyle name="쉼표 [0] 13 10 6 2 3" xfId="5188" xr:uid="{24CC3375-2B98-421B-B54F-D71FB3EECC49}"/>
    <cellStyle name="쉼표 [0] 13 10 6 2 4" xfId="2688" xr:uid="{A462DAB6-52CF-4DAC-9058-8D60922A4D52}"/>
    <cellStyle name="쉼표 [0] 13 10 6 3" xfId="156" xr:uid="{00000000-0005-0000-0000-00009B000000}"/>
    <cellStyle name="쉼표 [0] 13 10 6 3 2" xfId="5190" xr:uid="{B16B8FA4-0F00-4BD4-812A-8C1ECBB20510}"/>
    <cellStyle name="쉼표 [0] 13 10 6 3 3" xfId="2690" xr:uid="{E8971BD7-695D-48A9-A907-A4BFC24C6F26}"/>
    <cellStyle name="쉼표 [0] 13 10 6 4" xfId="5187" xr:uid="{2A87F382-C8E2-48F9-B7B1-9DD6310408D6}"/>
    <cellStyle name="쉼표 [0] 13 10 6 5" xfId="2687" xr:uid="{50F566B1-4EAC-41C3-A55E-6107A353954A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3" xfId="2692" xr:uid="{CAA4CA9E-4C85-4AA4-AFC9-8AE2E20BD0A6}"/>
    <cellStyle name="쉼표 [0] 13 10 7 3" xfId="5191" xr:uid="{B686C549-AC3F-4D21-8897-FC65AAA400E5}"/>
    <cellStyle name="쉼표 [0] 13 10 7 4" xfId="2691" xr:uid="{50DCBF0E-8001-46C2-A020-E0DDC65D8C6D}"/>
    <cellStyle name="쉼표 [0] 13 10 8" xfId="159" xr:uid="{00000000-0005-0000-0000-00009E000000}"/>
    <cellStyle name="쉼표 [0] 13 10 8 2" xfId="5193" xr:uid="{DBF44AAD-802C-4ED2-AAD5-EC3CD64CBA71}"/>
    <cellStyle name="쉼표 [0] 13 10 8 3" xfId="2693" xr:uid="{B0F0A111-035C-4930-A28A-0C46C98376AE}"/>
    <cellStyle name="쉼표 [0] 13 10 9" xfId="5066" xr:uid="{41D2336B-1D4C-40EE-B8AC-9F46FBD9D94E}"/>
    <cellStyle name="쉼표 [0] 13 2" xfId="160" xr:uid="{00000000-0005-0000-0000-00009F000000}"/>
    <cellStyle name="쉼표 [0] 13 2 2" xfId="5194" xr:uid="{44513AAF-3FB4-4421-B750-840F8ACBA45D}"/>
    <cellStyle name="쉼표 [0] 13 2 3" xfId="2694" xr:uid="{416766B0-5512-48A9-9DE0-CD1EC9C97E24}"/>
    <cellStyle name="쉼표 [0] 13 3" xfId="5065" xr:uid="{E0A682F2-94D3-4C20-B730-683B6F7E39E9}"/>
    <cellStyle name="쉼표 [0] 13 4" xfId="2565" xr:uid="{556B6558-5B78-47A3-81C7-A8C68BF8519D}"/>
    <cellStyle name="쉼표 [0] 14" xfId="161" xr:uid="{00000000-0005-0000-0000-0000A0000000}"/>
    <cellStyle name="쉼표 [0] 14 2" xfId="5195" xr:uid="{564B5C63-1E1A-4B8F-8CA3-A591033D12E7}"/>
    <cellStyle name="쉼표 [0] 14 3" xfId="2695" xr:uid="{53969D43-1E92-4832-A81B-44B7A82C0FFD}"/>
    <cellStyle name="쉼표 [0] 15" xfId="162" xr:uid="{00000000-0005-0000-0000-0000A1000000}"/>
    <cellStyle name="쉼표 [0] 15 2" xfId="5196" xr:uid="{04769C1D-B91A-4A34-B17B-EC75332DB8A5}"/>
    <cellStyle name="쉼표 [0] 15 3" xfId="2696" xr:uid="{A6D17FBD-6079-474C-A35F-D9F2406178EB}"/>
    <cellStyle name="쉼표 [0] 16" xfId="5036" xr:uid="{89C0C8F3-64F2-4846-8A7C-98F0E5811E65}"/>
    <cellStyle name="쉼표 [0] 17" xfId="2536" xr:uid="{D2F6EBE2-DC2D-4BB9-931A-CAF42CFE4625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3" xfId="5035" xr:uid="{69546B26-E5BC-4702-A969-522A24959386}"/>
    <cellStyle name="쉼표 [0] 2 10 2 2 4" xfId="7536" xr:uid="{F5A332AD-CAEF-436C-877B-3446EFA39CCF}"/>
    <cellStyle name="쉼표 [0] 2 10 2 3" xfId="5199" xr:uid="{D2F27744-17EB-47DC-915D-32B6ED51FC1E}"/>
    <cellStyle name="쉼표 [0] 2 10 2 4" xfId="2699" xr:uid="{1AC18BE6-F0A7-4DE2-9F9C-51DCAB54A44F}"/>
    <cellStyle name="쉼표 [0] 2 10 3" xfId="5198" xr:uid="{45BD7ED4-C4E0-491F-8FAF-769AB247D6A7}"/>
    <cellStyle name="쉼표 [0] 2 10 4" xfId="2698" xr:uid="{AC192227-CD95-4951-95A6-B380516D08F7}"/>
    <cellStyle name="쉼표 [0] 2 11" xfId="166" xr:uid="{00000000-0005-0000-0000-0000A5000000}"/>
    <cellStyle name="쉼표 [0] 2 11 2" xfId="5200" xr:uid="{3A022488-79DA-430F-B8BC-46B6D8518D6E}"/>
    <cellStyle name="쉼표 [0] 2 11 3" xfId="2700" xr:uid="{49C0BEB0-6770-4E76-98A4-ECC44E85EA25}"/>
    <cellStyle name="쉼표 [0] 2 12" xfId="5197" xr:uid="{E3701461-99C1-4283-BFDD-E33440962E82}"/>
    <cellStyle name="쉼표 [0] 2 13" xfId="2697" xr:uid="{721D1CFE-3CBD-45CF-9328-345CF32BFA60}"/>
    <cellStyle name="쉼표 [0] 2 2" xfId="167" xr:uid="{00000000-0005-0000-0000-0000A6000000}"/>
    <cellStyle name="쉼표 [0] 2 2 10" xfId="5201" xr:uid="{C763C410-4B73-4F96-A14D-09BFF9F6F4AB}"/>
    <cellStyle name="쉼표 [0] 2 2 11" xfId="2701" xr:uid="{D6E54B22-26A6-4DF9-9BF9-FFF6A3F37243}"/>
    <cellStyle name="쉼표 [0] 2 2 2" xfId="168" xr:uid="{00000000-0005-0000-0000-0000A7000000}"/>
    <cellStyle name="쉼표 [0] 2 2 2 10" xfId="2702" xr:uid="{21BE7061-0865-4728-9550-E8AE44E7CA89}"/>
    <cellStyle name="쉼표 [0] 2 2 2 2" xfId="169" xr:uid="{00000000-0005-0000-0000-0000A8000000}"/>
    <cellStyle name="쉼표 [0] 2 2 2 2 2" xfId="170" xr:uid="{00000000-0005-0000-0000-0000A9000000}"/>
    <cellStyle name="쉼표 [0] 2 2 2 2 2 2" xfId="171" xr:uid="{00000000-0005-0000-0000-0000AA000000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3" xfId="2709" xr:uid="{0060D01C-A1CD-46D1-9EDD-238BAFD8915E}"/>
    <cellStyle name="쉼표 [0] 2 2 2 2 2 2 2 2 2 3" xfId="5208" xr:uid="{D696819B-A902-453B-8CB3-6E972FD3517D}"/>
    <cellStyle name="쉼표 [0] 2 2 2 2 2 2 2 2 2 4" xfId="2708" xr:uid="{B8CF2AD7-1F4E-427A-B141-7933E306E4EB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3" xfId="2710" xr:uid="{03F19BAF-2E24-4213-922A-B11F0E69663A}"/>
    <cellStyle name="쉼표 [0] 2 2 2 2 2 2 2 2 4" xfId="5207" xr:uid="{BB4D3E8D-39CF-4001-949E-7ECD17B1EBC0}"/>
    <cellStyle name="쉼표 [0] 2 2 2 2 2 2 2 2 5" xfId="2707" xr:uid="{06792B12-888E-4120-AF80-C01C6FBC9014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3" xfId="2712" xr:uid="{560CFBF7-DDCB-466C-8E10-C78A0230EB79}"/>
    <cellStyle name="쉼표 [0] 2 2 2 2 2 2 2 3 3" xfId="5211" xr:uid="{012B9033-B217-4080-AAAA-A3DF29476AAE}"/>
    <cellStyle name="쉼표 [0] 2 2 2 2 2 2 2 3 4" xfId="2711" xr:uid="{C80461A7-4BBE-4DBD-98CF-F4CC1EBB2E6D}"/>
    <cellStyle name="쉼표 [0] 2 2 2 2 2 2 2 4" xfId="179" xr:uid="{00000000-0005-0000-0000-0000B2000000}"/>
    <cellStyle name="쉼표 [0] 2 2 2 2 2 2 2 4 2" xfId="5213" xr:uid="{1316430A-AE52-4088-9F3F-105DB8AD1EA8}"/>
    <cellStyle name="쉼표 [0] 2 2 2 2 2 2 2 4 3" xfId="2713" xr:uid="{1924F269-FF1E-495F-83B5-3D0574331AA0}"/>
    <cellStyle name="쉼표 [0] 2 2 2 2 2 2 2 5" xfId="5206" xr:uid="{0E822764-FE5F-426E-A591-3D0C5945A373}"/>
    <cellStyle name="쉼표 [0] 2 2 2 2 2 2 2 6" xfId="2706" xr:uid="{37EE599C-B602-4667-9911-FFD548583D6E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3" xfId="2716" xr:uid="{C8CD0E73-A879-4913-9171-DEA4689F313B}"/>
    <cellStyle name="쉼표 [0] 2 2 2 2 2 2 3 2 3" xfId="5215" xr:uid="{CF7EF292-7AB6-43D6-AD83-94BF6602B5A6}"/>
    <cellStyle name="쉼표 [0] 2 2 2 2 2 2 3 2 4" xfId="2715" xr:uid="{5B841C6E-6B14-46A5-BDAE-4030FF3BEE82}"/>
    <cellStyle name="쉼표 [0] 2 2 2 2 2 2 3 3" xfId="183" xr:uid="{00000000-0005-0000-0000-0000B6000000}"/>
    <cellStyle name="쉼표 [0] 2 2 2 2 2 2 3 3 2" xfId="5217" xr:uid="{1011AC3D-13AD-4B23-B20D-F3F228C53850}"/>
    <cellStyle name="쉼표 [0] 2 2 2 2 2 2 3 3 3" xfId="2717" xr:uid="{D380A306-6352-47DD-AFD6-49352E22C5C1}"/>
    <cellStyle name="쉼표 [0] 2 2 2 2 2 2 3 4" xfId="5214" xr:uid="{B01F9F73-97FB-4730-BFF8-6321DA392A8E}"/>
    <cellStyle name="쉼표 [0] 2 2 2 2 2 2 3 5" xfId="2714" xr:uid="{986E6543-814B-40BE-A591-133E1A1E6F08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3" xfId="2719" xr:uid="{01E70043-7F2F-4875-918F-3F0D1866E883}"/>
    <cellStyle name="쉼표 [0] 2 2 2 2 2 2 4 3" xfId="5218" xr:uid="{20EBDBB3-487D-4491-B3AF-33190D051B95}"/>
    <cellStyle name="쉼표 [0] 2 2 2 2 2 2 4 4" xfId="2718" xr:uid="{A67B66BD-F7B2-45F6-8376-973E244E1A2E}"/>
    <cellStyle name="쉼표 [0] 2 2 2 2 2 2 5" xfId="186" xr:uid="{00000000-0005-0000-0000-0000B9000000}"/>
    <cellStyle name="쉼표 [0] 2 2 2 2 2 2 5 2" xfId="5220" xr:uid="{BC550069-B2CF-4FD4-938E-DAC8952343F6}"/>
    <cellStyle name="쉼표 [0] 2 2 2 2 2 2 5 3" xfId="2720" xr:uid="{C2311EAB-6D1A-48DF-828A-1C5FF3F2DA94}"/>
    <cellStyle name="쉼표 [0] 2 2 2 2 2 2 6" xfId="5205" xr:uid="{6EFE7D0D-5ED0-42D8-8F47-4A387F8D336D}"/>
    <cellStyle name="쉼표 [0] 2 2 2 2 2 2 7" xfId="2705" xr:uid="{4AEBBB11-C319-410F-80A4-8099CD4678EA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3" xfId="2724" xr:uid="{7E8B1C79-7800-4AF0-AFA2-486760CED7B4}"/>
    <cellStyle name="쉼표 [0] 2 2 2 2 2 3 2 2 3" xfId="5223" xr:uid="{E8D451E1-D239-4B10-B5EF-6A8A690D109E}"/>
    <cellStyle name="쉼표 [0] 2 2 2 2 2 3 2 2 4" xfId="2723" xr:uid="{B3C4A985-49D7-4559-838E-FB233A4B4E41}"/>
    <cellStyle name="쉼표 [0] 2 2 2 2 2 3 2 3" xfId="191" xr:uid="{00000000-0005-0000-0000-0000BE000000}"/>
    <cellStyle name="쉼표 [0] 2 2 2 2 2 3 2 3 2" xfId="5225" xr:uid="{D06F9AD3-3459-4138-8D4F-489AD8E1AAD2}"/>
    <cellStyle name="쉼표 [0] 2 2 2 2 2 3 2 3 3" xfId="2725" xr:uid="{4161CC51-CFF8-44B5-9A8E-ECFD741AD7FD}"/>
    <cellStyle name="쉼표 [0] 2 2 2 2 2 3 2 4" xfId="5222" xr:uid="{9A3B86D1-DC7A-45A6-8068-E4928E04F8AF}"/>
    <cellStyle name="쉼표 [0] 2 2 2 2 2 3 2 5" xfId="2722" xr:uid="{C2E8019F-311F-414C-9017-080FEC3DD938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3" xfId="2727" xr:uid="{202B56F8-44C5-4FC4-BA64-41C941E6D60A}"/>
    <cellStyle name="쉼표 [0] 2 2 2 2 2 3 3 3" xfId="5226" xr:uid="{63E1720E-1076-4DC0-973A-2B6AB818B072}"/>
    <cellStyle name="쉼표 [0] 2 2 2 2 2 3 3 4" xfId="2726" xr:uid="{F52A2404-20F3-4A0C-A57D-7472BDB3DB94}"/>
    <cellStyle name="쉼표 [0] 2 2 2 2 2 3 4" xfId="194" xr:uid="{00000000-0005-0000-0000-0000C1000000}"/>
    <cellStyle name="쉼표 [0] 2 2 2 2 2 3 4 2" xfId="5228" xr:uid="{C3511A74-B8A8-473F-ADBB-2DEAE2971388}"/>
    <cellStyle name="쉼표 [0] 2 2 2 2 2 3 4 3" xfId="2728" xr:uid="{2BE989F1-A61E-44C3-8BE6-A5584BA243CA}"/>
    <cellStyle name="쉼표 [0] 2 2 2 2 2 3 5" xfId="5221" xr:uid="{4CFBC53F-9A43-419F-B8B9-ED7570A6EC3E}"/>
    <cellStyle name="쉼표 [0] 2 2 2 2 2 3 6" xfId="2721" xr:uid="{A17726D7-F338-4A2C-A9AC-6E99034BE96D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3" xfId="2731" xr:uid="{E2FF89B8-9549-4740-97D2-732A8D198A4F}"/>
    <cellStyle name="쉼표 [0] 2 2 2 2 2 4 2 3" xfId="5230" xr:uid="{751A5DD2-DD97-4868-A640-78FADBB3F186}"/>
    <cellStyle name="쉼표 [0] 2 2 2 2 2 4 2 4" xfId="2730" xr:uid="{6532399A-E7ED-49B8-BBC4-4EABB9BA95C6}"/>
    <cellStyle name="쉼표 [0] 2 2 2 2 2 4 3" xfId="198" xr:uid="{00000000-0005-0000-0000-0000C5000000}"/>
    <cellStyle name="쉼표 [0] 2 2 2 2 2 4 3 2" xfId="5232" xr:uid="{77A3DFA1-1CEE-46B9-833E-5FD08A2F3EEF}"/>
    <cellStyle name="쉼표 [0] 2 2 2 2 2 4 3 3" xfId="2732" xr:uid="{4FFAB476-463B-425F-A3CA-DD20DC4EE46C}"/>
    <cellStyle name="쉼표 [0] 2 2 2 2 2 4 4" xfId="5229" xr:uid="{E97DA6E2-695B-4F69-9CD3-9F6BBCD0633F}"/>
    <cellStyle name="쉼표 [0] 2 2 2 2 2 4 5" xfId="2729" xr:uid="{6A87B1C5-3585-47B8-AB89-3F9569040BE8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3" xfId="2734" xr:uid="{2194EBCA-8455-4F20-92F8-B02B3FFE8DFA}"/>
    <cellStyle name="쉼표 [0] 2 2 2 2 2 5 3" xfId="5233" xr:uid="{6A8D2E01-6954-4E6C-99CA-88BFEA386D76}"/>
    <cellStyle name="쉼표 [0] 2 2 2 2 2 5 4" xfId="2733" xr:uid="{B77FF502-7E10-452F-9CD9-B497B0AA04CD}"/>
    <cellStyle name="쉼표 [0] 2 2 2 2 2 6" xfId="201" xr:uid="{00000000-0005-0000-0000-0000C8000000}"/>
    <cellStyle name="쉼표 [0] 2 2 2 2 2 6 2" xfId="5235" xr:uid="{40391043-D498-466E-BF85-E2B8516A2891}"/>
    <cellStyle name="쉼표 [0] 2 2 2 2 2 6 3" xfId="2735" xr:uid="{72C6EF8F-77AA-4236-9FB0-E0D32C4F93DB}"/>
    <cellStyle name="쉼표 [0] 2 2 2 2 2 7" xfId="5204" xr:uid="{88D53AC8-7663-488E-A5A6-3E013994BD24}"/>
    <cellStyle name="쉼표 [0] 2 2 2 2 2 8" xfId="2704" xr:uid="{B626A375-BC78-49FD-9618-4B3DD005168C}"/>
    <cellStyle name="쉼표 [0] 2 2 2 2 3" xfId="202" xr:uid="{00000000-0005-0000-0000-0000C9000000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3" xfId="2740" xr:uid="{38BACC4A-793B-48F1-ABE9-1A040DF5689A}"/>
    <cellStyle name="쉼표 [0] 2 2 2 2 3 2 2 2 3" xfId="5239" xr:uid="{A566A308-A8C7-4A6A-8389-236503EC5A87}"/>
    <cellStyle name="쉼표 [0] 2 2 2 2 3 2 2 2 4" xfId="2739" xr:uid="{56E71838-4EB4-43C6-8852-0A86BCA89B1C}"/>
    <cellStyle name="쉼표 [0] 2 2 2 2 3 2 2 3" xfId="207" xr:uid="{00000000-0005-0000-0000-0000CE000000}"/>
    <cellStyle name="쉼표 [0] 2 2 2 2 3 2 2 3 2" xfId="5241" xr:uid="{9882394B-2923-4426-AB98-31A81B8CC61A}"/>
    <cellStyle name="쉼표 [0] 2 2 2 2 3 2 2 3 3" xfId="2741" xr:uid="{7BD3FA7B-A900-4DBA-A3BE-D582FF6DF56B}"/>
    <cellStyle name="쉼표 [0] 2 2 2 2 3 2 2 4" xfId="5238" xr:uid="{E2145E03-9309-4F45-B080-C15DD7340C45}"/>
    <cellStyle name="쉼표 [0] 2 2 2 2 3 2 2 5" xfId="2738" xr:uid="{E2E224E5-527C-421F-B28B-2891C31F246D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3" xfId="2743" xr:uid="{4EBC136D-46C7-4B6F-80DD-DE6E66CFD43A}"/>
    <cellStyle name="쉼표 [0] 2 2 2 2 3 2 3 3" xfId="5242" xr:uid="{AACE1454-56A3-41E4-8533-90036DD8E067}"/>
    <cellStyle name="쉼표 [0] 2 2 2 2 3 2 3 4" xfId="2742" xr:uid="{F3549A24-6AE2-4554-834F-3F7506626EE9}"/>
    <cellStyle name="쉼표 [0] 2 2 2 2 3 2 4" xfId="210" xr:uid="{00000000-0005-0000-0000-0000D1000000}"/>
    <cellStyle name="쉼표 [0] 2 2 2 2 3 2 4 2" xfId="5244" xr:uid="{37172D43-AADD-48BB-8A81-BFF9A7AB2F80}"/>
    <cellStyle name="쉼표 [0] 2 2 2 2 3 2 4 3" xfId="2744" xr:uid="{46C1F87D-D085-4EEE-A710-4FA4AFA1AECD}"/>
    <cellStyle name="쉼표 [0] 2 2 2 2 3 2 5" xfId="5237" xr:uid="{FDB5AE30-72EF-4BDD-B761-54A83AC76783}"/>
    <cellStyle name="쉼표 [0] 2 2 2 2 3 2 6" xfId="2737" xr:uid="{DF0854D9-AF10-4DB0-A543-D9EF428217F8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3" xfId="2747" xr:uid="{7C9464C7-88E7-45A6-8142-6ABA3ABF6BEF}"/>
    <cellStyle name="쉼표 [0] 2 2 2 2 3 3 2 3" xfId="5246" xr:uid="{61214A69-8302-4BA3-BCB9-866BD21C18FE}"/>
    <cellStyle name="쉼표 [0] 2 2 2 2 3 3 2 4" xfId="2746" xr:uid="{4C6F0581-7CFE-44B5-846E-E5261B52F0EB}"/>
    <cellStyle name="쉼표 [0] 2 2 2 2 3 3 3" xfId="214" xr:uid="{00000000-0005-0000-0000-0000D5000000}"/>
    <cellStyle name="쉼표 [0] 2 2 2 2 3 3 3 2" xfId="5248" xr:uid="{935C7E13-2359-4F34-8F96-367A6CCE169D}"/>
    <cellStyle name="쉼표 [0] 2 2 2 2 3 3 3 3" xfId="2748" xr:uid="{7AEE1A74-467F-47A1-A8E9-6A3F603C66F8}"/>
    <cellStyle name="쉼표 [0] 2 2 2 2 3 3 4" xfId="5245" xr:uid="{FF4034B6-5F7F-4B75-9751-DB60DE556FD3}"/>
    <cellStyle name="쉼표 [0] 2 2 2 2 3 3 5" xfId="2745" xr:uid="{DA7140BA-7708-4BF8-9C7A-398C4311DB8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3" xfId="2750" xr:uid="{EC78B7DD-E450-4206-A24B-92F2DABEEB17}"/>
    <cellStyle name="쉼표 [0] 2 2 2 2 3 4 3" xfId="5249" xr:uid="{06469D86-E922-46AF-A2A9-1304658B2FB7}"/>
    <cellStyle name="쉼표 [0] 2 2 2 2 3 4 4" xfId="2749" xr:uid="{B17C3285-0521-4B51-830D-4A84F239C6A5}"/>
    <cellStyle name="쉼표 [0] 2 2 2 2 3 5" xfId="217" xr:uid="{00000000-0005-0000-0000-0000D8000000}"/>
    <cellStyle name="쉼표 [0] 2 2 2 2 3 5 2" xfId="5251" xr:uid="{FAECD784-CB9E-4991-B91E-5CA552066687}"/>
    <cellStyle name="쉼표 [0] 2 2 2 2 3 5 3" xfId="2751" xr:uid="{F612CF94-76A5-4D67-84E9-D4BDFE725FB6}"/>
    <cellStyle name="쉼표 [0] 2 2 2 2 3 6" xfId="5236" xr:uid="{8B5964D4-1BDD-47B8-9DCA-B6AB59C4EBE8}"/>
    <cellStyle name="쉼표 [0] 2 2 2 2 3 7" xfId="2736" xr:uid="{BE54D014-93F0-438C-8D5B-67E31AEC5D2A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3" xfId="2755" xr:uid="{9F37A4B8-EEA5-4628-8D51-BFD3F70624DE}"/>
    <cellStyle name="쉼표 [0] 2 2 2 2 4 2 2 3" xfId="5254" xr:uid="{A20097FF-55C4-49F3-A15D-EBEBF0E74A38}"/>
    <cellStyle name="쉼표 [0] 2 2 2 2 4 2 2 4" xfId="2754" xr:uid="{212B9E4B-4D8E-4DD2-A4D2-68B18C8BAFD3}"/>
    <cellStyle name="쉼표 [0] 2 2 2 2 4 2 3" xfId="222" xr:uid="{00000000-0005-0000-0000-0000DD000000}"/>
    <cellStyle name="쉼표 [0] 2 2 2 2 4 2 3 2" xfId="5256" xr:uid="{ACDCA593-C5A2-4058-90C4-854038C5092E}"/>
    <cellStyle name="쉼표 [0] 2 2 2 2 4 2 3 3" xfId="2756" xr:uid="{A4931DA4-AF92-4E78-B1DB-17161D797D04}"/>
    <cellStyle name="쉼표 [0] 2 2 2 2 4 2 4" xfId="5253" xr:uid="{6CD30689-81F2-4E3A-B9B5-2C6023456981}"/>
    <cellStyle name="쉼표 [0] 2 2 2 2 4 2 5" xfId="2753" xr:uid="{C153F81D-D76D-4114-BE22-4F827DA4AF98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3" xfId="2758" xr:uid="{1B340A40-B48C-4ED9-912E-43148C5F20F1}"/>
    <cellStyle name="쉼표 [0] 2 2 2 2 4 3 3" xfId="5257" xr:uid="{F3B2A7E4-5A4B-47A3-84E3-A6C40C10A62E}"/>
    <cellStyle name="쉼표 [0] 2 2 2 2 4 3 4" xfId="2757" xr:uid="{67C8DA96-CB13-4F07-A862-962A05AC06DF}"/>
    <cellStyle name="쉼표 [0] 2 2 2 2 4 4" xfId="225" xr:uid="{00000000-0005-0000-0000-0000E0000000}"/>
    <cellStyle name="쉼표 [0] 2 2 2 2 4 4 2" xfId="5259" xr:uid="{3F800FAD-BA3D-425D-BC2D-D10E99009604}"/>
    <cellStyle name="쉼표 [0] 2 2 2 2 4 4 3" xfId="2759" xr:uid="{63583C11-E879-4228-B7F0-D64DFB001000}"/>
    <cellStyle name="쉼표 [0] 2 2 2 2 4 5" xfId="5252" xr:uid="{EEDB564B-C040-4C52-AF15-6C5A9CF28F5D}"/>
    <cellStyle name="쉼표 [0] 2 2 2 2 4 6" xfId="2752" xr:uid="{8F71E227-AFE2-4144-86ED-1642506F262B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3" xfId="2762" xr:uid="{E98DA197-86A5-4769-8F8D-17335F0F782E}"/>
    <cellStyle name="쉼표 [0] 2 2 2 2 5 2 3" xfId="5261" xr:uid="{332BEA3A-FD96-4613-82AD-40E83119B7FD}"/>
    <cellStyle name="쉼표 [0] 2 2 2 2 5 2 4" xfId="2761" xr:uid="{55B57B26-9CB4-469A-AEE4-1A7A8DFBDA1E}"/>
    <cellStyle name="쉼표 [0] 2 2 2 2 5 3" xfId="229" xr:uid="{00000000-0005-0000-0000-0000E4000000}"/>
    <cellStyle name="쉼표 [0] 2 2 2 2 5 3 2" xfId="5263" xr:uid="{03CFB5D9-0504-412A-8872-58628D26B3F8}"/>
    <cellStyle name="쉼표 [0] 2 2 2 2 5 3 3" xfId="2763" xr:uid="{5FFCC0FF-4B3B-448C-BE9A-C9F26A22261E}"/>
    <cellStyle name="쉼표 [0] 2 2 2 2 5 4" xfId="5260" xr:uid="{A686A3AD-9C10-4C3E-B834-37081DD7D982}"/>
    <cellStyle name="쉼표 [0] 2 2 2 2 5 5" xfId="2760" xr:uid="{76F57BE2-777A-491D-9F26-3ABDB4DA6556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3" xfId="2765" xr:uid="{1C6CC878-5F03-4D1B-9350-7469ED92E836}"/>
    <cellStyle name="쉼표 [0] 2 2 2 2 6 3" xfId="5264" xr:uid="{FD2FDE33-7105-4B4E-8468-1DFAB6A0FDE4}"/>
    <cellStyle name="쉼표 [0] 2 2 2 2 6 4" xfId="2764" xr:uid="{3A9FAEC3-D367-4580-9183-5FB5B6DC53CA}"/>
    <cellStyle name="쉼표 [0] 2 2 2 2 7" xfId="232" xr:uid="{00000000-0005-0000-0000-0000E7000000}"/>
    <cellStyle name="쉼표 [0] 2 2 2 2 7 2" xfId="5266" xr:uid="{3751036D-6610-4274-ADF2-A4096BEA6CA6}"/>
    <cellStyle name="쉼표 [0] 2 2 2 2 7 3" xfId="2766" xr:uid="{9BAD4213-D75A-44A3-867D-4477B92E3432}"/>
    <cellStyle name="쉼표 [0] 2 2 2 2 8" xfId="5203" xr:uid="{CDEF473D-CDC5-4492-9CE8-6E618FA632AA}"/>
    <cellStyle name="쉼표 [0] 2 2 2 2 9" xfId="2703" xr:uid="{4AF2F8D5-A753-414B-8941-64A6431FE826}"/>
    <cellStyle name="쉼표 [0] 2 2 2 3" xfId="233" xr:uid="{00000000-0005-0000-0000-0000E8000000}"/>
    <cellStyle name="쉼표 [0] 2 2 2 3 2" xfId="234" xr:uid="{00000000-0005-0000-0000-0000E9000000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3" xfId="2772" xr:uid="{90C17A91-3341-4637-93B5-011308C4F8D9}"/>
    <cellStyle name="쉼표 [0] 2 2 2 3 2 2 2 2 3" xfId="5271" xr:uid="{63AE40D7-712A-43E8-9552-E8D854453496}"/>
    <cellStyle name="쉼표 [0] 2 2 2 3 2 2 2 2 4" xfId="2771" xr:uid="{B329E836-047E-40E2-BB13-CE94F169E4BA}"/>
    <cellStyle name="쉼표 [0] 2 2 2 3 2 2 2 3" xfId="239" xr:uid="{00000000-0005-0000-0000-0000EE000000}"/>
    <cellStyle name="쉼표 [0] 2 2 2 3 2 2 2 3 2" xfId="5273" xr:uid="{90F02C14-C78F-4DCD-B124-AB5C5AB44FAE}"/>
    <cellStyle name="쉼표 [0] 2 2 2 3 2 2 2 3 3" xfId="2773" xr:uid="{9AA00C44-5728-40DC-8AC2-01A66C763D0E}"/>
    <cellStyle name="쉼표 [0] 2 2 2 3 2 2 2 4" xfId="5270" xr:uid="{62032D40-AFE5-408D-893B-B20E49295539}"/>
    <cellStyle name="쉼표 [0] 2 2 2 3 2 2 2 5" xfId="2770" xr:uid="{39ADFA00-9D7D-403B-8A0D-33E5B0D31727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3" xfId="2775" xr:uid="{42A54CC0-6F24-47A8-BD25-D3979650AA29}"/>
    <cellStyle name="쉼표 [0] 2 2 2 3 2 2 3 3" xfId="5274" xr:uid="{C6B96DFC-73F2-449A-8510-9D7332E4AD44}"/>
    <cellStyle name="쉼표 [0] 2 2 2 3 2 2 3 4" xfId="2774" xr:uid="{78B75D34-5036-48E6-88D3-372FB1B03626}"/>
    <cellStyle name="쉼표 [0] 2 2 2 3 2 2 4" xfId="242" xr:uid="{00000000-0005-0000-0000-0000F1000000}"/>
    <cellStyle name="쉼표 [0] 2 2 2 3 2 2 4 2" xfId="5276" xr:uid="{2DE54761-CC04-481F-A9FD-0641AC0368CC}"/>
    <cellStyle name="쉼표 [0] 2 2 2 3 2 2 4 3" xfId="2776" xr:uid="{8D4EC002-A836-452E-BAFC-17E27BABEB27}"/>
    <cellStyle name="쉼표 [0] 2 2 2 3 2 2 5" xfId="5269" xr:uid="{B4ADB364-7D7F-4A32-9AE2-08E8F412F025}"/>
    <cellStyle name="쉼표 [0] 2 2 2 3 2 2 6" xfId="2769" xr:uid="{40D7000B-3397-4E7E-B4BA-E0DF83E1FD0E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3" xfId="2779" xr:uid="{F323373E-BE5D-4B16-9E16-C0D0C8B8558A}"/>
    <cellStyle name="쉼표 [0] 2 2 2 3 2 3 2 3" xfId="5278" xr:uid="{F1A6AEF8-11C1-48D0-ACEC-0FF810B4AB44}"/>
    <cellStyle name="쉼표 [0] 2 2 2 3 2 3 2 4" xfId="2778" xr:uid="{6A7C550A-003D-4FFE-B612-7D6911C3294B}"/>
    <cellStyle name="쉼표 [0] 2 2 2 3 2 3 3" xfId="246" xr:uid="{00000000-0005-0000-0000-0000F5000000}"/>
    <cellStyle name="쉼표 [0] 2 2 2 3 2 3 3 2" xfId="5280" xr:uid="{D691062C-BF71-4294-B823-456693A82C2A}"/>
    <cellStyle name="쉼표 [0] 2 2 2 3 2 3 3 3" xfId="2780" xr:uid="{974E8FD8-97F6-451D-87B7-792F49ED87D1}"/>
    <cellStyle name="쉼표 [0] 2 2 2 3 2 3 4" xfId="5277" xr:uid="{824FB99B-4DEA-499A-A5B5-FE4C74778EC7}"/>
    <cellStyle name="쉼표 [0] 2 2 2 3 2 3 5" xfId="2777" xr:uid="{D6D2FBC4-0A8D-4FB0-A738-7136273B394B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3" xfId="2782" xr:uid="{E6AE628F-7990-4566-B499-30AB7CE0AB1C}"/>
    <cellStyle name="쉼표 [0] 2 2 2 3 2 4 3" xfId="5281" xr:uid="{0BEADE2D-1CAE-4410-9CD4-A144F8E2716E}"/>
    <cellStyle name="쉼표 [0] 2 2 2 3 2 4 4" xfId="2781" xr:uid="{98FAF0F3-2CB4-4FCE-8A89-7A7A6E555763}"/>
    <cellStyle name="쉼표 [0] 2 2 2 3 2 5" xfId="249" xr:uid="{00000000-0005-0000-0000-0000F8000000}"/>
    <cellStyle name="쉼표 [0] 2 2 2 3 2 5 2" xfId="5283" xr:uid="{F917514B-C230-44DF-93B7-35E4CC507CC3}"/>
    <cellStyle name="쉼표 [0] 2 2 2 3 2 5 3" xfId="2783" xr:uid="{750ECA70-EA8F-4BEE-A067-569122DB3C1D}"/>
    <cellStyle name="쉼표 [0] 2 2 2 3 2 6" xfId="5268" xr:uid="{22641F28-353A-461F-B1AD-7323BCEF0E4B}"/>
    <cellStyle name="쉼표 [0] 2 2 2 3 2 7" xfId="2768" xr:uid="{43614EC0-AE19-4D6A-B110-DC7A74C38919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3" xfId="2787" xr:uid="{907561B5-A657-40EE-B19F-9EF0054DBCC5}"/>
    <cellStyle name="쉼표 [0] 2 2 2 3 3 2 2 3" xfId="5286" xr:uid="{91D5EE27-0EBE-41FF-A875-720902B62F38}"/>
    <cellStyle name="쉼표 [0] 2 2 2 3 3 2 2 4" xfId="2786" xr:uid="{BF1729CA-FB6B-49F4-BA62-09CE3A95BE6E}"/>
    <cellStyle name="쉼표 [0] 2 2 2 3 3 2 3" xfId="254" xr:uid="{00000000-0005-0000-0000-0000FD000000}"/>
    <cellStyle name="쉼표 [0] 2 2 2 3 3 2 3 2" xfId="5288" xr:uid="{74B1CAB3-4EBE-4427-8F85-724C1A7A8EB0}"/>
    <cellStyle name="쉼표 [0] 2 2 2 3 3 2 3 3" xfId="2788" xr:uid="{31389A43-C471-43A9-9B28-EB8C2A15164F}"/>
    <cellStyle name="쉼표 [0] 2 2 2 3 3 2 4" xfId="5285" xr:uid="{A17DA758-5E81-437B-AAB3-109066CB39B9}"/>
    <cellStyle name="쉼표 [0] 2 2 2 3 3 2 5" xfId="2785" xr:uid="{D4976FB2-2267-42ED-9FEA-89163B2F8D8A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3" xfId="2790" xr:uid="{D6487BDA-1172-425F-8F62-F03A712DEBC6}"/>
    <cellStyle name="쉼표 [0] 2 2 2 3 3 3 3" xfId="5289" xr:uid="{9DF98A8C-2516-4616-B356-04F272021E23}"/>
    <cellStyle name="쉼표 [0] 2 2 2 3 3 3 4" xfId="2789" xr:uid="{DDF078E9-0ED8-4966-930B-AED7FA6C5A23}"/>
    <cellStyle name="쉼표 [0] 2 2 2 3 3 4" xfId="257" xr:uid="{00000000-0005-0000-0000-000000010000}"/>
    <cellStyle name="쉼표 [0] 2 2 2 3 3 4 2" xfId="5291" xr:uid="{83E4101C-0FD0-4512-84CF-638799604615}"/>
    <cellStyle name="쉼표 [0] 2 2 2 3 3 4 3" xfId="2791" xr:uid="{8EC7ECDD-1131-4E97-8592-FCC79E2BDCA9}"/>
    <cellStyle name="쉼표 [0] 2 2 2 3 3 5" xfId="5284" xr:uid="{FF2FDB25-63DF-460E-9CDF-3CA9FFA77109}"/>
    <cellStyle name="쉼표 [0] 2 2 2 3 3 6" xfId="2784" xr:uid="{A8B564CB-2D8B-4DAB-9B09-6AC40D8C4B5E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3" xfId="2794" xr:uid="{5C5D0A08-2556-4ED0-BCDD-3233F6F87A75}"/>
    <cellStyle name="쉼표 [0] 2 2 2 3 4 2 3" xfId="5293" xr:uid="{FC2BFE96-3F0B-4A52-BC6E-E50BC0DB280E}"/>
    <cellStyle name="쉼표 [0] 2 2 2 3 4 2 4" xfId="2793" xr:uid="{6B61CD2F-5137-4F92-9CC1-EEB1DCDE7568}"/>
    <cellStyle name="쉼표 [0] 2 2 2 3 4 3" xfId="261" xr:uid="{00000000-0005-0000-0000-000004010000}"/>
    <cellStyle name="쉼표 [0] 2 2 2 3 4 3 2" xfId="5295" xr:uid="{7B7AC99B-9117-4E42-84FF-089CB77598C0}"/>
    <cellStyle name="쉼표 [0] 2 2 2 3 4 3 3" xfId="2795" xr:uid="{6C5124DD-294F-439C-BC19-6CB354F820EA}"/>
    <cellStyle name="쉼표 [0] 2 2 2 3 4 4" xfId="5292" xr:uid="{6A809725-2CA9-4642-8EFA-FB2BEA5874D1}"/>
    <cellStyle name="쉼표 [0] 2 2 2 3 4 5" xfId="2792" xr:uid="{F89DFAD4-7782-48BB-9D7A-4ED98F029640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3" xfId="2797" xr:uid="{8C9B13B1-642C-4119-9BAE-D53207E68740}"/>
    <cellStyle name="쉼표 [0] 2 2 2 3 5 3" xfId="5296" xr:uid="{A162EBD4-4A7F-4DD8-8441-B1FF36B534A8}"/>
    <cellStyle name="쉼표 [0] 2 2 2 3 5 4" xfId="2796" xr:uid="{EBC512D9-B3F8-4782-9080-5F62801FEFB8}"/>
    <cellStyle name="쉼표 [0] 2 2 2 3 6" xfId="264" xr:uid="{00000000-0005-0000-0000-000007010000}"/>
    <cellStyle name="쉼표 [0] 2 2 2 3 6 2" xfId="5298" xr:uid="{3DB25C89-04A0-4838-9067-63AB98FDD352}"/>
    <cellStyle name="쉼표 [0] 2 2 2 3 6 3" xfId="2798" xr:uid="{F04AC4BA-F3CA-40B8-832D-2A2588924539}"/>
    <cellStyle name="쉼표 [0] 2 2 2 3 7" xfId="5267" xr:uid="{37DAD911-D832-41FE-81F4-B70768C1BAF2}"/>
    <cellStyle name="쉼표 [0] 2 2 2 3 8" xfId="2767" xr:uid="{2E1E5B05-11BE-4930-81AC-FF4EA1D6DF1F}"/>
    <cellStyle name="쉼표 [0] 2 2 2 4" xfId="265" xr:uid="{00000000-0005-0000-0000-000008010000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3" xfId="2803" xr:uid="{4E090EE4-2E95-4946-80B0-4A8D4B71F855}"/>
    <cellStyle name="쉼표 [0] 2 2 2 4 2 2 2 3" xfId="5302" xr:uid="{D88384D8-EBE3-4DFA-82D9-89908A76F342}"/>
    <cellStyle name="쉼표 [0] 2 2 2 4 2 2 2 4" xfId="2802" xr:uid="{E75A02F7-6086-4D8E-87CD-95C1684FA567}"/>
    <cellStyle name="쉼표 [0] 2 2 2 4 2 2 3" xfId="270" xr:uid="{00000000-0005-0000-0000-00000D010000}"/>
    <cellStyle name="쉼표 [0] 2 2 2 4 2 2 3 2" xfId="5304" xr:uid="{5A4BE7A2-242A-49B7-8B92-9F9D9D825DBF}"/>
    <cellStyle name="쉼표 [0] 2 2 2 4 2 2 3 3" xfId="2804" xr:uid="{7ECABDFE-46BE-4969-AC94-2144E20EE97C}"/>
    <cellStyle name="쉼표 [0] 2 2 2 4 2 2 4" xfId="5301" xr:uid="{5DEB2503-6031-455F-AFE9-2DAF1782B1DA}"/>
    <cellStyle name="쉼표 [0] 2 2 2 4 2 2 5" xfId="2801" xr:uid="{8289047A-B919-486F-A8A5-F78D0131B24E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3" xfId="2806" xr:uid="{382D38E1-F0D2-4309-BE46-7E0822B420A8}"/>
    <cellStyle name="쉼표 [0] 2 2 2 4 2 3 3" xfId="5305" xr:uid="{076F6B1E-BDF4-42F8-938F-15C9761CD3D5}"/>
    <cellStyle name="쉼표 [0] 2 2 2 4 2 3 4" xfId="2805" xr:uid="{83F557AB-9C30-46B3-8B96-66158F334213}"/>
    <cellStyle name="쉼표 [0] 2 2 2 4 2 4" xfId="273" xr:uid="{00000000-0005-0000-0000-000010010000}"/>
    <cellStyle name="쉼표 [0] 2 2 2 4 2 4 2" xfId="5307" xr:uid="{B9CB475F-F0A4-4EB0-A361-1A818BD174FF}"/>
    <cellStyle name="쉼표 [0] 2 2 2 4 2 4 3" xfId="2807" xr:uid="{BCD9CE99-FF0F-466F-9923-29748BCF30C2}"/>
    <cellStyle name="쉼표 [0] 2 2 2 4 2 5" xfId="5300" xr:uid="{E974CB7F-EC7F-4BE0-99EA-C12A7A9AA94D}"/>
    <cellStyle name="쉼표 [0] 2 2 2 4 2 6" xfId="2800" xr:uid="{6EF7FB37-7813-43C3-9B2F-F2D637B9B6C5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3" xfId="2810" xr:uid="{F7F931CA-53CF-4317-B0BE-D72A0C7DB5A3}"/>
    <cellStyle name="쉼표 [0] 2 2 2 4 3 2 3" xfId="5309" xr:uid="{A6D1F47C-0BC1-4197-BAE6-B2B80DAFE04E}"/>
    <cellStyle name="쉼표 [0] 2 2 2 4 3 2 4" xfId="2809" xr:uid="{64EB5209-E37F-4E5D-BE24-E700207800CA}"/>
    <cellStyle name="쉼표 [0] 2 2 2 4 3 3" xfId="277" xr:uid="{00000000-0005-0000-0000-000014010000}"/>
    <cellStyle name="쉼표 [0] 2 2 2 4 3 3 2" xfId="5311" xr:uid="{C6F42FF1-3040-439E-B9BF-044FA9A73EAF}"/>
    <cellStyle name="쉼표 [0] 2 2 2 4 3 3 3" xfId="2811" xr:uid="{F817AA61-D219-4271-8838-6704EDF787D7}"/>
    <cellStyle name="쉼표 [0] 2 2 2 4 3 4" xfId="5308" xr:uid="{232995F6-5D79-49EA-A7DE-D3EC00E13006}"/>
    <cellStyle name="쉼표 [0] 2 2 2 4 3 5" xfId="2808" xr:uid="{7B2E2EB2-5362-4509-B10F-AA55616F01A9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3" xfId="2813" xr:uid="{B345AB9E-1C73-4F2F-B491-A4C529078601}"/>
    <cellStyle name="쉼표 [0] 2 2 2 4 4 3" xfId="5312" xr:uid="{63545CF2-C638-4186-99EC-11748BA61668}"/>
    <cellStyle name="쉼표 [0] 2 2 2 4 4 4" xfId="2812" xr:uid="{7188DDC4-1AC8-4B7B-BF5B-D4E684D5325F}"/>
    <cellStyle name="쉼표 [0] 2 2 2 4 5" xfId="280" xr:uid="{00000000-0005-0000-0000-000017010000}"/>
    <cellStyle name="쉼표 [0] 2 2 2 4 5 2" xfId="5314" xr:uid="{E664C082-83F6-4B94-A336-7ACA6A5C36B8}"/>
    <cellStyle name="쉼표 [0] 2 2 2 4 5 3" xfId="2814" xr:uid="{FDF94955-A4B4-4B48-ACBF-A8BAC7E06A8B}"/>
    <cellStyle name="쉼표 [0] 2 2 2 4 6" xfId="5299" xr:uid="{0F430330-9034-4454-AB3D-E4E7E668C08F}"/>
    <cellStyle name="쉼표 [0] 2 2 2 4 7" xfId="2799" xr:uid="{D623EA83-485B-44A4-87B5-E31574DE364B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3" xfId="2818" xr:uid="{C4A416E1-2020-42E8-8DB8-019E1FEBE695}"/>
    <cellStyle name="쉼표 [0] 2 2 2 5 2 2 3" xfId="5317" xr:uid="{9810E4D1-A48E-4D40-B8CA-7D607EB50521}"/>
    <cellStyle name="쉼표 [0] 2 2 2 5 2 2 4" xfId="2817" xr:uid="{C6DC45C6-4B76-4A0C-BE82-E8357B49553F}"/>
    <cellStyle name="쉼표 [0] 2 2 2 5 2 3" xfId="285" xr:uid="{00000000-0005-0000-0000-00001C010000}"/>
    <cellStyle name="쉼표 [0] 2 2 2 5 2 3 2" xfId="5319" xr:uid="{6DCD1B82-D5B8-429F-9C94-5E13CB75A02C}"/>
    <cellStyle name="쉼표 [0] 2 2 2 5 2 3 3" xfId="2819" xr:uid="{7C3297F7-356D-46E7-8054-3C0ED1A7DB93}"/>
    <cellStyle name="쉼표 [0] 2 2 2 5 2 4" xfId="5316" xr:uid="{E8846B58-E304-47AA-8DEA-5625D26DBAF2}"/>
    <cellStyle name="쉼표 [0] 2 2 2 5 2 5" xfId="2816" xr:uid="{7D38D56E-41D6-41DD-88C1-9C241670A21E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3" xfId="2821" xr:uid="{220C496B-AE15-4E77-B32D-E431F7677D95}"/>
    <cellStyle name="쉼표 [0] 2 2 2 5 3 3" xfId="5320" xr:uid="{9899FEDC-5DAA-495F-BBE9-FEA6044ACF10}"/>
    <cellStyle name="쉼표 [0] 2 2 2 5 3 4" xfId="2820" xr:uid="{CC51841A-D125-43ED-9CC6-E6841352F87F}"/>
    <cellStyle name="쉼표 [0] 2 2 2 5 4" xfId="288" xr:uid="{00000000-0005-0000-0000-00001F010000}"/>
    <cellStyle name="쉼표 [0] 2 2 2 5 4 2" xfId="5322" xr:uid="{69824DB9-7433-4AB7-9137-E1B076E880B3}"/>
    <cellStyle name="쉼표 [0] 2 2 2 5 4 3" xfId="2822" xr:uid="{3935554A-F417-49B9-B453-ECC7BF72C926}"/>
    <cellStyle name="쉼표 [0] 2 2 2 5 5" xfId="5315" xr:uid="{AE187215-C1DD-40BA-97AF-D955062EDF7B}"/>
    <cellStyle name="쉼표 [0] 2 2 2 5 6" xfId="2815" xr:uid="{C4402C97-6B4B-4A83-8982-5973028C499D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3" xfId="2825" xr:uid="{43D4CE9B-AFBA-4265-B375-4AFABECA1054}"/>
    <cellStyle name="쉼표 [0] 2 2 2 6 2 3" xfId="5324" xr:uid="{EC6A9374-1305-478C-8947-4B045EFEDE0D}"/>
    <cellStyle name="쉼표 [0] 2 2 2 6 2 4" xfId="2824" xr:uid="{FB0E814F-A586-45B9-AC34-8B256447F9D9}"/>
    <cellStyle name="쉼표 [0] 2 2 2 6 3" xfId="292" xr:uid="{00000000-0005-0000-0000-000023010000}"/>
    <cellStyle name="쉼표 [0] 2 2 2 6 3 2" xfId="5326" xr:uid="{AB6EB117-C4D7-4156-AF6F-966634333980}"/>
    <cellStyle name="쉼표 [0] 2 2 2 6 3 3" xfId="2826" xr:uid="{90E4D040-045A-479B-91EF-3FF312605B9E}"/>
    <cellStyle name="쉼표 [0] 2 2 2 6 4" xfId="5323" xr:uid="{ACDB07D9-4045-455F-BF81-57295B6597A3}"/>
    <cellStyle name="쉼표 [0] 2 2 2 6 5" xfId="2823" xr:uid="{E6761474-AD2B-4873-BECC-ECC8C479971B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3" xfId="2828" xr:uid="{85FE816E-146B-43A9-A003-81FD28CED89C}"/>
    <cellStyle name="쉼표 [0] 2 2 2 7 3" xfId="5327" xr:uid="{4D194D1F-A7EA-4127-BB03-2D995D571C79}"/>
    <cellStyle name="쉼표 [0] 2 2 2 7 4" xfId="2827" xr:uid="{279B2A24-1456-40A0-AF60-62AFB265E16E}"/>
    <cellStyle name="쉼표 [0] 2 2 2 8" xfId="295" xr:uid="{00000000-0005-0000-0000-000026010000}"/>
    <cellStyle name="쉼표 [0] 2 2 2 8 2" xfId="5329" xr:uid="{F2F58F3F-A163-4D7C-8241-1BE799BA645F}"/>
    <cellStyle name="쉼표 [0] 2 2 2 8 3" xfId="2829" xr:uid="{A39DD764-3883-4654-A5E9-3F1C4404BF89}"/>
    <cellStyle name="쉼표 [0] 2 2 2 9" xfId="5202" xr:uid="{A8993643-2315-4BC2-BF01-FC5E40823629}"/>
    <cellStyle name="쉼표 [0] 2 2 3" xfId="296" xr:uid="{00000000-0005-0000-0000-000027010000}"/>
    <cellStyle name="쉼표 [0] 2 2 3 2" xfId="297" xr:uid="{00000000-0005-0000-0000-000028010000}"/>
    <cellStyle name="쉼표 [0] 2 2 3 2 2" xfId="298" xr:uid="{00000000-0005-0000-0000-000029010000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3" xfId="2836" xr:uid="{86BAFCF8-ABA1-4019-AC45-950BC876D4B7}"/>
    <cellStyle name="쉼표 [0] 2 2 3 2 2 2 2 2 3" xfId="5335" xr:uid="{755DFF8E-55E6-4D82-BBF0-7CF3E7785B24}"/>
    <cellStyle name="쉼표 [0] 2 2 3 2 2 2 2 2 4" xfId="2835" xr:uid="{7C2418DE-4867-4F9D-AFA7-29DC2249E92F}"/>
    <cellStyle name="쉼표 [0] 2 2 3 2 2 2 2 3" xfId="303" xr:uid="{00000000-0005-0000-0000-00002E010000}"/>
    <cellStyle name="쉼표 [0] 2 2 3 2 2 2 2 3 2" xfId="5337" xr:uid="{587757AE-6246-49D7-B2B6-34DB97A79F34}"/>
    <cellStyle name="쉼표 [0] 2 2 3 2 2 2 2 3 3" xfId="2837" xr:uid="{A9F8CB78-CA84-4E8F-A368-381E8525D303}"/>
    <cellStyle name="쉼표 [0] 2 2 3 2 2 2 2 4" xfId="5334" xr:uid="{EB67190F-3777-41D4-BA6B-59C62A165DB4}"/>
    <cellStyle name="쉼표 [0] 2 2 3 2 2 2 2 5" xfId="2834" xr:uid="{3EB544C4-01BE-4E5F-8E6A-8BC53FA83AC3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3" xfId="2839" xr:uid="{E50213D4-9630-493F-8C48-037F71232201}"/>
    <cellStyle name="쉼표 [0] 2 2 3 2 2 2 3 3" xfId="5338" xr:uid="{8DEC45A1-1AE8-4788-9996-EC358A081A2B}"/>
    <cellStyle name="쉼표 [0] 2 2 3 2 2 2 3 4" xfId="2838" xr:uid="{63F60DC3-B807-4373-9E0E-E26DBB0AFFDE}"/>
    <cellStyle name="쉼표 [0] 2 2 3 2 2 2 4" xfId="306" xr:uid="{00000000-0005-0000-0000-000031010000}"/>
    <cellStyle name="쉼표 [0] 2 2 3 2 2 2 4 2" xfId="5340" xr:uid="{26D79184-95BA-4B99-9D50-AF6FC01230FF}"/>
    <cellStyle name="쉼표 [0] 2 2 3 2 2 2 4 3" xfId="2840" xr:uid="{A570A73F-CBA6-4EA4-94F1-74BAF127F15F}"/>
    <cellStyle name="쉼표 [0] 2 2 3 2 2 2 5" xfId="5333" xr:uid="{44007673-FD2A-4022-9CC6-EECC1E0311D0}"/>
    <cellStyle name="쉼표 [0] 2 2 3 2 2 2 6" xfId="2833" xr:uid="{8D60A7DA-41AB-418D-87E7-5EC68BE8CB5C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3" xfId="2843" xr:uid="{27E54002-E295-446A-80F7-9FE1DADC3D11}"/>
    <cellStyle name="쉼표 [0] 2 2 3 2 2 3 2 3" xfId="5342" xr:uid="{B821A504-4CB0-46D0-B1AA-D64717C40B91}"/>
    <cellStyle name="쉼표 [0] 2 2 3 2 2 3 2 4" xfId="2842" xr:uid="{D7E56878-5B1A-42A6-A74A-E361056BBE8B}"/>
    <cellStyle name="쉼표 [0] 2 2 3 2 2 3 3" xfId="310" xr:uid="{00000000-0005-0000-0000-000035010000}"/>
    <cellStyle name="쉼표 [0] 2 2 3 2 2 3 3 2" xfId="5344" xr:uid="{D2E982F2-5BF8-4465-B596-DCD606417231}"/>
    <cellStyle name="쉼표 [0] 2 2 3 2 2 3 3 3" xfId="2844" xr:uid="{447E2E38-156D-4072-9BE5-AEC2876E8E19}"/>
    <cellStyle name="쉼표 [0] 2 2 3 2 2 3 4" xfId="5341" xr:uid="{2AC1854C-0FA3-47B9-96C6-0F2B48AD23E6}"/>
    <cellStyle name="쉼표 [0] 2 2 3 2 2 3 5" xfId="2841" xr:uid="{C6742A35-E21C-4862-B4F3-138D5601B830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3" xfId="2846" xr:uid="{48CA0287-6775-46E2-8F1C-051C644B38C4}"/>
    <cellStyle name="쉼표 [0] 2 2 3 2 2 4 3" xfId="5345" xr:uid="{8200E6AF-6497-47DB-AB21-0BF3A439C251}"/>
    <cellStyle name="쉼표 [0] 2 2 3 2 2 4 4" xfId="2845" xr:uid="{484247FE-E033-494C-BF8C-A2BEC1A37427}"/>
    <cellStyle name="쉼표 [0] 2 2 3 2 2 5" xfId="313" xr:uid="{00000000-0005-0000-0000-000038010000}"/>
    <cellStyle name="쉼표 [0] 2 2 3 2 2 5 2" xfId="5347" xr:uid="{77DC603C-E2E3-40C0-B4AC-18A0EBFEE95C}"/>
    <cellStyle name="쉼표 [0] 2 2 3 2 2 5 3" xfId="2847" xr:uid="{D1CEE74E-5ADD-488E-9925-17D7C51181CC}"/>
    <cellStyle name="쉼표 [0] 2 2 3 2 2 6" xfId="5332" xr:uid="{791206E4-1668-4C6F-9D1A-BE7D45BB2C28}"/>
    <cellStyle name="쉼표 [0] 2 2 3 2 2 7" xfId="2832" xr:uid="{AB15BBB5-3523-48D0-8877-D7838F4B8F18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3" xfId="2851" xr:uid="{EC003971-77B9-4436-9B8A-CFAE5EE0A5A4}"/>
    <cellStyle name="쉼표 [0] 2 2 3 2 3 2 2 3" xfId="5350" xr:uid="{4616A9A1-4D43-4675-B645-EB58AB857A77}"/>
    <cellStyle name="쉼표 [0] 2 2 3 2 3 2 2 4" xfId="2850" xr:uid="{EB2F01AF-A848-4CF7-837E-C695243DF195}"/>
    <cellStyle name="쉼표 [0] 2 2 3 2 3 2 3" xfId="318" xr:uid="{00000000-0005-0000-0000-00003D010000}"/>
    <cellStyle name="쉼표 [0] 2 2 3 2 3 2 3 2" xfId="5352" xr:uid="{0D0D6B27-6E5C-4C97-A054-AE0D5753FAD4}"/>
    <cellStyle name="쉼표 [0] 2 2 3 2 3 2 3 3" xfId="2852" xr:uid="{576FEEF1-D02B-465A-AF11-103E213E754A}"/>
    <cellStyle name="쉼표 [0] 2 2 3 2 3 2 4" xfId="5349" xr:uid="{847F4F54-6C6B-4800-96BC-FC7E8DAA3B3D}"/>
    <cellStyle name="쉼표 [0] 2 2 3 2 3 2 5" xfId="2849" xr:uid="{620F42C5-93D0-45BB-993D-637CFCAD90ED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3" xfId="2854" xr:uid="{1D1771DE-1E9F-4DED-9AD9-7E7D4D5B9FA2}"/>
    <cellStyle name="쉼표 [0] 2 2 3 2 3 3 3" xfId="5353" xr:uid="{491B1691-F334-4F5B-A4B7-CEB3EAD8EE94}"/>
    <cellStyle name="쉼표 [0] 2 2 3 2 3 3 4" xfId="2853" xr:uid="{B363EC4C-660A-4A64-A7DE-B89AAD9B3554}"/>
    <cellStyle name="쉼표 [0] 2 2 3 2 3 4" xfId="321" xr:uid="{00000000-0005-0000-0000-000040010000}"/>
    <cellStyle name="쉼표 [0] 2 2 3 2 3 4 2" xfId="5355" xr:uid="{1187CB9E-EF77-4331-858A-73FB7D73DE0D}"/>
    <cellStyle name="쉼표 [0] 2 2 3 2 3 4 3" xfId="2855" xr:uid="{845A64AB-6B47-4060-93D5-2A9706B95B0D}"/>
    <cellStyle name="쉼표 [0] 2 2 3 2 3 5" xfId="5348" xr:uid="{5088FC38-647B-4184-B178-435AE81ECC6D}"/>
    <cellStyle name="쉼표 [0] 2 2 3 2 3 6" xfId="2848" xr:uid="{DFD5B1C6-89C7-443E-94CC-9713C9E83B4D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3" xfId="2858" xr:uid="{AAD4D5C6-CC0E-4C46-83A2-3C25E6481C77}"/>
    <cellStyle name="쉼표 [0] 2 2 3 2 4 2 3" xfId="5357" xr:uid="{C6D31CB8-E53C-4DB1-9806-F05AB2B02A64}"/>
    <cellStyle name="쉼표 [0] 2 2 3 2 4 2 4" xfId="2857" xr:uid="{D9F20FE8-BCE6-46D3-8A23-E006C13B72B8}"/>
    <cellStyle name="쉼표 [0] 2 2 3 2 4 3" xfId="325" xr:uid="{00000000-0005-0000-0000-000044010000}"/>
    <cellStyle name="쉼표 [0] 2 2 3 2 4 3 2" xfId="5359" xr:uid="{4D743233-CEFD-4BD5-A8CF-874EF52DC0FF}"/>
    <cellStyle name="쉼표 [0] 2 2 3 2 4 3 3" xfId="2859" xr:uid="{7C41C378-A297-44E1-9F71-14215B63935C}"/>
    <cellStyle name="쉼표 [0] 2 2 3 2 4 4" xfId="5356" xr:uid="{6CAC53CC-A7B5-4FBE-B2E3-55184D5966F7}"/>
    <cellStyle name="쉼표 [0] 2 2 3 2 4 5" xfId="2856" xr:uid="{95F26546-0DC1-4A00-B6FB-DF287503F711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3" xfId="2861" xr:uid="{229572F8-B255-481B-8A75-B58E01F3FD20}"/>
    <cellStyle name="쉼표 [0] 2 2 3 2 5 3" xfId="5360" xr:uid="{EC313C10-12B2-4FB7-8095-92893F1FA516}"/>
    <cellStyle name="쉼표 [0] 2 2 3 2 5 4" xfId="2860" xr:uid="{76128786-9D26-4B49-8EAE-9C92F93D5BDC}"/>
    <cellStyle name="쉼표 [0] 2 2 3 2 6" xfId="328" xr:uid="{00000000-0005-0000-0000-000047010000}"/>
    <cellStyle name="쉼표 [0] 2 2 3 2 6 2" xfId="5362" xr:uid="{BDD28CA3-217C-4DFF-A220-6470178FD8AF}"/>
    <cellStyle name="쉼표 [0] 2 2 3 2 6 3" xfId="2862" xr:uid="{5BD92AB2-7597-4373-A11B-333D0EC25F6F}"/>
    <cellStyle name="쉼표 [0] 2 2 3 2 7" xfId="5331" xr:uid="{C1EB84D3-1825-4AA6-9F31-27E334AD4E0B}"/>
    <cellStyle name="쉼표 [0] 2 2 3 2 8" xfId="2831" xr:uid="{90F533BA-5B2B-41B2-91F3-F40F2D4EA32F}"/>
    <cellStyle name="쉼표 [0] 2 2 3 3" xfId="329" xr:uid="{00000000-0005-0000-0000-000048010000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3" xfId="2867" xr:uid="{A2CC291F-FC6A-4F7E-9DFC-FE01C40CF34B}"/>
    <cellStyle name="쉼표 [0] 2 2 3 3 2 2 2 3" xfId="5366" xr:uid="{ABBA7989-4591-4F5D-918A-729148F8B46E}"/>
    <cellStyle name="쉼표 [0] 2 2 3 3 2 2 2 4" xfId="2866" xr:uid="{F33BA45E-5079-4650-8EEA-841CEA2B0A18}"/>
    <cellStyle name="쉼표 [0] 2 2 3 3 2 2 3" xfId="334" xr:uid="{00000000-0005-0000-0000-00004D010000}"/>
    <cellStyle name="쉼표 [0] 2 2 3 3 2 2 3 2" xfId="5368" xr:uid="{7A6E5D98-9E4E-4066-999A-2D8D5A5FBEC8}"/>
    <cellStyle name="쉼표 [0] 2 2 3 3 2 2 3 3" xfId="2868" xr:uid="{2C111591-1A06-49BD-9201-07AE991A9FF2}"/>
    <cellStyle name="쉼표 [0] 2 2 3 3 2 2 4" xfId="5365" xr:uid="{F1873EE3-EB86-4C1E-BDDD-947462151D5C}"/>
    <cellStyle name="쉼표 [0] 2 2 3 3 2 2 5" xfId="2865" xr:uid="{2EF79A58-9906-4479-93A8-D1D85F157BE0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3" xfId="2870" xr:uid="{BCD01B31-FDEF-40BD-88CF-C02F12944003}"/>
    <cellStyle name="쉼표 [0] 2 2 3 3 2 3 3" xfId="5369" xr:uid="{ABA31DFD-FEF9-440F-84D7-CC641228DBDB}"/>
    <cellStyle name="쉼표 [0] 2 2 3 3 2 3 4" xfId="2869" xr:uid="{228062D6-9B11-4A85-8440-240F2492D57F}"/>
    <cellStyle name="쉼표 [0] 2 2 3 3 2 4" xfId="337" xr:uid="{00000000-0005-0000-0000-000050010000}"/>
    <cellStyle name="쉼표 [0] 2 2 3 3 2 4 2" xfId="5371" xr:uid="{E30DDCE7-5282-4EFF-A5FF-A982B3B165F1}"/>
    <cellStyle name="쉼표 [0] 2 2 3 3 2 4 3" xfId="2871" xr:uid="{49C11684-B79B-4ABB-928F-1C8AEFCFA167}"/>
    <cellStyle name="쉼표 [0] 2 2 3 3 2 5" xfId="5364" xr:uid="{11B982B6-D8B4-434C-869D-62C94C0BC4F2}"/>
    <cellStyle name="쉼표 [0] 2 2 3 3 2 6" xfId="2864" xr:uid="{B6CD05D4-7702-4F85-BD37-6539E4A5B6EC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3" xfId="2874" xr:uid="{C48BB69F-ACE5-4D8A-A277-7B68BFD0CD13}"/>
    <cellStyle name="쉼표 [0] 2 2 3 3 3 2 3" xfId="5373" xr:uid="{71B7F38B-0CE2-4A06-94D1-2F60C21A7C45}"/>
    <cellStyle name="쉼표 [0] 2 2 3 3 3 2 4" xfId="2873" xr:uid="{9F724DE8-4300-42A6-A82A-3A0A7196D4E5}"/>
    <cellStyle name="쉼표 [0] 2 2 3 3 3 3" xfId="341" xr:uid="{00000000-0005-0000-0000-000054010000}"/>
    <cellStyle name="쉼표 [0] 2 2 3 3 3 3 2" xfId="5375" xr:uid="{B5DC73CD-6B6A-4076-B8DE-731223AD0D9E}"/>
    <cellStyle name="쉼표 [0] 2 2 3 3 3 3 3" xfId="2875" xr:uid="{07901745-02D0-4AAD-9299-99AC093E293B}"/>
    <cellStyle name="쉼표 [0] 2 2 3 3 3 4" xfId="5372" xr:uid="{A9D9DC44-0998-4F6F-8718-8C2AAEB7F006}"/>
    <cellStyle name="쉼표 [0] 2 2 3 3 3 5" xfId="2872" xr:uid="{82D75FBC-371E-40DE-83AB-3F2D121488A5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3" xfId="2877" xr:uid="{92E8D3C6-E244-46B9-8F33-B2D564453FF6}"/>
    <cellStyle name="쉼표 [0] 2 2 3 3 4 3" xfId="5376" xr:uid="{B3AA12EF-10AA-48D0-AA1F-ACAF3F48C27B}"/>
    <cellStyle name="쉼표 [0] 2 2 3 3 4 4" xfId="2876" xr:uid="{933D9CB8-1693-4501-AC30-B3EA6B4455BC}"/>
    <cellStyle name="쉼표 [0] 2 2 3 3 5" xfId="344" xr:uid="{00000000-0005-0000-0000-000057010000}"/>
    <cellStyle name="쉼표 [0] 2 2 3 3 5 2" xfId="5378" xr:uid="{179B135F-EE85-4823-A7E2-001E0DD7B3E3}"/>
    <cellStyle name="쉼표 [0] 2 2 3 3 5 3" xfId="2878" xr:uid="{AB769AD8-E9F7-4C67-AC07-FA413764D6D3}"/>
    <cellStyle name="쉼표 [0] 2 2 3 3 6" xfId="5363" xr:uid="{37580DD6-9D34-4BA6-BA0B-1F37C9926C6F}"/>
    <cellStyle name="쉼표 [0] 2 2 3 3 7" xfId="2863" xr:uid="{6F513F71-3D44-465D-BEFE-DBF9555C1505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3" xfId="2882" xr:uid="{6BB7EFEA-C90D-4D39-A3C5-E277E93E84C7}"/>
    <cellStyle name="쉼표 [0] 2 2 3 4 2 2 3" xfId="5381" xr:uid="{B4FE5FBE-6288-4AD1-AB54-096E8AB6F464}"/>
    <cellStyle name="쉼표 [0] 2 2 3 4 2 2 4" xfId="2881" xr:uid="{38F82E3E-DFDD-4F47-AEB9-374C85438CC6}"/>
    <cellStyle name="쉼표 [0] 2 2 3 4 2 3" xfId="349" xr:uid="{00000000-0005-0000-0000-00005C010000}"/>
    <cellStyle name="쉼표 [0] 2 2 3 4 2 3 2" xfId="5383" xr:uid="{EF850669-8A48-4F22-A9A3-B2F6F787385F}"/>
    <cellStyle name="쉼표 [0] 2 2 3 4 2 3 3" xfId="2883" xr:uid="{040B37CF-95F3-4FD5-ABDB-F59C114C3592}"/>
    <cellStyle name="쉼표 [0] 2 2 3 4 2 4" xfId="5380" xr:uid="{DEF45E2A-EB8D-463E-A51A-A70BDD87E464}"/>
    <cellStyle name="쉼표 [0] 2 2 3 4 2 5" xfId="2880" xr:uid="{342BDDCB-A567-4036-B368-252DF1E96665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3" xfId="2885" xr:uid="{3D1D9A95-1805-4DF7-9013-1909CF4A9013}"/>
    <cellStyle name="쉼표 [0] 2 2 3 4 3 3" xfId="5384" xr:uid="{3823DDCA-0D3F-4A58-BAFD-2A2020F85C4E}"/>
    <cellStyle name="쉼표 [0] 2 2 3 4 3 4" xfId="2884" xr:uid="{497CF3C4-DD68-455A-BCA1-DC5B9188CF0C}"/>
    <cellStyle name="쉼표 [0] 2 2 3 4 4" xfId="352" xr:uid="{00000000-0005-0000-0000-00005F010000}"/>
    <cellStyle name="쉼표 [0] 2 2 3 4 4 2" xfId="5386" xr:uid="{DE8886CF-C81B-4F28-9065-DE694998A64C}"/>
    <cellStyle name="쉼표 [0] 2 2 3 4 4 3" xfId="2886" xr:uid="{90A439E0-3EFB-42CC-810B-5C089BCE9D2E}"/>
    <cellStyle name="쉼표 [0] 2 2 3 4 5" xfId="5379" xr:uid="{C6BF12F3-D1DB-4D6C-AE2C-21CA8B3D732C}"/>
    <cellStyle name="쉼표 [0] 2 2 3 4 6" xfId="2879" xr:uid="{D028CA51-F3AF-4D74-B632-EC6FC9F36B01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3" xfId="2889" xr:uid="{D180D0B8-A37C-4BCF-A593-47451878915C}"/>
    <cellStyle name="쉼표 [0] 2 2 3 5 2 3" xfId="5388" xr:uid="{E35FDA0B-C1DF-43E4-A2EE-5B8A987EE20F}"/>
    <cellStyle name="쉼표 [0] 2 2 3 5 2 4" xfId="2888" xr:uid="{DA9A7A11-969A-4BD9-9F98-F40052BBCA51}"/>
    <cellStyle name="쉼표 [0] 2 2 3 5 3" xfId="356" xr:uid="{00000000-0005-0000-0000-000063010000}"/>
    <cellStyle name="쉼표 [0] 2 2 3 5 3 2" xfId="5390" xr:uid="{B4A76165-DDB3-4BBB-8ECF-0808CC4E9C44}"/>
    <cellStyle name="쉼표 [0] 2 2 3 5 3 3" xfId="2890" xr:uid="{F1ADE507-D815-4D37-9B70-1F446F416D5F}"/>
    <cellStyle name="쉼표 [0] 2 2 3 5 4" xfId="5387" xr:uid="{3FE0225A-986A-4CC0-815F-85980006EE31}"/>
    <cellStyle name="쉼표 [0] 2 2 3 5 5" xfId="2887" xr:uid="{1D231A51-779A-47DC-8CE5-EEC28E1EAE43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3" xfId="2892" xr:uid="{E1623443-0D09-4FF3-8FB6-72766376962F}"/>
    <cellStyle name="쉼표 [0] 2 2 3 6 3" xfId="5391" xr:uid="{C608818E-614F-4223-B23C-3F665A08CB3B}"/>
    <cellStyle name="쉼표 [0] 2 2 3 6 4" xfId="2891" xr:uid="{E717071A-D5EF-40DC-9BB5-6633FF20BC0E}"/>
    <cellStyle name="쉼표 [0] 2 2 3 7" xfId="359" xr:uid="{00000000-0005-0000-0000-000066010000}"/>
    <cellStyle name="쉼표 [0] 2 2 3 7 2" xfId="5393" xr:uid="{629CE21B-7336-41F2-8467-CF6F5DECF882}"/>
    <cellStyle name="쉼표 [0] 2 2 3 7 3" xfId="2893" xr:uid="{A57FD88E-6AEA-43A8-B3B2-CB1CA08E1A69}"/>
    <cellStyle name="쉼표 [0] 2 2 3 8" xfId="5330" xr:uid="{B92578E6-07E0-44FC-8B2C-61006ED01FCB}"/>
    <cellStyle name="쉼표 [0] 2 2 3 9" xfId="2830" xr:uid="{78A9534A-F4A8-4249-A736-8511F4DDE83D}"/>
    <cellStyle name="쉼표 [0] 2 2 4" xfId="360" xr:uid="{00000000-0005-0000-0000-000067010000}"/>
    <cellStyle name="쉼표 [0] 2 2 4 2" xfId="361" xr:uid="{00000000-0005-0000-0000-000068010000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3" xfId="2899" xr:uid="{38BC6EC0-974F-4804-A34B-9F5A0DAA2DB7}"/>
    <cellStyle name="쉼표 [0] 2 2 4 2 2 2 2 3" xfId="5398" xr:uid="{A51D009B-33EE-4210-8BED-793BB0F258D5}"/>
    <cellStyle name="쉼표 [0] 2 2 4 2 2 2 2 4" xfId="2898" xr:uid="{EB117911-E373-49E1-B5DA-95EE9DC810C0}"/>
    <cellStyle name="쉼표 [0] 2 2 4 2 2 2 3" xfId="366" xr:uid="{00000000-0005-0000-0000-00006D010000}"/>
    <cellStyle name="쉼표 [0] 2 2 4 2 2 2 3 2" xfId="5400" xr:uid="{CAD7C825-3756-4C3D-950E-5F7361D4A200}"/>
    <cellStyle name="쉼표 [0] 2 2 4 2 2 2 3 3" xfId="2900" xr:uid="{0B74F07E-89D4-43DD-90A7-33A15F58ED3F}"/>
    <cellStyle name="쉼표 [0] 2 2 4 2 2 2 4" xfId="5397" xr:uid="{789A9937-3CD0-4337-A75B-2077C0E65014}"/>
    <cellStyle name="쉼표 [0] 2 2 4 2 2 2 5" xfId="2897" xr:uid="{ACD3DADE-9A6B-4D1F-A727-371440C81B5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3" xfId="2902" xr:uid="{1034C635-F2FF-4A8C-AFF0-7A7D0083EA3C}"/>
    <cellStyle name="쉼표 [0] 2 2 4 2 2 3 3" xfId="5401" xr:uid="{8D483011-C55C-4A90-8BB3-6D8EA4177416}"/>
    <cellStyle name="쉼표 [0] 2 2 4 2 2 3 4" xfId="2901" xr:uid="{4818C154-4C7A-4222-8C3A-5E5F13F18CD0}"/>
    <cellStyle name="쉼표 [0] 2 2 4 2 2 4" xfId="369" xr:uid="{00000000-0005-0000-0000-000070010000}"/>
    <cellStyle name="쉼표 [0] 2 2 4 2 2 4 2" xfId="5403" xr:uid="{3A144FE4-3D4D-4E20-AECE-948C2490E5B4}"/>
    <cellStyle name="쉼표 [0] 2 2 4 2 2 4 3" xfId="2903" xr:uid="{ABD7E6C0-4764-49BA-B895-50C1D6D4D700}"/>
    <cellStyle name="쉼표 [0] 2 2 4 2 2 5" xfId="5396" xr:uid="{572A9EE0-DA2A-4DAD-8145-DB68C9DCE320}"/>
    <cellStyle name="쉼표 [0] 2 2 4 2 2 6" xfId="2896" xr:uid="{C5F9F41F-99E3-41AA-8BC0-DED637CB0C75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3" xfId="2906" xr:uid="{70C3082C-804B-451F-BA7B-66E2C4B076A6}"/>
    <cellStyle name="쉼표 [0] 2 2 4 2 3 2 3" xfId="5405" xr:uid="{7B0A3D39-3714-4862-942B-02A8B91576A0}"/>
    <cellStyle name="쉼표 [0] 2 2 4 2 3 2 4" xfId="2905" xr:uid="{0AA0ABC0-8B1E-4D8D-8DD7-9F8D12815FB6}"/>
    <cellStyle name="쉼표 [0] 2 2 4 2 3 3" xfId="373" xr:uid="{00000000-0005-0000-0000-000074010000}"/>
    <cellStyle name="쉼표 [0] 2 2 4 2 3 3 2" xfId="5407" xr:uid="{7EB9B625-4B1A-474A-9C14-36005E140C78}"/>
    <cellStyle name="쉼표 [0] 2 2 4 2 3 3 3" xfId="2907" xr:uid="{1CA14427-7420-4555-B463-24FF511AABE0}"/>
    <cellStyle name="쉼표 [0] 2 2 4 2 3 4" xfId="5404" xr:uid="{85B2C636-5E82-405A-AB1C-58658922FDC4}"/>
    <cellStyle name="쉼표 [0] 2 2 4 2 3 5" xfId="2904" xr:uid="{ED2E03DD-BC59-4290-A3B0-71BCE2C2A13F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3" xfId="2909" xr:uid="{6B1248F2-168A-4E84-84EC-96BDA806CB22}"/>
    <cellStyle name="쉼표 [0] 2 2 4 2 4 3" xfId="5408" xr:uid="{88BD9D9A-81CC-41DC-9416-95A7B14ADFA1}"/>
    <cellStyle name="쉼표 [0] 2 2 4 2 4 4" xfId="2908" xr:uid="{8F34D3A2-6C08-4346-95BB-D5D3E11E1862}"/>
    <cellStyle name="쉼표 [0] 2 2 4 2 5" xfId="376" xr:uid="{00000000-0005-0000-0000-000077010000}"/>
    <cellStyle name="쉼표 [0] 2 2 4 2 5 2" xfId="5410" xr:uid="{AB3EEA9D-8078-4468-BD2F-0C4D983AB0D6}"/>
    <cellStyle name="쉼표 [0] 2 2 4 2 5 3" xfId="2910" xr:uid="{2DA1CA8B-D89F-4392-89C1-E13A03D063E6}"/>
    <cellStyle name="쉼표 [0] 2 2 4 2 6" xfId="5395" xr:uid="{550017B2-D74B-48C6-84CA-E0018CC32CCB}"/>
    <cellStyle name="쉼표 [0] 2 2 4 2 7" xfId="2895" xr:uid="{79DB7D22-F261-429B-AEC8-1AF3D495F62F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3" xfId="2914" xr:uid="{8A16E051-AA4A-4FF2-8E2B-FC1F10E2C97A}"/>
    <cellStyle name="쉼표 [0] 2 2 4 3 2 2 3" xfId="5413" xr:uid="{E574879E-F934-4D17-AABF-B9ABDE694B67}"/>
    <cellStyle name="쉼표 [0] 2 2 4 3 2 2 4" xfId="2913" xr:uid="{58B776F2-DE07-4345-AFF0-2E0E6093FA33}"/>
    <cellStyle name="쉼표 [0] 2 2 4 3 2 3" xfId="381" xr:uid="{00000000-0005-0000-0000-00007C010000}"/>
    <cellStyle name="쉼표 [0] 2 2 4 3 2 3 2" xfId="5415" xr:uid="{22BF2B4E-6119-4942-AE46-65A4CE2A00D2}"/>
    <cellStyle name="쉼표 [0] 2 2 4 3 2 3 3" xfId="2915" xr:uid="{4FA1C664-D09D-4298-9DFF-6BC9BB1CB631}"/>
    <cellStyle name="쉼표 [0] 2 2 4 3 2 4" xfId="5412" xr:uid="{AA4E3C4C-5D90-45F2-90E6-8EAC3738FB96}"/>
    <cellStyle name="쉼표 [0] 2 2 4 3 2 5" xfId="2912" xr:uid="{58D30818-88D2-45BB-9503-34F29EFD5AF1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3" xfId="2917" xr:uid="{AEC78473-A306-4504-A1F3-9A757E7CE9DB}"/>
    <cellStyle name="쉼표 [0] 2 2 4 3 3 3" xfId="5416" xr:uid="{A3BF718E-094C-49D9-9D9D-4AD57D207910}"/>
    <cellStyle name="쉼표 [0] 2 2 4 3 3 4" xfId="2916" xr:uid="{2EA8145A-7F08-43DD-B7BB-94E33109C075}"/>
    <cellStyle name="쉼표 [0] 2 2 4 3 4" xfId="384" xr:uid="{00000000-0005-0000-0000-00007F010000}"/>
    <cellStyle name="쉼표 [0] 2 2 4 3 4 2" xfId="5418" xr:uid="{C3F37BA5-0AFD-4C51-9927-B14CCA48BB2C}"/>
    <cellStyle name="쉼표 [0] 2 2 4 3 4 3" xfId="2918" xr:uid="{0B852C02-5736-4D83-B166-7D2DF0C1237F}"/>
    <cellStyle name="쉼표 [0] 2 2 4 3 5" xfId="5411" xr:uid="{48301184-9F8A-4EDE-98DE-43BB311A60B7}"/>
    <cellStyle name="쉼표 [0] 2 2 4 3 6" xfId="2911" xr:uid="{0B994530-28FF-468D-82B2-A7CBA2F20BB9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3" xfId="2921" xr:uid="{29381116-544A-47C0-95DE-2708747C40F7}"/>
    <cellStyle name="쉼표 [0] 2 2 4 4 2 3" xfId="5420" xr:uid="{B034DFD6-A8DD-4400-B79B-B58B725FD0B8}"/>
    <cellStyle name="쉼표 [0] 2 2 4 4 2 4" xfId="2920" xr:uid="{FFA2416B-48AC-4053-AB3C-37F291A6B040}"/>
    <cellStyle name="쉼표 [0] 2 2 4 4 3" xfId="388" xr:uid="{00000000-0005-0000-0000-000083010000}"/>
    <cellStyle name="쉼표 [0] 2 2 4 4 3 2" xfId="5422" xr:uid="{49231002-8822-4A6C-A447-25ED0C633C3E}"/>
    <cellStyle name="쉼표 [0] 2 2 4 4 3 3" xfId="2922" xr:uid="{710846B4-CC0D-4D85-AB60-2F4A11CAF85D}"/>
    <cellStyle name="쉼표 [0] 2 2 4 4 4" xfId="5419" xr:uid="{2E02F506-3216-4FDF-AFCC-7CAC08B2869E}"/>
    <cellStyle name="쉼표 [0] 2 2 4 4 5" xfId="2919" xr:uid="{2E86A94D-C739-4593-A679-38CEE19DFF42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3" xfId="2924" xr:uid="{A337F4AE-84B5-4C50-8321-AF4FFB9BFA62}"/>
    <cellStyle name="쉼표 [0] 2 2 4 5 3" xfId="5423" xr:uid="{46B9889C-9F6D-4081-A269-0D3722E3AAAD}"/>
    <cellStyle name="쉼표 [0] 2 2 4 5 4" xfId="2923" xr:uid="{4A00FE46-62E6-40F2-A78F-2FDFC3D4FA75}"/>
    <cellStyle name="쉼표 [0] 2 2 4 6" xfId="391" xr:uid="{00000000-0005-0000-0000-000086010000}"/>
    <cellStyle name="쉼표 [0] 2 2 4 6 2" xfId="5425" xr:uid="{5B2DC00F-571A-45A4-B2F9-A8D109123573}"/>
    <cellStyle name="쉼표 [0] 2 2 4 6 3" xfId="2925" xr:uid="{80DCDF5B-B71A-4E7A-BEEF-C11BB80EAED6}"/>
    <cellStyle name="쉼표 [0] 2 2 4 7" xfId="5394" xr:uid="{73567336-3477-45E9-B05C-045CC3FFC8C4}"/>
    <cellStyle name="쉼표 [0] 2 2 4 8" xfId="2894" xr:uid="{2103EDDF-3E8E-4A87-B689-B82B15CC364E}"/>
    <cellStyle name="쉼표 [0] 2 2 5" xfId="392" xr:uid="{00000000-0005-0000-0000-00008701000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3" xfId="2930" xr:uid="{C385245D-9446-4CD2-82CA-5B761689067D}"/>
    <cellStyle name="쉼표 [0] 2 2 5 2 2 2 3" xfId="5429" xr:uid="{19ADE82E-2891-4CE9-B5A6-5B39E631F0D6}"/>
    <cellStyle name="쉼표 [0] 2 2 5 2 2 2 4" xfId="2929" xr:uid="{BBBE8552-263E-453A-90A4-A52BD9133E4C}"/>
    <cellStyle name="쉼표 [0] 2 2 5 2 2 3" xfId="397" xr:uid="{00000000-0005-0000-0000-00008C010000}"/>
    <cellStyle name="쉼표 [0] 2 2 5 2 2 3 2" xfId="5431" xr:uid="{9D118424-A603-4334-9FA5-A5863FCE18E6}"/>
    <cellStyle name="쉼표 [0] 2 2 5 2 2 3 3" xfId="2931" xr:uid="{8E25B761-C3C8-4639-A745-8C6F5500135E}"/>
    <cellStyle name="쉼표 [0] 2 2 5 2 2 4" xfId="5428" xr:uid="{F12084DC-B312-4494-BA1A-7785769D7B03}"/>
    <cellStyle name="쉼표 [0] 2 2 5 2 2 5" xfId="2928" xr:uid="{893F09B5-05BE-4005-8968-0045BFBDAD44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3" xfId="2933" xr:uid="{2D36A534-8CDE-49BE-B699-ACC63DEC4051}"/>
    <cellStyle name="쉼표 [0] 2 2 5 2 3 3" xfId="5432" xr:uid="{3302CBDD-98F7-48F6-A147-F87185BFCED8}"/>
    <cellStyle name="쉼표 [0] 2 2 5 2 3 4" xfId="2932" xr:uid="{75A2C775-6895-4B2C-A1C6-902F9ABC4FEA}"/>
    <cellStyle name="쉼표 [0] 2 2 5 2 4" xfId="400" xr:uid="{00000000-0005-0000-0000-00008F010000}"/>
    <cellStyle name="쉼표 [0] 2 2 5 2 4 2" xfId="5434" xr:uid="{A548D4FA-5A8C-4D16-A8D7-4B3345823A84}"/>
    <cellStyle name="쉼표 [0] 2 2 5 2 4 3" xfId="2934" xr:uid="{10156C83-57BB-4237-AF49-31799D74B7CA}"/>
    <cellStyle name="쉼표 [0] 2 2 5 2 5" xfId="5427" xr:uid="{48637DB6-638D-433A-8E65-82F218494FA2}"/>
    <cellStyle name="쉼표 [0] 2 2 5 2 6" xfId="2927" xr:uid="{A3EDA8A5-2B1D-44CD-9677-9469A3DFAAEF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3" xfId="2937" xr:uid="{727F2EDE-89A5-4EEA-90C8-7AEA902BA962}"/>
    <cellStyle name="쉼표 [0] 2 2 5 3 2 3" xfId="5436" xr:uid="{1CFF2BF5-9911-4144-A03C-71D7E22D853E}"/>
    <cellStyle name="쉼표 [0] 2 2 5 3 2 4" xfId="2936" xr:uid="{EC0B9E15-13BA-4447-B870-22480FB4E300}"/>
    <cellStyle name="쉼표 [0] 2 2 5 3 3" xfId="404" xr:uid="{00000000-0005-0000-0000-000093010000}"/>
    <cellStyle name="쉼표 [0] 2 2 5 3 3 2" xfId="5438" xr:uid="{3A147DB9-629F-415B-9DF4-9716FD3537F9}"/>
    <cellStyle name="쉼표 [0] 2 2 5 3 3 3" xfId="2938" xr:uid="{F44C4FE3-0038-4313-92A9-9890AE1196BA}"/>
    <cellStyle name="쉼표 [0] 2 2 5 3 4" xfId="5435" xr:uid="{A6E7D012-77F5-4248-89CC-04870FD328DD}"/>
    <cellStyle name="쉼표 [0] 2 2 5 3 5" xfId="2935" xr:uid="{79B353E6-EA6F-4CBF-B34F-2AD3B8D31553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3" xfId="2940" xr:uid="{1552B6D6-FC3F-4DAB-8B47-459378F5A639}"/>
    <cellStyle name="쉼표 [0] 2 2 5 4 3" xfId="5439" xr:uid="{32DA498D-4E30-4051-8494-FBCC471ADAA3}"/>
    <cellStyle name="쉼표 [0] 2 2 5 4 4" xfId="2939" xr:uid="{B12F6EB8-66F5-4839-87DE-733515BECDF9}"/>
    <cellStyle name="쉼표 [0] 2 2 5 5" xfId="407" xr:uid="{00000000-0005-0000-0000-000096010000}"/>
    <cellStyle name="쉼표 [0] 2 2 5 5 2" xfId="5441" xr:uid="{84DDC1F3-2CDD-40C3-93A3-E5D405AB8007}"/>
    <cellStyle name="쉼표 [0] 2 2 5 5 3" xfId="2941" xr:uid="{B3B9944C-70D8-42F6-B4F4-7BE33B85420B}"/>
    <cellStyle name="쉼표 [0] 2 2 5 6" xfId="5426" xr:uid="{614F6CC6-5B26-4DAD-BB09-63EE09510D28}"/>
    <cellStyle name="쉼표 [0] 2 2 5 7" xfId="2926" xr:uid="{92AB3EEE-E907-4E8C-BF77-A386226FAFF4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3" xfId="2945" xr:uid="{1A0491B1-FCCD-42E3-88A2-A840FCA3CA49}"/>
    <cellStyle name="쉼표 [0] 2 2 6 2 2 3" xfId="5444" xr:uid="{FE993858-7A80-4263-A7E0-EAA80D7F3DB6}"/>
    <cellStyle name="쉼표 [0] 2 2 6 2 2 4" xfId="2944" xr:uid="{08C0B1D8-6F15-4E43-A4FF-C67839F8361C}"/>
    <cellStyle name="쉼표 [0] 2 2 6 2 3" xfId="412" xr:uid="{00000000-0005-0000-0000-00009B010000}"/>
    <cellStyle name="쉼표 [0] 2 2 6 2 3 2" xfId="5446" xr:uid="{A26BE736-FD0F-4C22-9C23-FCC2254C566C}"/>
    <cellStyle name="쉼표 [0] 2 2 6 2 3 3" xfId="2946" xr:uid="{B2209580-1A42-4333-BC27-76EECE284AC7}"/>
    <cellStyle name="쉼표 [0] 2 2 6 2 4" xfId="5443" xr:uid="{51BDA22C-3098-42D3-A4A5-42F4E89F7B9F}"/>
    <cellStyle name="쉼표 [0] 2 2 6 2 5" xfId="2943" xr:uid="{C2667412-E49A-48CC-B93D-3A94E345F30B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3" xfId="2948" xr:uid="{7096F96F-633E-46B8-8B9D-B5AC74A332FA}"/>
    <cellStyle name="쉼표 [0] 2 2 6 3 3" xfId="5447" xr:uid="{D276F3B5-29B1-477F-B6A8-977E9E640FF5}"/>
    <cellStyle name="쉼표 [0] 2 2 6 3 4" xfId="2947" xr:uid="{E4B6BD57-9CF9-4239-98D0-2B699725F785}"/>
    <cellStyle name="쉼표 [0] 2 2 6 4" xfId="415" xr:uid="{00000000-0005-0000-0000-00009E010000}"/>
    <cellStyle name="쉼표 [0] 2 2 6 4 2" xfId="5449" xr:uid="{5B674852-7EC0-4235-B986-B65383340928}"/>
    <cellStyle name="쉼표 [0] 2 2 6 4 3" xfId="2949" xr:uid="{9517F921-3BAC-4B9D-A9C2-124DAA573922}"/>
    <cellStyle name="쉼표 [0] 2 2 6 5" xfId="5442" xr:uid="{739771E5-4F04-4BB0-B1C7-1E01E24F3EF0}"/>
    <cellStyle name="쉼표 [0] 2 2 6 6" xfId="2942" xr:uid="{C804747A-58B8-46E6-A0B4-8DE26885FFC9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3" xfId="2952" xr:uid="{7B71E7EB-C13E-47F9-AF9B-F717F7B421C5}"/>
    <cellStyle name="쉼표 [0] 2 2 7 2 3" xfId="5451" xr:uid="{47A47257-BA1F-455C-9A11-815A801C5CFE}"/>
    <cellStyle name="쉼표 [0] 2 2 7 2 4" xfId="2951" xr:uid="{9A83805F-F8A7-45DA-8E4B-BC67A497CC64}"/>
    <cellStyle name="쉼표 [0] 2 2 7 3" xfId="419" xr:uid="{00000000-0005-0000-0000-0000A2010000}"/>
    <cellStyle name="쉼표 [0] 2 2 7 3 2" xfId="5453" xr:uid="{4671C9BF-06A9-4FE6-A3DA-1024846D8F9B}"/>
    <cellStyle name="쉼표 [0] 2 2 7 3 3" xfId="2953" xr:uid="{003AE4A3-9C91-497B-99C7-68D446C34BFA}"/>
    <cellStyle name="쉼표 [0] 2 2 7 4" xfId="5450" xr:uid="{B8840009-3F4F-479A-BA56-94B1A83A7AF1}"/>
    <cellStyle name="쉼표 [0] 2 2 7 5" xfId="2950" xr:uid="{FCC7C05C-B6F9-4D0A-9F30-271B29C78601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3" xfId="2955" xr:uid="{5215B1F2-C487-43E3-827D-91B9D3A692D9}"/>
    <cellStyle name="쉼표 [0] 2 2 8 3" xfId="5454" xr:uid="{EBBD933A-DD8E-496C-B578-5401AE8C220E}"/>
    <cellStyle name="쉼표 [0] 2 2 8 4" xfId="2954" xr:uid="{2B7F559E-D22B-46C7-8091-EB343633C145}"/>
    <cellStyle name="쉼표 [0] 2 2 9" xfId="422" xr:uid="{00000000-0005-0000-0000-0000A5010000}"/>
    <cellStyle name="쉼표 [0] 2 2 9 2" xfId="5456" xr:uid="{E4A0E044-EF63-4375-A114-AC7EB4413546}"/>
    <cellStyle name="쉼표 [0] 2 2 9 3" xfId="2956" xr:uid="{CC6DD7EC-BCE9-4243-8EEA-39D0991FE956}"/>
    <cellStyle name="쉼표 [0] 2 3" xfId="423" xr:uid="{00000000-0005-0000-0000-0000A6010000}"/>
    <cellStyle name="쉼표 [0] 2 3 10" xfId="5457" xr:uid="{3F84D22D-F328-4F9E-BD6F-24B3B48A4226}"/>
    <cellStyle name="쉼표 [0] 2 3 11" xfId="2957" xr:uid="{2E55E723-5104-4181-A761-64DE303CD59C}"/>
    <cellStyle name="쉼표 [0] 2 3 2" xfId="424" xr:uid="{00000000-0005-0000-0000-0000A7010000}"/>
    <cellStyle name="쉼표 [0] 2 3 2 10" xfId="2958" xr:uid="{E14D44B8-3D54-4371-88ED-0D7AFCD0FEF5}"/>
    <cellStyle name="쉼표 [0] 2 3 2 2" xfId="425" xr:uid="{00000000-0005-0000-0000-0000A8010000}"/>
    <cellStyle name="쉼표 [0] 2 3 2 2 2" xfId="426" xr:uid="{00000000-0005-0000-0000-0000A9010000}"/>
    <cellStyle name="쉼표 [0] 2 3 2 2 2 2" xfId="427" xr:uid="{00000000-0005-0000-0000-0000AA010000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3" xfId="2965" xr:uid="{B9E13E62-16BC-4FAC-AF58-D1EC68C4A781}"/>
    <cellStyle name="쉼표 [0] 2 3 2 2 2 2 2 2 2 3" xfId="5464" xr:uid="{1F31F75E-FA65-4619-BAE6-AF477E6BB841}"/>
    <cellStyle name="쉼표 [0] 2 3 2 2 2 2 2 2 2 4" xfId="2964" xr:uid="{10F977E5-AD59-45FE-84CB-B659602C1CD1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3" xfId="2966" xr:uid="{3D227041-30F8-4EAD-9D39-CAB67EDFA39A}"/>
    <cellStyle name="쉼표 [0] 2 3 2 2 2 2 2 2 4" xfId="5463" xr:uid="{17DF352F-CE6A-4019-BB30-2239DEDF156A}"/>
    <cellStyle name="쉼표 [0] 2 3 2 2 2 2 2 2 5" xfId="2963" xr:uid="{D4E541C0-0DF3-45FA-A411-9EA13247CD78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3" xfId="2968" xr:uid="{99C3C992-981B-4D05-ABD3-80C52980966F}"/>
    <cellStyle name="쉼표 [0] 2 3 2 2 2 2 2 3 3" xfId="5467" xr:uid="{2EBCE437-7EDE-4D84-B24F-423EAFE206DF}"/>
    <cellStyle name="쉼표 [0] 2 3 2 2 2 2 2 3 4" xfId="2967" xr:uid="{CD307215-25AA-4563-B724-BFB5E77EE819}"/>
    <cellStyle name="쉼표 [0] 2 3 2 2 2 2 2 4" xfId="435" xr:uid="{00000000-0005-0000-0000-0000B2010000}"/>
    <cellStyle name="쉼표 [0] 2 3 2 2 2 2 2 4 2" xfId="5469" xr:uid="{293EEDE5-8452-4078-A6F8-83BDD7786A2E}"/>
    <cellStyle name="쉼표 [0] 2 3 2 2 2 2 2 4 3" xfId="2969" xr:uid="{3A68FE47-F765-44B4-81FA-C0A9B6EE1262}"/>
    <cellStyle name="쉼표 [0] 2 3 2 2 2 2 2 5" xfId="5462" xr:uid="{FCBAD5ED-08E4-4338-B76D-57A034456414}"/>
    <cellStyle name="쉼표 [0] 2 3 2 2 2 2 2 6" xfId="2962" xr:uid="{7F5DFC34-096F-43BE-904F-98B1EE8C138D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3" xfId="2972" xr:uid="{BAC5DADC-D935-45FA-8AB1-B56CAD49222D}"/>
    <cellStyle name="쉼표 [0] 2 3 2 2 2 2 3 2 3" xfId="5471" xr:uid="{94CC1E53-B849-4ECC-A9A5-9DBD88F0C6AA}"/>
    <cellStyle name="쉼표 [0] 2 3 2 2 2 2 3 2 4" xfId="2971" xr:uid="{E01D1166-CA0C-449B-8033-EE5B7499C9C8}"/>
    <cellStyle name="쉼표 [0] 2 3 2 2 2 2 3 3" xfId="439" xr:uid="{00000000-0005-0000-0000-0000B6010000}"/>
    <cellStyle name="쉼표 [0] 2 3 2 2 2 2 3 3 2" xfId="5473" xr:uid="{29BE8C75-1A85-401F-A4ED-721AAD8C5DBD}"/>
    <cellStyle name="쉼표 [0] 2 3 2 2 2 2 3 3 3" xfId="2973" xr:uid="{43D12CA6-85B4-43DB-892C-8B07F225F8CF}"/>
    <cellStyle name="쉼표 [0] 2 3 2 2 2 2 3 4" xfId="5470" xr:uid="{196AE5A3-E3A9-4A7B-932E-68B951D22E49}"/>
    <cellStyle name="쉼표 [0] 2 3 2 2 2 2 3 5" xfId="2970" xr:uid="{88DEA1D3-83BF-4107-A574-8121DBF9F492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3" xfId="2975" xr:uid="{80FB14CD-B915-4D79-A936-071B48017B32}"/>
    <cellStyle name="쉼표 [0] 2 3 2 2 2 2 4 3" xfId="5474" xr:uid="{26C90019-F3C3-40F9-A4BE-4EA9ABA5ABDB}"/>
    <cellStyle name="쉼표 [0] 2 3 2 2 2 2 4 4" xfId="2974" xr:uid="{0E20420F-CA21-4918-8832-8E9C80BC6A0C}"/>
    <cellStyle name="쉼표 [0] 2 3 2 2 2 2 5" xfId="442" xr:uid="{00000000-0005-0000-0000-0000B9010000}"/>
    <cellStyle name="쉼표 [0] 2 3 2 2 2 2 5 2" xfId="5476" xr:uid="{B64E5AAD-0DF4-4AB9-8A56-204CF1C646BB}"/>
    <cellStyle name="쉼표 [0] 2 3 2 2 2 2 5 3" xfId="2976" xr:uid="{2B63F7D1-1709-465F-9FA0-085399506990}"/>
    <cellStyle name="쉼표 [0] 2 3 2 2 2 2 6" xfId="5461" xr:uid="{6AAF4895-A12D-497F-BD54-BC17A4742E1F}"/>
    <cellStyle name="쉼표 [0] 2 3 2 2 2 2 7" xfId="2961" xr:uid="{DECB7A80-D702-4C88-B828-64FFA1A485C0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3" xfId="2980" xr:uid="{CE37FF41-53A0-4342-A6F5-AA4E0DA6A2F3}"/>
    <cellStyle name="쉼표 [0] 2 3 2 2 2 3 2 2 3" xfId="5479" xr:uid="{BF5975A9-D889-4AFC-8B21-032461EA2CBD}"/>
    <cellStyle name="쉼표 [0] 2 3 2 2 2 3 2 2 4" xfId="2979" xr:uid="{5B43FFBF-65F4-43A3-A503-EA7098CAD0F6}"/>
    <cellStyle name="쉼표 [0] 2 3 2 2 2 3 2 3" xfId="447" xr:uid="{00000000-0005-0000-0000-0000BE010000}"/>
    <cellStyle name="쉼표 [0] 2 3 2 2 2 3 2 3 2" xfId="5481" xr:uid="{828A57B6-6AE9-45C1-81C0-C7B080D30152}"/>
    <cellStyle name="쉼표 [0] 2 3 2 2 2 3 2 3 3" xfId="2981" xr:uid="{BC57E1BE-75B9-4300-AFF7-6F35AA68BB7B}"/>
    <cellStyle name="쉼표 [0] 2 3 2 2 2 3 2 4" xfId="5478" xr:uid="{F3ED52C3-0078-4990-99D6-DF874527DD08}"/>
    <cellStyle name="쉼표 [0] 2 3 2 2 2 3 2 5" xfId="2978" xr:uid="{EEFA185E-0168-453B-94E4-3161E75455C3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3" xfId="2983" xr:uid="{18D758BC-4835-4D59-911E-74FD341FADAC}"/>
    <cellStyle name="쉼표 [0] 2 3 2 2 2 3 3 3" xfId="5482" xr:uid="{435BD6A7-CCF4-41C4-8991-D9804DFADAA9}"/>
    <cellStyle name="쉼표 [0] 2 3 2 2 2 3 3 4" xfId="2982" xr:uid="{ED22754E-FDB4-464F-961C-3E8EF823FDA6}"/>
    <cellStyle name="쉼표 [0] 2 3 2 2 2 3 4" xfId="450" xr:uid="{00000000-0005-0000-0000-0000C1010000}"/>
    <cellStyle name="쉼표 [0] 2 3 2 2 2 3 4 2" xfId="5484" xr:uid="{2D9C2EA7-E557-40F1-B2E9-B173B2C205F6}"/>
    <cellStyle name="쉼표 [0] 2 3 2 2 2 3 4 3" xfId="2984" xr:uid="{58C9D1C7-1A30-4581-B695-57E3977ADC4C}"/>
    <cellStyle name="쉼표 [0] 2 3 2 2 2 3 5" xfId="5477" xr:uid="{67425ECA-0A68-40B3-B7B1-3C464CE16455}"/>
    <cellStyle name="쉼표 [0] 2 3 2 2 2 3 6" xfId="2977" xr:uid="{40946F9F-C98A-4297-8367-F998101208E9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3" xfId="2987" xr:uid="{FF1F17C7-2E5D-406D-B702-90FDD47F006E}"/>
    <cellStyle name="쉼표 [0] 2 3 2 2 2 4 2 3" xfId="5486" xr:uid="{D4DABDB5-CD70-4CEE-9EA0-3C859BB41935}"/>
    <cellStyle name="쉼표 [0] 2 3 2 2 2 4 2 4" xfId="2986" xr:uid="{4770D320-DA96-4D81-82FB-CAE858D0F311}"/>
    <cellStyle name="쉼표 [0] 2 3 2 2 2 4 3" xfId="454" xr:uid="{00000000-0005-0000-0000-0000C5010000}"/>
    <cellStyle name="쉼표 [0] 2 3 2 2 2 4 3 2" xfId="5488" xr:uid="{46B0D5C0-9171-4C01-A85C-ADC0C4EC4E34}"/>
    <cellStyle name="쉼표 [0] 2 3 2 2 2 4 3 3" xfId="2988" xr:uid="{9084B7B1-1BD4-4E39-9B7E-28D2FA12F670}"/>
    <cellStyle name="쉼표 [0] 2 3 2 2 2 4 4" xfId="5485" xr:uid="{45B95E32-4B4B-492B-8D16-4E45B89424BA}"/>
    <cellStyle name="쉼표 [0] 2 3 2 2 2 4 5" xfId="2985" xr:uid="{1D8FADD9-44F7-4B78-AA1E-C15AA9AC62B9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3" xfId="2990" xr:uid="{4B3A4682-4422-486D-9674-B245C3DF14B8}"/>
    <cellStyle name="쉼표 [0] 2 3 2 2 2 5 3" xfId="5489" xr:uid="{EAA326EB-A60A-4861-87D1-20CD1D982E12}"/>
    <cellStyle name="쉼표 [0] 2 3 2 2 2 5 4" xfId="2989" xr:uid="{484097F8-16C2-4CD2-8213-90CE92470DF5}"/>
    <cellStyle name="쉼표 [0] 2 3 2 2 2 6" xfId="457" xr:uid="{00000000-0005-0000-0000-0000C8010000}"/>
    <cellStyle name="쉼표 [0] 2 3 2 2 2 6 2" xfId="5491" xr:uid="{385AA2D8-F1F8-4FA7-8269-3DA9ED25AC15}"/>
    <cellStyle name="쉼표 [0] 2 3 2 2 2 6 3" xfId="2991" xr:uid="{62E7F096-94F3-449A-9083-2C8FEAF735DA}"/>
    <cellStyle name="쉼표 [0] 2 3 2 2 2 7" xfId="5460" xr:uid="{4972729F-A7C5-4987-8D98-50A43A838504}"/>
    <cellStyle name="쉼표 [0] 2 3 2 2 2 8" xfId="2960" xr:uid="{1478D0F1-D654-463E-BD86-6BD01FB0579E}"/>
    <cellStyle name="쉼표 [0] 2 3 2 2 3" xfId="458" xr:uid="{00000000-0005-0000-0000-0000C901000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3" xfId="2996" xr:uid="{F609BE3B-CDAE-40BF-A34A-9AD568A6A830}"/>
    <cellStyle name="쉼표 [0] 2 3 2 2 3 2 2 2 3" xfId="5495" xr:uid="{2EDAF908-C8C3-4A2C-AEB5-A70CD398B2DB}"/>
    <cellStyle name="쉼표 [0] 2 3 2 2 3 2 2 2 4" xfId="2995" xr:uid="{46B0E7C1-69A1-400F-B5D3-C5963C6638D8}"/>
    <cellStyle name="쉼표 [0] 2 3 2 2 3 2 2 3" xfId="463" xr:uid="{00000000-0005-0000-0000-0000CE010000}"/>
    <cellStyle name="쉼표 [0] 2 3 2 2 3 2 2 3 2" xfId="5497" xr:uid="{D365D9F2-123B-4B58-9C4A-B98E6D66A9A2}"/>
    <cellStyle name="쉼표 [0] 2 3 2 2 3 2 2 3 3" xfId="2997" xr:uid="{1523CFB4-E011-4077-BCF0-666FBF7CE6CA}"/>
    <cellStyle name="쉼표 [0] 2 3 2 2 3 2 2 4" xfId="5494" xr:uid="{108426D1-D762-4228-A96E-07E930D9F218}"/>
    <cellStyle name="쉼표 [0] 2 3 2 2 3 2 2 5" xfId="2994" xr:uid="{0FAA4E27-51C7-490F-B5EB-C493540CCF32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3" xfId="2999" xr:uid="{B958B1DA-264D-4262-BB62-5AB140432411}"/>
    <cellStyle name="쉼표 [0] 2 3 2 2 3 2 3 3" xfId="5498" xr:uid="{547F430E-F946-4817-AC9D-E12D676B3F81}"/>
    <cellStyle name="쉼표 [0] 2 3 2 2 3 2 3 4" xfId="2998" xr:uid="{3DDBC568-8F61-425F-9213-556DAD857587}"/>
    <cellStyle name="쉼표 [0] 2 3 2 2 3 2 4" xfId="466" xr:uid="{00000000-0005-0000-0000-0000D1010000}"/>
    <cellStyle name="쉼표 [0] 2 3 2 2 3 2 4 2" xfId="5500" xr:uid="{EF154357-5855-49E5-9E1B-14F89E9C6CF3}"/>
    <cellStyle name="쉼표 [0] 2 3 2 2 3 2 4 3" xfId="3000" xr:uid="{63D822D5-CD77-485A-AADC-8F93936E9FF7}"/>
    <cellStyle name="쉼표 [0] 2 3 2 2 3 2 5" xfId="5493" xr:uid="{20ED55E3-63AC-4E27-87AC-5745CD7BDE59}"/>
    <cellStyle name="쉼표 [0] 2 3 2 2 3 2 6" xfId="2993" xr:uid="{9974A3B2-5280-4CFA-9B02-ADBCBD515FA9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3" xfId="3003" xr:uid="{C1610A44-EA4B-4FC8-83C3-5279AA8D3950}"/>
    <cellStyle name="쉼표 [0] 2 3 2 2 3 3 2 3" xfId="5502" xr:uid="{49FDDDF1-3188-4569-88B5-7AA18E7A6C4A}"/>
    <cellStyle name="쉼표 [0] 2 3 2 2 3 3 2 4" xfId="3002" xr:uid="{C148B32F-7EC6-4DB4-A678-8A68DF3C4908}"/>
    <cellStyle name="쉼표 [0] 2 3 2 2 3 3 3" xfId="470" xr:uid="{00000000-0005-0000-0000-0000D5010000}"/>
    <cellStyle name="쉼표 [0] 2 3 2 2 3 3 3 2" xfId="5504" xr:uid="{BF2E722B-4CD5-42BD-BA07-A0BEFA22EEC0}"/>
    <cellStyle name="쉼표 [0] 2 3 2 2 3 3 3 3" xfId="3004" xr:uid="{24EB1C6F-DDA7-4022-BDF4-D794C48FF6BD}"/>
    <cellStyle name="쉼표 [0] 2 3 2 2 3 3 4" xfId="5501" xr:uid="{96016BFF-2524-44F2-AAD9-8D8788F0D267}"/>
    <cellStyle name="쉼표 [0] 2 3 2 2 3 3 5" xfId="3001" xr:uid="{63ED506E-981D-4524-B404-F1AAE9C79F17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3" xfId="3006" xr:uid="{6DF5624F-227C-4FC7-AEA4-CB25206E1128}"/>
    <cellStyle name="쉼표 [0] 2 3 2 2 3 4 3" xfId="5505" xr:uid="{8CBBD491-1519-492C-B3BB-1728FD139673}"/>
    <cellStyle name="쉼표 [0] 2 3 2 2 3 4 4" xfId="3005" xr:uid="{A48180B8-C5DC-44E0-99A6-ACF60B75C991}"/>
    <cellStyle name="쉼표 [0] 2 3 2 2 3 5" xfId="473" xr:uid="{00000000-0005-0000-0000-0000D8010000}"/>
    <cellStyle name="쉼표 [0] 2 3 2 2 3 5 2" xfId="5507" xr:uid="{C62887D6-FE60-4084-8A55-852C87ACE362}"/>
    <cellStyle name="쉼표 [0] 2 3 2 2 3 5 3" xfId="3007" xr:uid="{2394F137-33C0-45E5-8AA9-B34B94ED0FD7}"/>
    <cellStyle name="쉼표 [0] 2 3 2 2 3 6" xfId="5492" xr:uid="{551A1699-E718-46D4-8ED4-5D644D4F892E}"/>
    <cellStyle name="쉼표 [0] 2 3 2 2 3 7" xfId="2992" xr:uid="{EC3EE76E-69C1-41AC-8692-ADD42A701E88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3" xfId="3011" xr:uid="{F4AAE0FE-9980-4745-9881-817B6AA2522D}"/>
    <cellStyle name="쉼표 [0] 2 3 2 2 4 2 2 3" xfId="5510" xr:uid="{334B4492-E075-4F73-ADC8-AD5315BFE50A}"/>
    <cellStyle name="쉼표 [0] 2 3 2 2 4 2 2 4" xfId="3010" xr:uid="{8332082E-F5D0-4E4F-B0E4-41038906E34A}"/>
    <cellStyle name="쉼표 [0] 2 3 2 2 4 2 3" xfId="478" xr:uid="{00000000-0005-0000-0000-0000DD010000}"/>
    <cellStyle name="쉼표 [0] 2 3 2 2 4 2 3 2" xfId="5512" xr:uid="{551615C1-1B9C-4679-B920-C04FB0040D6E}"/>
    <cellStyle name="쉼표 [0] 2 3 2 2 4 2 3 3" xfId="3012" xr:uid="{55AE9B96-717A-4771-B7A5-82D8C86CDDD6}"/>
    <cellStyle name="쉼표 [0] 2 3 2 2 4 2 4" xfId="5509" xr:uid="{3D76F97C-EF2A-4907-AE4C-17F45990AE20}"/>
    <cellStyle name="쉼표 [0] 2 3 2 2 4 2 5" xfId="3009" xr:uid="{FBAEA268-C43C-47FE-B09C-9B3048C81BF6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3" xfId="3014" xr:uid="{3DCDAF70-4C02-4386-9CFF-3F22FDE758FD}"/>
    <cellStyle name="쉼표 [0] 2 3 2 2 4 3 3" xfId="5513" xr:uid="{99EF0FF0-69AC-4D52-8B0A-B891B3B5C9CF}"/>
    <cellStyle name="쉼표 [0] 2 3 2 2 4 3 4" xfId="3013" xr:uid="{9578888B-D233-4B40-B883-97587A4A21BF}"/>
    <cellStyle name="쉼표 [0] 2 3 2 2 4 4" xfId="481" xr:uid="{00000000-0005-0000-0000-0000E0010000}"/>
    <cellStyle name="쉼표 [0] 2 3 2 2 4 4 2" xfId="5515" xr:uid="{4DD37C84-83D6-4E64-A7FC-690E8FDF4012}"/>
    <cellStyle name="쉼표 [0] 2 3 2 2 4 4 3" xfId="3015" xr:uid="{3953C8BE-E805-448C-8D55-42A93FA0DCC1}"/>
    <cellStyle name="쉼표 [0] 2 3 2 2 4 5" xfId="5508" xr:uid="{34C0AB56-784C-4178-9AB2-53EE4E6632DA}"/>
    <cellStyle name="쉼표 [0] 2 3 2 2 4 6" xfId="3008" xr:uid="{FBBE3DE7-F8EC-46E9-8E23-F7FAD9CBE8EF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3" xfId="3018" xr:uid="{E7AF994B-C325-4B14-8839-2D23C80EA8C0}"/>
    <cellStyle name="쉼표 [0] 2 3 2 2 5 2 3" xfId="5517" xr:uid="{D2E2A089-C389-4549-8566-4C147DDC44BB}"/>
    <cellStyle name="쉼표 [0] 2 3 2 2 5 2 4" xfId="3017" xr:uid="{168F780B-D6C3-412B-9637-70CEF85508E3}"/>
    <cellStyle name="쉼표 [0] 2 3 2 2 5 3" xfId="485" xr:uid="{00000000-0005-0000-0000-0000E4010000}"/>
    <cellStyle name="쉼표 [0] 2 3 2 2 5 3 2" xfId="5519" xr:uid="{25F73D84-9B0F-4D20-88F6-D7356D2FE8E8}"/>
    <cellStyle name="쉼표 [0] 2 3 2 2 5 3 3" xfId="3019" xr:uid="{6FB57BEB-2DEB-4646-9435-3F980D23654B}"/>
    <cellStyle name="쉼표 [0] 2 3 2 2 5 4" xfId="5516" xr:uid="{3547084D-1CD5-4CF2-97EE-7CED12AF8C97}"/>
    <cellStyle name="쉼표 [0] 2 3 2 2 5 5" xfId="3016" xr:uid="{CD7058DE-9E26-44DB-AFB8-FECB6B560845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3" xfId="3021" xr:uid="{3743017E-8F9E-4F08-9261-2EF4281F9884}"/>
    <cellStyle name="쉼표 [0] 2 3 2 2 6 3" xfId="5520" xr:uid="{865F0ACB-359A-4FBD-B8D6-E1F7BACCE65A}"/>
    <cellStyle name="쉼표 [0] 2 3 2 2 6 4" xfId="3020" xr:uid="{739DF04F-780E-4963-857D-BA05E7519F77}"/>
    <cellStyle name="쉼표 [0] 2 3 2 2 7" xfId="488" xr:uid="{00000000-0005-0000-0000-0000E7010000}"/>
    <cellStyle name="쉼표 [0] 2 3 2 2 7 2" xfId="5522" xr:uid="{12E271DE-D5EB-4D1B-A8AA-39AC12028C66}"/>
    <cellStyle name="쉼표 [0] 2 3 2 2 7 3" xfId="3022" xr:uid="{861B67CE-B1CC-44FE-B094-4F057F6FEE24}"/>
    <cellStyle name="쉼표 [0] 2 3 2 2 8" xfId="5459" xr:uid="{7430C01D-2C11-496A-8043-50CB72EB9CC9}"/>
    <cellStyle name="쉼표 [0] 2 3 2 2 9" xfId="2959" xr:uid="{2564DF79-650F-4A81-BB25-A29BE1F2A24B}"/>
    <cellStyle name="쉼표 [0] 2 3 2 3" xfId="489" xr:uid="{00000000-0005-0000-0000-0000E8010000}"/>
    <cellStyle name="쉼표 [0] 2 3 2 3 2" xfId="490" xr:uid="{00000000-0005-0000-0000-0000E9010000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3" xfId="3028" xr:uid="{5889F5E1-7A12-4516-8AB9-711628668A19}"/>
    <cellStyle name="쉼표 [0] 2 3 2 3 2 2 2 2 3" xfId="5527" xr:uid="{014130D0-A06D-4FE2-A8C3-35E971F53014}"/>
    <cellStyle name="쉼표 [0] 2 3 2 3 2 2 2 2 4" xfId="3027" xr:uid="{F0FFC0BE-D6BA-4624-B834-CCC725C04AC7}"/>
    <cellStyle name="쉼표 [0] 2 3 2 3 2 2 2 3" xfId="495" xr:uid="{00000000-0005-0000-0000-0000EE010000}"/>
    <cellStyle name="쉼표 [0] 2 3 2 3 2 2 2 3 2" xfId="5529" xr:uid="{D6E10A32-BF0B-4DFB-AAA9-8C1C37DB73BE}"/>
    <cellStyle name="쉼표 [0] 2 3 2 3 2 2 2 3 3" xfId="3029" xr:uid="{D6F8894C-22FB-4B65-85DD-34EC31BB290E}"/>
    <cellStyle name="쉼표 [0] 2 3 2 3 2 2 2 4" xfId="5526" xr:uid="{050AFACF-B733-46D5-97E1-EF05E1F7D92E}"/>
    <cellStyle name="쉼표 [0] 2 3 2 3 2 2 2 5" xfId="3026" xr:uid="{5B6AA0C3-BAAF-417D-99D9-D5497FE8D3CA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3" xfId="3031" xr:uid="{F6DC6262-5292-426D-A9EC-723D0CE9C447}"/>
    <cellStyle name="쉼표 [0] 2 3 2 3 2 2 3 3" xfId="5530" xr:uid="{BFB7189D-AA27-4477-92AA-071328B614B2}"/>
    <cellStyle name="쉼표 [0] 2 3 2 3 2 2 3 4" xfId="3030" xr:uid="{D559FE21-950A-4BB8-ABCD-3B4AE3343523}"/>
    <cellStyle name="쉼표 [0] 2 3 2 3 2 2 4" xfId="498" xr:uid="{00000000-0005-0000-0000-0000F1010000}"/>
    <cellStyle name="쉼표 [0] 2 3 2 3 2 2 4 2" xfId="5532" xr:uid="{ED794C71-B02C-4A41-8FAC-532B2F948589}"/>
    <cellStyle name="쉼표 [0] 2 3 2 3 2 2 4 3" xfId="3032" xr:uid="{C70B2F71-70EF-463B-B42E-8D1F074EB39A}"/>
    <cellStyle name="쉼표 [0] 2 3 2 3 2 2 5" xfId="5525" xr:uid="{15C2D743-6F33-4010-A969-929BD88B45B2}"/>
    <cellStyle name="쉼표 [0] 2 3 2 3 2 2 6" xfId="3025" xr:uid="{5FA4C2DE-8945-472F-9765-6D489DD73302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3" xfId="3035" xr:uid="{C48F90E4-4FEC-4303-9720-62F75BFA6954}"/>
    <cellStyle name="쉼표 [0] 2 3 2 3 2 3 2 3" xfId="5534" xr:uid="{D7103ECC-9584-4C4B-8F9E-6613D7517B1B}"/>
    <cellStyle name="쉼표 [0] 2 3 2 3 2 3 2 4" xfId="3034" xr:uid="{0AC23219-6B94-4491-B04D-C4D51605885B}"/>
    <cellStyle name="쉼표 [0] 2 3 2 3 2 3 3" xfId="502" xr:uid="{00000000-0005-0000-0000-0000F5010000}"/>
    <cellStyle name="쉼표 [0] 2 3 2 3 2 3 3 2" xfId="5536" xr:uid="{890A0877-5AD9-4BD1-B504-1556C78DAC9D}"/>
    <cellStyle name="쉼표 [0] 2 3 2 3 2 3 3 3" xfId="3036" xr:uid="{2761504D-71BE-4C34-8DA2-7D68218B5764}"/>
    <cellStyle name="쉼표 [0] 2 3 2 3 2 3 4" xfId="5533" xr:uid="{F24CC346-90E6-4F0D-9BF6-A2EA0B3DF8F2}"/>
    <cellStyle name="쉼표 [0] 2 3 2 3 2 3 5" xfId="3033" xr:uid="{DACF8705-7EA3-430F-8D6E-8BAEA17BC83A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3" xfId="3038" xr:uid="{F5B9DDFA-3025-4B71-8488-7B6A5C64350B}"/>
    <cellStyle name="쉼표 [0] 2 3 2 3 2 4 3" xfId="5537" xr:uid="{39AF026F-2A8C-4EF0-ACF0-8D3DE6DE0D53}"/>
    <cellStyle name="쉼표 [0] 2 3 2 3 2 4 4" xfId="3037" xr:uid="{AA8A7FDD-5E38-427E-BFC6-FC3863A8B8D5}"/>
    <cellStyle name="쉼표 [0] 2 3 2 3 2 5" xfId="505" xr:uid="{00000000-0005-0000-0000-0000F8010000}"/>
    <cellStyle name="쉼표 [0] 2 3 2 3 2 5 2" xfId="5539" xr:uid="{25233F5D-3C02-4ADA-87B5-8F95952869A3}"/>
    <cellStyle name="쉼표 [0] 2 3 2 3 2 5 3" xfId="3039" xr:uid="{27124C81-4B1B-4EB5-8D50-57BA6FF35CCD}"/>
    <cellStyle name="쉼표 [0] 2 3 2 3 2 6" xfId="5524" xr:uid="{5EE0192D-5E67-4488-A632-DEF7E01D93CA}"/>
    <cellStyle name="쉼표 [0] 2 3 2 3 2 7" xfId="3024" xr:uid="{2E4DEAC0-9CC9-49F4-82AD-A7A90E163D87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3" xfId="3043" xr:uid="{159C124A-E3E4-4830-925C-69DDD7D541B6}"/>
    <cellStyle name="쉼표 [0] 2 3 2 3 3 2 2 3" xfId="5542" xr:uid="{33825AC0-2DE5-414B-8ED5-C5C02DEBBEF9}"/>
    <cellStyle name="쉼표 [0] 2 3 2 3 3 2 2 4" xfId="3042" xr:uid="{4DA1B612-7ABA-4EE2-AE7B-257A3A2F6B8B}"/>
    <cellStyle name="쉼표 [0] 2 3 2 3 3 2 3" xfId="510" xr:uid="{00000000-0005-0000-0000-0000FD010000}"/>
    <cellStyle name="쉼표 [0] 2 3 2 3 3 2 3 2" xfId="5544" xr:uid="{4E0A9E4D-D457-4055-9103-705C40A8134B}"/>
    <cellStyle name="쉼표 [0] 2 3 2 3 3 2 3 3" xfId="3044" xr:uid="{2CEEA342-8DAF-49AE-A889-3CFEC2E211B3}"/>
    <cellStyle name="쉼표 [0] 2 3 2 3 3 2 4" xfId="5541" xr:uid="{220C7332-31C6-49C9-851A-260002075A6F}"/>
    <cellStyle name="쉼표 [0] 2 3 2 3 3 2 5" xfId="3041" xr:uid="{7129CC20-DAB0-4764-AE06-2E8F26C6F486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3" xfId="3046" xr:uid="{5EF6953B-9148-48D8-8975-3BEC4CFF7607}"/>
    <cellStyle name="쉼표 [0] 2 3 2 3 3 3 3" xfId="5545" xr:uid="{D0DA4D23-BD6F-479D-A370-E52B133940E3}"/>
    <cellStyle name="쉼표 [0] 2 3 2 3 3 3 4" xfId="3045" xr:uid="{B9BE06DC-8A49-45B6-BF1D-2DB6C99A6A5C}"/>
    <cellStyle name="쉼표 [0] 2 3 2 3 3 4" xfId="513" xr:uid="{00000000-0005-0000-0000-000000020000}"/>
    <cellStyle name="쉼표 [0] 2 3 2 3 3 4 2" xfId="5547" xr:uid="{25B2143E-4F59-4FFF-B5F2-A6D8C8D638F4}"/>
    <cellStyle name="쉼표 [0] 2 3 2 3 3 4 3" xfId="3047" xr:uid="{704EB7B7-71D0-49FC-B6E1-7B9C2441CDA4}"/>
    <cellStyle name="쉼표 [0] 2 3 2 3 3 5" xfId="5540" xr:uid="{2B835B04-CC4C-49AE-97F1-CF2DB8B952CF}"/>
    <cellStyle name="쉼표 [0] 2 3 2 3 3 6" xfId="3040" xr:uid="{6E1C3F2C-BF35-4659-8FF8-C320F4CB0387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3" xfId="3050" xr:uid="{20EA4C51-CCE1-4CA6-A755-F01A53273685}"/>
    <cellStyle name="쉼표 [0] 2 3 2 3 4 2 3" xfId="5549" xr:uid="{BA4C7403-3C84-453F-9403-721AFEFB1152}"/>
    <cellStyle name="쉼표 [0] 2 3 2 3 4 2 4" xfId="3049" xr:uid="{7B2B5A90-34D5-4B92-989D-0DF8509B265E}"/>
    <cellStyle name="쉼표 [0] 2 3 2 3 4 3" xfId="517" xr:uid="{00000000-0005-0000-0000-000004020000}"/>
    <cellStyle name="쉼표 [0] 2 3 2 3 4 3 2" xfId="5551" xr:uid="{DA6D85CA-8921-4823-8F1D-A53142257A71}"/>
    <cellStyle name="쉼표 [0] 2 3 2 3 4 3 3" xfId="3051" xr:uid="{397BCFCD-414A-4345-8979-7F53FD316309}"/>
    <cellStyle name="쉼표 [0] 2 3 2 3 4 4" xfId="5548" xr:uid="{ED866E1F-A83B-4FC6-84AC-E699B82F979B}"/>
    <cellStyle name="쉼표 [0] 2 3 2 3 4 5" xfId="3048" xr:uid="{0979B3C9-8F5C-41AD-B38D-530B742A95BA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3" xfId="3053" xr:uid="{2BC08399-2AC3-4062-9327-827F2F4F7229}"/>
    <cellStyle name="쉼표 [0] 2 3 2 3 5 3" xfId="5552" xr:uid="{A5012FC4-2A31-45A0-A158-D39AA5879037}"/>
    <cellStyle name="쉼표 [0] 2 3 2 3 5 4" xfId="3052" xr:uid="{3D200253-3242-4D49-91DD-3477B43D7E3D}"/>
    <cellStyle name="쉼표 [0] 2 3 2 3 6" xfId="520" xr:uid="{00000000-0005-0000-0000-000007020000}"/>
    <cellStyle name="쉼표 [0] 2 3 2 3 6 2" xfId="5554" xr:uid="{F99AF494-D3CF-4E8D-B4A7-A9F352A47082}"/>
    <cellStyle name="쉼표 [0] 2 3 2 3 6 3" xfId="3054" xr:uid="{7A2DE684-2CCD-4FA8-8FA0-28888492756F}"/>
    <cellStyle name="쉼표 [0] 2 3 2 3 7" xfId="5523" xr:uid="{F897CFA5-C4B4-4A01-B6D3-D607B9FD5561}"/>
    <cellStyle name="쉼표 [0] 2 3 2 3 8" xfId="3023" xr:uid="{11D0E1CE-F8F3-4F5C-9B4F-47CDF2BA1181}"/>
    <cellStyle name="쉼표 [0] 2 3 2 4" xfId="521" xr:uid="{00000000-0005-0000-0000-000008020000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3" xfId="3059" xr:uid="{8C28B47D-6815-47EA-B399-1D426896CCCF}"/>
    <cellStyle name="쉼표 [0] 2 3 2 4 2 2 2 3" xfId="5558" xr:uid="{04E970F6-3577-4614-B79E-14AE4534F257}"/>
    <cellStyle name="쉼표 [0] 2 3 2 4 2 2 2 4" xfId="3058" xr:uid="{A197B951-5AE1-4539-8BB9-04D2D1DC4B9B}"/>
    <cellStyle name="쉼표 [0] 2 3 2 4 2 2 3" xfId="526" xr:uid="{00000000-0005-0000-0000-00000D020000}"/>
    <cellStyle name="쉼표 [0] 2 3 2 4 2 2 3 2" xfId="5560" xr:uid="{24BF0615-C991-4D39-B33A-E7FFF8F3DD94}"/>
    <cellStyle name="쉼표 [0] 2 3 2 4 2 2 3 3" xfId="3060" xr:uid="{65FC1D32-695B-4B04-806C-7086FB982C7E}"/>
    <cellStyle name="쉼표 [0] 2 3 2 4 2 2 4" xfId="5557" xr:uid="{DE870982-1EB0-4C44-9D40-5A0D54A5FC21}"/>
    <cellStyle name="쉼표 [0] 2 3 2 4 2 2 5" xfId="3057" xr:uid="{75D03D31-29C4-4FCF-85B2-2B9CEF0067C9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3" xfId="3062" xr:uid="{174314EA-5FA7-4D76-BB2D-9B6F78633EA3}"/>
    <cellStyle name="쉼표 [0] 2 3 2 4 2 3 3" xfId="5561" xr:uid="{099166F1-784E-48BB-926F-6C4E0C094336}"/>
    <cellStyle name="쉼표 [0] 2 3 2 4 2 3 4" xfId="3061" xr:uid="{40197145-2D0C-4C50-8855-92CEECFAC467}"/>
    <cellStyle name="쉼표 [0] 2 3 2 4 2 4" xfId="529" xr:uid="{00000000-0005-0000-0000-000010020000}"/>
    <cellStyle name="쉼표 [0] 2 3 2 4 2 4 2" xfId="5563" xr:uid="{CA1C50E0-5182-42F5-828B-17ACB64FE8B3}"/>
    <cellStyle name="쉼표 [0] 2 3 2 4 2 4 3" xfId="3063" xr:uid="{6828E3BC-CDAD-4233-9F5E-B44F28950C4F}"/>
    <cellStyle name="쉼표 [0] 2 3 2 4 2 5" xfId="5556" xr:uid="{AFDCAE9B-D694-4597-82A3-45E2339C279D}"/>
    <cellStyle name="쉼표 [0] 2 3 2 4 2 6" xfId="3056" xr:uid="{B2C23F0B-259A-488A-9CC0-A3B25356AD8F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3" xfId="3066" xr:uid="{A159ED60-3FDC-4808-AD9C-38796A0B8774}"/>
    <cellStyle name="쉼표 [0] 2 3 2 4 3 2 3" xfId="5565" xr:uid="{6005F41E-E07E-4DF0-A9C8-41F3F3759021}"/>
    <cellStyle name="쉼표 [0] 2 3 2 4 3 2 4" xfId="3065" xr:uid="{C675B9AE-23FF-4913-AAF7-136878549395}"/>
    <cellStyle name="쉼표 [0] 2 3 2 4 3 3" xfId="533" xr:uid="{00000000-0005-0000-0000-000014020000}"/>
    <cellStyle name="쉼표 [0] 2 3 2 4 3 3 2" xfId="5567" xr:uid="{56578407-A106-4395-B910-893FEEFA4D40}"/>
    <cellStyle name="쉼표 [0] 2 3 2 4 3 3 3" xfId="3067" xr:uid="{E97FD3D5-84E6-45F0-8C3C-F0754C688B4E}"/>
    <cellStyle name="쉼표 [0] 2 3 2 4 3 4" xfId="5564" xr:uid="{A1672FF6-1077-4F79-A425-7D339AD72ADA}"/>
    <cellStyle name="쉼표 [0] 2 3 2 4 3 5" xfId="3064" xr:uid="{6E1166F6-79A5-469A-A60E-E7FC720B0AF3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3" xfId="3069" xr:uid="{D12FD4E6-1AE9-47E2-964E-661C1F0F7145}"/>
    <cellStyle name="쉼표 [0] 2 3 2 4 4 3" xfId="5568" xr:uid="{0E20C979-971B-41EA-B4CC-6DC12A22A3A1}"/>
    <cellStyle name="쉼표 [0] 2 3 2 4 4 4" xfId="3068" xr:uid="{380D39A7-B4F0-4083-99EA-646C6CBC9012}"/>
    <cellStyle name="쉼표 [0] 2 3 2 4 5" xfId="536" xr:uid="{00000000-0005-0000-0000-000017020000}"/>
    <cellStyle name="쉼표 [0] 2 3 2 4 5 2" xfId="5570" xr:uid="{D2D2550F-4591-41AE-86D4-1AF5F1B68C31}"/>
    <cellStyle name="쉼표 [0] 2 3 2 4 5 3" xfId="3070" xr:uid="{B9441A4C-D8D2-43E9-B68C-D920B45EF169}"/>
    <cellStyle name="쉼표 [0] 2 3 2 4 6" xfId="5555" xr:uid="{07646389-4669-46A6-9ED2-6AD1BF033BAC}"/>
    <cellStyle name="쉼표 [0] 2 3 2 4 7" xfId="3055" xr:uid="{7641123A-04C4-450C-AE95-63303E8C8E63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3" xfId="3074" xr:uid="{5B8BFCE4-BBE9-4777-9B77-7443B39D2191}"/>
    <cellStyle name="쉼표 [0] 2 3 2 5 2 2 3" xfId="5573" xr:uid="{19C9C138-E222-46C4-BF86-5B64C3419A4D}"/>
    <cellStyle name="쉼표 [0] 2 3 2 5 2 2 4" xfId="3073" xr:uid="{6585AEF2-B287-4EAF-B6E5-E54DDCA904BC}"/>
    <cellStyle name="쉼표 [0] 2 3 2 5 2 3" xfId="541" xr:uid="{00000000-0005-0000-0000-00001C020000}"/>
    <cellStyle name="쉼표 [0] 2 3 2 5 2 3 2" xfId="5575" xr:uid="{8FA6EEE2-7195-4ECF-BB87-06C4423C9FFD}"/>
    <cellStyle name="쉼표 [0] 2 3 2 5 2 3 3" xfId="3075" xr:uid="{5FA492A2-7085-462E-80A8-60CB4830E056}"/>
    <cellStyle name="쉼표 [0] 2 3 2 5 2 4" xfId="5572" xr:uid="{327B3BBF-A85A-4AA3-8F52-7EFF76F59F9D}"/>
    <cellStyle name="쉼표 [0] 2 3 2 5 2 5" xfId="3072" xr:uid="{606F8C6B-37AE-4031-A0F5-DC59DB484D1B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3" xfId="3077" xr:uid="{25FB0936-0678-453D-ACE3-6A4DF9475BE5}"/>
    <cellStyle name="쉼표 [0] 2 3 2 5 3 3" xfId="5576" xr:uid="{9ED19E53-291F-48D5-BFF0-2E84321213D6}"/>
    <cellStyle name="쉼표 [0] 2 3 2 5 3 4" xfId="3076" xr:uid="{0A1F0359-FED0-4092-AD99-44AA0EA18F4F}"/>
    <cellStyle name="쉼표 [0] 2 3 2 5 4" xfId="544" xr:uid="{00000000-0005-0000-0000-00001F020000}"/>
    <cellStyle name="쉼표 [0] 2 3 2 5 4 2" xfId="5578" xr:uid="{12C77F1F-E6B3-4D1B-9CC9-C1712555D493}"/>
    <cellStyle name="쉼표 [0] 2 3 2 5 4 3" xfId="3078" xr:uid="{08BA9D41-7EC5-48B9-933C-2A5BCC80E74A}"/>
    <cellStyle name="쉼표 [0] 2 3 2 5 5" xfId="5571" xr:uid="{B9CC02B4-9064-44B9-A227-597DDC6E5C46}"/>
    <cellStyle name="쉼표 [0] 2 3 2 5 6" xfId="3071" xr:uid="{156B24C3-A561-48BC-BD4F-9A817B107C6A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3" xfId="3081" xr:uid="{38283A5C-902E-4750-9A38-9210F9C811DC}"/>
    <cellStyle name="쉼표 [0] 2 3 2 6 2 3" xfId="5580" xr:uid="{3AF1275C-0EBE-4EA0-A2F2-66D5F6C2F11E}"/>
    <cellStyle name="쉼표 [0] 2 3 2 6 2 4" xfId="3080" xr:uid="{96CCDC2E-F8DA-4BE2-990F-E8A58EAC3BFB}"/>
    <cellStyle name="쉼표 [0] 2 3 2 6 3" xfId="548" xr:uid="{00000000-0005-0000-0000-000023020000}"/>
    <cellStyle name="쉼표 [0] 2 3 2 6 3 2" xfId="5582" xr:uid="{0553A7A9-1BD0-42DF-A7F3-6D4FA892A528}"/>
    <cellStyle name="쉼표 [0] 2 3 2 6 3 3" xfId="3082" xr:uid="{B7CD0AAD-A173-4B9E-B010-0843779F8830}"/>
    <cellStyle name="쉼표 [0] 2 3 2 6 4" xfId="5579" xr:uid="{3B3D1202-36AE-48AA-91AD-9800B5071F93}"/>
    <cellStyle name="쉼표 [0] 2 3 2 6 5" xfId="3079" xr:uid="{0F5E8013-CE8F-4B88-9996-FBF32A4900F4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3" xfId="3084" xr:uid="{95728DF4-C127-4C91-B46C-3724C0A0518B}"/>
    <cellStyle name="쉼표 [0] 2 3 2 7 3" xfId="5583" xr:uid="{FADC6678-B8D1-49C0-8ACB-C38833673766}"/>
    <cellStyle name="쉼표 [0] 2 3 2 7 4" xfId="3083" xr:uid="{DC70AE12-0FB5-435E-9EAD-F230BBF3E858}"/>
    <cellStyle name="쉼표 [0] 2 3 2 8" xfId="551" xr:uid="{00000000-0005-0000-0000-000026020000}"/>
    <cellStyle name="쉼표 [0] 2 3 2 8 2" xfId="5585" xr:uid="{C67A3CDD-7C10-4C96-8F4B-6899A0910268}"/>
    <cellStyle name="쉼표 [0] 2 3 2 8 3" xfId="3085" xr:uid="{644A4C33-108B-4F03-BD58-F48148629470}"/>
    <cellStyle name="쉼표 [0] 2 3 2 9" xfId="5458" xr:uid="{042AEA12-7720-43D5-8D6A-1C892EF02C60}"/>
    <cellStyle name="쉼표 [0] 2 3 3" xfId="552" xr:uid="{00000000-0005-0000-0000-000027020000}"/>
    <cellStyle name="쉼표 [0] 2 3 3 2" xfId="553" xr:uid="{00000000-0005-0000-0000-000028020000}"/>
    <cellStyle name="쉼표 [0] 2 3 3 2 2" xfId="554" xr:uid="{00000000-0005-0000-0000-000029020000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3" xfId="3092" xr:uid="{A8B7BCC3-6A9A-43E1-BA2C-F38B419F5AFF}"/>
    <cellStyle name="쉼표 [0] 2 3 3 2 2 2 2 2 3" xfId="5591" xr:uid="{56B634E6-16EB-4507-92B8-E6FC76B70B24}"/>
    <cellStyle name="쉼표 [0] 2 3 3 2 2 2 2 2 4" xfId="3091" xr:uid="{54352072-5CCF-472C-B40A-1644128B8396}"/>
    <cellStyle name="쉼표 [0] 2 3 3 2 2 2 2 3" xfId="559" xr:uid="{00000000-0005-0000-0000-00002E020000}"/>
    <cellStyle name="쉼표 [0] 2 3 3 2 2 2 2 3 2" xfId="5593" xr:uid="{F0FEE80D-A9FC-43BE-89CA-E41CC5D6FAE8}"/>
    <cellStyle name="쉼표 [0] 2 3 3 2 2 2 2 3 3" xfId="3093" xr:uid="{A9C6E1BB-0885-40C5-A41C-8B2F9BD5AE06}"/>
    <cellStyle name="쉼표 [0] 2 3 3 2 2 2 2 4" xfId="5590" xr:uid="{48D3B97D-653A-4148-AF66-CF78B669E361}"/>
    <cellStyle name="쉼표 [0] 2 3 3 2 2 2 2 5" xfId="3090" xr:uid="{6E605604-A2E0-49C6-B1F8-2291B3028FB9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3" xfId="3095" xr:uid="{63921229-2782-4462-A180-D3622B948EC9}"/>
    <cellStyle name="쉼표 [0] 2 3 3 2 2 2 3 3" xfId="5594" xr:uid="{9D9A17A2-2A39-4ECA-BFD4-A35ED83D118E}"/>
    <cellStyle name="쉼표 [0] 2 3 3 2 2 2 3 4" xfId="3094" xr:uid="{168ED7E6-5348-4A7D-A52E-4ADC3B3D2890}"/>
    <cellStyle name="쉼표 [0] 2 3 3 2 2 2 4" xfId="562" xr:uid="{00000000-0005-0000-0000-000031020000}"/>
    <cellStyle name="쉼표 [0] 2 3 3 2 2 2 4 2" xfId="5596" xr:uid="{4BDE7D2E-854B-4687-8D21-850EAF8FA7EF}"/>
    <cellStyle name="쉼표 [0] 2 3 3 2 2 2 4 3" xfId="3096" xr:uid="{747CA17A-D435-48B2-B8C3-D191DF9860EB}"/>
    <cellStyle name="쉼표 [0] 2 3 3 2 2 2 5" xfId="5589" xr:uid="{F11C7EC4-4D59-4852-AAA1-6CCB8C3E6E62}"/>
    <cellStyle name="쉼표 [0] 2 3 3 2 2 2 6" xfId="3089" xr:uid="{FCE6515D-2695-4EE2-A6F5-4270E9DB52E6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3" xfId="3099" xr:uid="{266D342A-0E31-4AE8-9D0F-F407AFE17CC6}"/>
    <cellStyle name="쉼표 [0] 2 3 3 2 2 3 2 3" xfId="5598" xr:uid="{8C317528-D367-408A-98A1-D1BAEF07C912}"/>
    <cellStyle name="쉼표 [0] 2 3 3 2 2 3 2 4" xfId="3098" xr:uid="{E9908B55-34FE-49F7-B301-5ADC89A11F6A}"/>
    <cellStyle name="쉼표 [0] 2 3 3 2 2 3 3" xfId="566" xr:uid="{00000000-0005-0000-0000-000035020000}"/>
    <cellStyle name="쉼표 [0] 2 3 3 2 2 3 3 2" xfId="5600" xr:uid="{2E913ABE-D4F2-47F8-8025-97BE604B061C}"/>
    <cellStyle name="쉼표 [0] 2 3 3 2 2 3 3 3" xfId="3100" xr:uid="{9EA8D19F-9599-48F2-97F0-EB15E190E234}"/>
    <cellStyle name="쉼표 [0] 2 3 3 2 2 3 4" xfId="5597" xr:uid="{537CB8BA-C52F-4641-9A13-370A8F8C2BAF}"/>
    <cellStyle name="쉼표 [0] 2 3 3 2 2 3 5" xfId="3097" xr:uid="{22EEEE44-01E9-42C8-9185-94D2F176217E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3" xfId="3102" xr:uid="{44FCA42B-1B78-46FC-A990-D750BB8DEFB6}"/>
    <cellStyle name="쉼표 [0] 2 3 3 2 2 4 3" xfId="5601" xr:uid="{D6D90982-F594-44BA-BD35-4EA8EC6E62AB}"/>
    <cellStyle name="쉼표 [0] 2 3 3 2 2 4 4" xfId="3101" xr:uid="{C09D8C6C-770A-4960-A1B4-E73CF645CBCF}"/>
    <cellStyle name="쉼표 [0] 2 3 3 2 2 5" xfId="569" xr:uid="{00000000-0005-0000-0000-000038020000}"/>
    <cellStyle name="쉼표 [0] 2 3 3 2 2 5 2" xfId="5603" xr:uid="{9A588E02-F45D-454E-B2F4-D22126E60C4C}"/>
    <cellStyle name="쉼표 [0] 2 3 3 2 2 5 3" xfId="3103" xr:uid="{163939C8-532A-4436-9038-2B4905231C49}"/>
    <cellStyle name="쉼표 [0] 2 3 3 2 2 6" xfId="5588" xr:uid="{8ECB09AE-0CD3-4589-A4A6-D8650A07D286}"/>
    <cellStyle name="쉼표 [0] 2 3 3 2 2 7" xfId="3088" xr:uid="{235A2E21-AECB-40B8-8A15-FD41AF2FD9E9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3" xfId="3107" xr:uid="{23BA32CA-DB59-4AEF-9533-1EFE609B3385}"/>
    <cellStyle name="쉼표 [0] 2 3 3 2 3 2 2 3" xfId="5606" xr:uid="{8BB639C0-DE33-4262-A82A-E2CC36C80DAE}"/>
    <cellStyle name="쉼표 [0] 2 3 3 2 3 2 2 4" xfId="3106" xr:uid="{BF0B76AF-361F-4297-B7C1-094130FA8D85}"/>
    <cellStyle name="쉼표 [0] 2 3 3 2 3 2 3" xfId="574" xr:uid="{00000000-0005-0000-0000-00003D020000}"/>
    <cellStyle name="쉼표 [0] 2 3 3 2 3 2 3 2" xfId="5608" xr:uid="{7E252789-5C4E-4CDB-B75E-42EF454F0EE3}"/>
    <cellStyle name="쉼표 [0] 2 3 3 2 3 2 3 3" xfId="3108" xr:uid="{9A412A91-1B43-4915-9A04-FC7A36A16481}"/>
    <cellStyle name="쉼표 [0] 2 3 3 2 3 2 4" xfId="5605" xr:uid="{6BE6976C-E805-4130-9405-BCB9D93D6B87}"/>
    <cellStyle name="쉼표 [0] 2 3 3 2 3 2 5" xfId="3105" xr:uid="{E4ECB620-56FE-4F9A-BF55-DC25C58B281A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3" xfId="3110" xr:uid="{EF6ABEC7-58C6-4EB8-AAC6-9C7D8A0FD6EA}"/>
    <cellStyle name="쉼표 [0] 2 3 3 2 3 3 3" xfId="5609" xr:uid="{1622DE39-7D93-4804-9291-0EA6CDC6BE67}"/>
    <cellStyle name="쉼표 [0] 2 3 3 2 3 3 4" xfId="3109" xr:uid="{3977E60B-396F-4E41-8542-02DDBDE130B7}"/>
    <cellStyle name="쉼표 [0] 2 3 3 2 3 4" xfId="577" xr:uid="{00000000-0005-0000-0000-000040020000}"/>
    <cellStyle name="쉼표 [0] 2 3 3 2 3 4 2" xfId="5611" xr:uid="{284459A2-1562-49D8-8318-85C7188BC713}"/>
    <cellStyle name="쉼표 [0] 2 3 3 2 3 4 3" xfId="3111" xr:uid="{1F75DCA5-DB84-493F-9772-DAA91C311B54}"/>
    <cellStyle name="쉼표 [0] 2 3 3 2 3 5" xfId="5604" xr:uid="{01F900C6-A681-4BC5-B60D-F73399467126}"/>
    <cellStyle name="쉼표 [0] 2 3 3 2 3 6" xfId="3104" xr:uid="{460B34D8-C7FB-4EA8-93EA-0F32E4CF4C34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3" xfId="3114" xr:uid="{ED5DEEBD-AE69-4F1E-A964-F54030BAE36A}"/>
    <cellStyle name="쉼표 [0] 2 3 3 2 4 2 3" xfId="5613" xr:uid="{94243FC0-7175-49CA-A738-9C40680825F7}"/>
    <cellStyle name="쉼표 [0] 2 3 3 2 4 2 4" xfId="3113" xr:uid="{F9FD3E0A-CE23-4B49-8F3D-3B5FBD58C780}"/>
    <cellStyle name="쉼표 [0] 2 3 3 2 4 3" xfId="581" xr:uid="{00000000-0005-0000-0000-000044020000}"/>
    <cellStyle name="쉼표 [0] 2 3 3 2 4 3 2" xfId="5615" xr:uid="{EFC4A88D-EB23-492F-87E5-883376D99092}"/>
    <cellStyle name="쉼표 [0] 2 3 3 2 4 3 3" xfId="3115" xr:uid="{727C26B2-9A55-41ED-891D-C971F0464FE9}"/>
    <cellStyle name="쉼표 [0] 2 3 3 2 4 4" xfId="5612" xr:uid="{FEA525FC-3E47-470F-9FED-127F5C39C953}"/>
    <cellStyle name="쉼표 [0] 2 3 3 2 4 5" xfId="3112" xr:uid="{F59D0EF0-BAB8-4398-A479-E3C8D1037890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3" xfId="3117" xr:uid="{8AC9C3D6-591F-4873-BC31-28613A1D3605}"/>
    <cellStyle name="쉼표 [0] 2 3 3 2 5 3" xfId="5616" xr:uid="{1E0C4F7D-CFCE-44D3-A588-9C5F33DE186F}"/>
    <cellStyle name="쉼표 [0] 2 3 3 2 5 4" xfId="3116" xr:uid="{006A175F-1812-481F-8177-57A3C4E46010}"/>
    <cellStyle name="쉼표 [0] 2 3 3 2 6" xfId="584" xr:uid="{00000000-0005-0000-0000-000047020000}"/>
    <cellStyle name="쉼표 [0] 2 3 3 2 6 2" xfId="5618" xr:uid="{5784E292-4724-4AFE-AB05-EF021C3E59E1}"/>
    <cellStyle name="쉼표 [0] 2 3 3 2 6 3" xfId="3118" xr:uid="{BF4F2B26-AFE5-4454-A51C-3235C42083DB}"/>
    <cellStyle name="쉼표 [0] 2 3 3 2 7" xfId="5587" xr:uid="{FD680A0F-0183-4E53-9FF9-4019D6E4C182}"/>
    <cellStyle name="쉼표 [0] 2 3 3 2 8" xfId="3087" xr:uid="{C72249A6-58F9-40CD-9BC5-BEB6B5F62439}"/>
    <cellStyle name="쉼표 [0] 2 3 3 3" xfId="585" xr:uid="{00000000-0005-0000-0000-000048020000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3" xfId="3123" xr:uid="{78F44D77-F5D3-4AA4-8626-8607C74EA2AE}"/>
    <cellStyle name="쉼표 [0] 2 3 3 3 2 2 2 3" xfId="5622" xr:uid="{50B0F0D6-0842-4F15-98FB-19CFBBF14914}"/>
    <cellStyle name="쉼표 [0] 2 3 3 3 2 2 2 4" xfId="3122" xr:uid="{95DD47B3-203C-4FF6-8BF7-65AB31E768DF}"/>
    <cellStyle name="쉼표 [0] 2 3 3 3 2 2 3" xfId="590" xr:uid="{00000000-0005-0000-0000-00004D020000}"/>
    <cellStyle name="쉼표 [0] 2 3 3 3 2 2 3 2" xfId="5624" xr:uid="{0CE9D323-AA1A-4753-BE57-222DEF3A0DAC}"/>
    <cellStyle name="쉼표 [0] 2 3 3 3 2 2 3 3" xfId="3124" xr:uid="{37340541-B74F-4E2B-B3D2-6F2EB2A848C5}"/>
    <cellStyle name="쉼표 [0] 2 3 3 3 2 2 4" xfId="5621" xr:uid="{9239A907-B3CC-4E9C-9338-BDDAC794F215}"/>
    <cellStyle name="쉼표 [0] 2 3 3 3 2 2 5" xfId="3121" xr:uid="{43630ABA-861D-4D27-AB1E-9F65AA80F5C7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3" xfId="3126" xr:uid="{EDD8E284-3402-4BF8-B868-227D16CE9706}"/>
    <cellStyle name="쉼표 [0] 2 3 3 3 2 3 3" xfId="5625" xr:uid="{71FFBEAF-3468-442E-A825-725578271846}"/>
    <cellStyle name="쉼표 [0] 2 3 3 3 2 3 4" xfId="3125" xr:uid="{A088BD3A-22A2-4D77-820A-8D8FB5967AA8}"/>
    <cellStyle name="쉼표 [0] 2 3 3 3 2 4" xfId="593" xr:uid="{00000000-0005-0000-0000-000050020000}"/>
    <cellStyle name="쉼표 [0] 2 3 3 3 2 4 2" xfId="5627" xr:uid="{854CA2E9-333E-4237-BB2B-4DCF53DD14F1}"/>
    <cellStyle name="쉼표 [0] 2 3 3 3 2 4 3" xfId="3127" xr:uid="{8FFEAC3C-E34B-4D6B-9F29-3529FA2623F6}"/>
    <cellStyle name="쉼표 [0] 2 3 3 3 2 5" xfId="5620" xr:uid="{2F201456-7045-49DC-B275-197F16494BB6}"/>
    <cellStyle name="쉼표 [0] 2 3 3 3 2 6" xfId="3120" xr:uid="{5EF4E9B9-1932-466A-8438-BECF557DC6F4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3" xfId="3130" xr:uid="{B819ADEC-3CBE-4982-AA1B-24A55C0E880D}"/>
    <cellStyle name="쉼표 [0] 2 3 3 3 3 2 3" xfId="5629" xr:uid="{79CFBCA9-118C-43E7-B3D6-752A6616BDAB}"/>
    <cellStyle name="쉼표 [0] 2 3 3 3 3 2 4" xfId="3129" xr:uid="{37AAA520-4AF3-4A28-81B1-DF877F9BD164}"/>
    <cellStyle name="쉼표 [0] 2 3 3 3 3 3" xfId="597" xr:uid="{00000000-0005-0000-0000-000054020000}"/>
    <cellStyle name="쉼표 [0] 2 3 3 3 3 3 2" xfId="5631" xr:uid="{47C5E1CB-D55D-4AF0-AFBE-3B8C3231FC56}"/>
    <cellStyle name="쉼표 [0] 2 3 3 3 3 3 3" xfId="3131" xr:uid="{790D6AC3-4653-4508-899B-A5B27574DA7E}"/>
    <cellStyle name="쉼표 [0] 2 3 3 3 3 4" xfId="5628" xr:uid="{E30575A9-3746-49AA-8083-3FD2D91BE9E8}"/>
    <cellStyle name="쉼표 [0] 2 3 3 3 3 5" xfId="3128" xr:uid="{77D962A6-8428-444C-AD90-CE9842874C25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3" xfId="3133" xr:uid="{C19184B4-6A1D-4A07-80F5-F4B78DC97747}"/>
    <cellStyle name="쉼표 [0] 2 3 3 3 4 3" xfId="5632" xr:uid="{D3A57ED0-C7B9-4159-8293-E0C8B92FB27C}"/>
    <cellStyle name="쉼표 [0] 2 3 3 3 4 4" xfId="3132" xr:uid="{2DD46C40-B2FC-4995-ACB3-F3F46A69DE6C}"/>
    <cellStyle name="쉼표 [0] 2 3 3 3 5" xfId="600" xr:uid="{00000000-0005-0000-0000-000057020000}"/>
    <cellStyle name="쉼표 [0] 2 3 3 3 5 2" xfId="5634" xr:uid="{E1AB5B81-F462-4C33-8EDA-FEC3B522FD6B}"/>
    <cellStyle name="쉼표 [0] 2 3 3 3 5 3" xfId="3134" xr:uid="{8EA7362D-C027-4C03-A15E-26FFBBBA9540}"/>
    <cellStyle name="쉼표 [0] 2 3 3 3 6" xfId="5619" xr:uid="{83241311-194A-4C07-8896-8AF55F391F8A}"/>
    <cellStyle name="쉼표 [0] 2 3 3 3 7" xfId="3119" xr:uid="{9F882B8F-EA4E-40DC-A9B3-883D4611E6B2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3" xfId="3138" xr:uid="{C1FDECE6-2DB7-4791-9E18-C24164F77723}"/>
    <cellStyle name="쉼표 [0] 2 3 3 4 2 2 3" xfId="5637" xr:uid="{1D590125-711F-4F04-A557-FCA0EA8E6910}"/>
    <cellStyle name="쉼표 [0] 2 3 3 4 2 2 4" xfId="3137" xr:uid="{FF1866EC-0222-4301-BA65-CD7E7F4D13F2}"/>
    <cellStyle name="쉼표 [0] 2 3 3 4 2 3" xfId="605" xr:uid="{00000000-0005-0000-0000-00005C020000}"/>
    <cellStyle name="쉼표 [0] 2 3 3 4 2 3 2" xfId="5639" xr:uid="{7D255371-17D3-4D2D-982A-2CA922CDCA65}"/>
    <cellStyle name="쉼표 [0] 2 3 3 4 2 3 3" xfId="3139" xr:uid="{81E6616D-7BB9-46EE-9A79-0E7BFD8D4302}"/>
    <cellStyle name="쉼표 [0] 2 3 3 4 2 4" xfId="5636" xr:uid="{841243DB-59B9-4821-AEDD-9C7E73D9FE8D}"/>
    <cellStyle name="쉼표 [0] 2 3 3 4 2 5" xfId="3136" xr:uid="{73666EAE-9AE1-4834-824D-754BFB12E7F0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3" xfId="3141" xr:uid="{5E6DB63B-6E2B-457C-AE44-973BACC8E4F4}"/>
    <cellStyle name="쉼표 [0] 2 3 3 4 3 3" xfId="5640" xr:uid="{56CAB568-7C3C-48EE-809B-FE836BF6C339}"/>
    <cellStyle name="쉼표 [0] 2 3 3 4 3 4" xfId="3140" xr:uid="{3597A7D9-2D41-4B0E-993A-2735A2A27A0F}"/>
    <cellStyle name="쉼표 [0] 2 3 3 4 4" xfId="608" xr:uid="{00000000-0005-0000-0000-00005F020000}"/>
    <cellStyle name="쉼표 [0] 2 3 3 4 4 2" xfId="5642" xr:uid="{174191D9-D2F9-43BD-B018-0FC09BCE9199}"/>
    <cellStyle name="쉼표 [0] 2 3 3 4 4 3" xfId="3142" xr:uid="{E7594866-139B-42E1-AEB3-8F7D03AC1BDF}"/>
    <cellStyle name="쉼표 [0] 2 3 3 4 5" xfId="5635" xr:uid="{96292879-7B70-445A-8D10-EE87AC33F85E}"/>
    <cellStyle name="쉼표 [0] 2 3 3 4 6" xfId="3135" xr:uid="{10E420F5-043A-42B7-827E-4F4B3CD2A4D6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3" xfId="3145" xr:uid="{3A66826D-E0A0-4A52-8630-5D974EF908EA}"/>
    <cellStyle name="쉼표 [0] 2 3 3 5 2 3" xfId="5644" xr:uid="{ADB67901-CDE4-480D-BDA8-FD10E34A0DC7}"/>
    <cellStyle name="쉼표 [0] 2 3 3 5 2 4" xfId="3144" xr:uid="{36920045-F86C-4964-9000-31D9C6462D04}"/>
    <cellStyle name="쉼표 [0] 2 3 3 5 3" xfId="612" xr:uid="{00000000-0005-0000-0000-000063020000}"/>
    <cellStyle name="쉼표 [0] 2 3 3 5 3 2" xfId="5646" xr:uid="{0D42B0A5-5249-46C5-AAEC-64B8804C9ACC}"/>
    <cellStyle name="쉼표 [0] 2 3 3 5 3 3" xfId="3146" xr:uid="{8C69C601-CB48-47B7-B748-CAA64B01038B}"/>
    <cellStyle name="쉼표 [0] 2 3 3 5 4" xfId="5643" xr:uid="{C8CDF04B-87A5-40FC-9D88-8835D1920389}"/>
    <cellStyle name="쉼표 [0] 2 3 3 5 5" xfId="3143" xr:uid="{B04F9303-1FD3-4290-83C5-758CFE3A9FD4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3" xfId="3148" xr:uid="{66B9F73C-F1FE-4E09-A91D-3CC5A2BE6DC2}"/>
    <cellStyle name="쉼표 [0] 2 3 3 6 3" xfId="5647" xr:uid="{3937D12F-14C8-46F5-8CA3-1F229F80ED99}"/>
    <cellStyle name="쉼표 [0] 2 3 3 6 4" xfId="3147" xr:uid="{1E81E7FD-CDE4-4D4D-855A-AC1946CA0FEB}"/>
    <cellStyle name="쉼표 [0] 2 3 3 7" xfId="615" xr:uid="{00000000-0005-0000-0000-000066020000}"/>
    <cellStyle name="쉼표 [0] 2 3 3 7 2" xfId="5649" xr:uid="{BA28F898-9658-4CC4-A3EB-D30057733DE8}"/>
    <cellStyle name="쉼표 [0] 2 3 3 7 3" xfId="3149" xr:uid="{8EA1C143-85B5-40B2-9705-49CECF14C0EE}"/>
    <cellStyle name="쉼표 [0] 2 3 3 8" xfId="5586" xr:uid="{818728A5-A782-4313-8FA2-3FEE7BF22C4A}"/>
    <cellStyle name="쉼표 [0] 2 3 3 9" xfId="3086" xr:uid="{143CDBAE-0ECB-4ECE-ACE5-88BFBC2D5173}"/>
    <cellStyle name="쉼표 [0] 2 3 4" xfId="616" xr:uid="{00000000-0005-0000-0000-000067020000}"/>
    <cellStyle name="쉼표 [0] 2 3 4 2" xfId="617" xr:uid="{00000000-0005-0000-0000-00006802000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3" xfId="3155" xr:uid="{9AB86227-141D-4C7A-89EF-2A1F4A609872}"/>
    <cellStyle name="쉼표 [0] 2 3 4 2 2 2 2 3" xfId="5654" xr:uid="{DCD20776-F1FD-466A-93E0-7A5A7770BE8A}"/>
    <cellStyle name="쉼표 [0] 2 3 4 2 2 2 2 4" xfId="3154" xr:uid="{01CD2D4D-6B04-4457-B790-93BBF6D12CE8}"/>
    <cellStyle name="쉼표 [0] 2 3 4 2 2 2 3" xfId="622" xr:uid="{00000000-0005-0000-0000-00006D020000}"/>
    <cellStyle name="쉼표 [0] 2 3 4 2 2 2 3 2" xfId="5656" xr:uid="{846931D8-CB32-4458-8941-BB8A3C267EFA}"/>
    <cellStyle name="쉼표 [0] 2 3 4 2 2 2 3 3" xfId="3156" xr:uid="{DFFDE749-BAFB-4887-BB6F-E0C290891AFD}"/>
    <cellStyle name="쉼표 [0] 2 3 4 2 2 2 4" xfId="5653" xr:uid="{8711ED62-152E-4A33-B6B7-45267EE77B0C}"/>
    <cellStyle name="쉼표 [0] 2 3 4 2 2 2 5" xfId="3153" xr:uid="{6413890D-F98A-4041-9C5E-1D15CE7D07AF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3" xfId="3158" xr:uid="{FBE4DAB9-4A2D-4EB0-B931-E6B7B59FB7A6}"/>
    <cellStyle name="쉼표 [0] 2 3 4 2 2 3 3" xfId="5657" xr:uid="{347CD157-8302-487D-80E3-3E4D82EC79EA}"/>
    <cellStyle name="쉼표 [0] 2 3 4 2 2 3 4" xfId="3157" xr:uid="{9F3430D1-A395-422E-9E80-E54A89AE8B53}"/>
    <cellStyle name="쉼표 [0] 2 3 4 2 2 4" xfId="625" xr:uid="{00000000-0005-0000-0000-000070020000}"/>
    <cellStyle name="쉼표 [0] 2 3 4 2 2 4 2" xfId="5659" xr:uid="{8E1F9092-C999-45D5-AA42-F2CF35E414FD}"/>
    <cellStyle name="쉼표 [0] 2 3 4 2 2 4 3" xfId="3159" xr:uid="{7BBA6381-63E2-4AAC-87F5-5683F7CED4E4}"/>
    <cellStyle name="쉼표 [0] 2 3 4 2 2 5" xfId="5652" xr:uid="{B79462F9-46C9-4A70-979E-174DFF037F82}"/>
    <cellStyle name="쉼표 [0] 2 3 4 2 2 6" xfId="3152" xr:uid="{9723706A-1054-4079-B3A9-E04D965237CA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3" xfId="3162" xr:uid="{A4B98BED-394D-46AD-A38A-4D6619F5F52A}"/>
    <cellStyle name="쉼표 [0] 2 3 4 2 3 2 3" xfId="5661" xr:uid="{30065F88-1306-4138-AA3E-A8A60697394E}"/>
    <cellStyle name="쉼표 [0] 2 3 4 2 3 2 4" xfId="3161" xr:uid="{651E5164-A0C7-4671-9002-C5EFB7508EE5}"/>
    <cellStyle name="쉼표 [0] 2 3 4 2 3 3" xfId="629" xr:uid="{00000000-0005-0000-0000-000074020000}"/>
    <cellStyle name="쉼표 [0] 2 3 4 2 3 3 2" xfId="5663" xr:uid="{B813C86A-E3FB-4024-A093-C70B1261B9C3}"/>
    <cellStyle name="쉼표 [0] 2 3 4 2 3 3 3" xfId="3163" xr:uid="{39D639E5-D6B1-40D5-8DCE-F92EE56571F4}"/>
    <cellStyle name="쉼표 [0] 2 3 4 2 3 4" xfId="5660" xr:uid="{7FBCDCE6-5D78-4A6D-8283-900F68D69E81}"/>
    <cellStyle name="쉼표 [0] 2 3 4 2 3 5" xfId="3160" xr:uid="{03D27AF5-DC56-46B4-8A48-471E2E74E958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3" xfId="3165" xr:uid="{DA27883D-F68E-4867-929A-61FCEE98816F}"/>
    <cellStyle name="쉼표 [0] 2 3 4 2 4 3" xfId="5664" xr:uid="{501FBA4D-AECE-42E7-AB29-F721A4C052BB}"/>
    <cellStyle name="쉼표 [0] 2 3 4 2 4 4" xfId="3164" xr:uid="{4434467B-574D-4DDF-A5A2-2F040144CC0C}"/>
    <cellStyle name="쉼표 [0] 2 3 4 2 5" xfId="632" xr:uid="{00000000-0005-0000-0000-000077020000}"/>
    <cellStyle name="쉼표 [0] 2 3 4 2 5 2" xfId="5666" xr:uid="{C7259C7D-CEE9-4B99-8D82-E13BFAD09EBA}"/>
    <cellStyle name="쉼표 [0] 2 3 4 2 5 3" xfId="3166" xr:uid="{8DBAED65-6286-4248-8F61-BD815016822C}"/>
    <cellStyle name="쉼표 [0] 2 3 4 2 6" xfId="5651" xr:uid="{EDDF5195-57CC-4806-97A2-5C314CC9500E}"/>
    <cellStyle name="쉼표 [0] 2 3 4 2 7" xfId="3151" xr:uid="{FD73A11C-006C-4003-854F-89119037493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3" xfId="3170" xr:uid="{46751C1D-D92A-43BC-A7A4-702C1057696C}"/>
    <cellStyle name="쉼표 [0] 2 3 4 3 2 2 3" xfId="5669" xr:uid="{8CD05625-9EC0-4B75-89A8-202D7275D1BF}"/>
    <cellStyle name="쉼표 [0] 2 3 4 3 2 2 4" xfId="3169" xr:uid="{44DF8251-E9AE-4C27-BA1C-93868A5D4AF9}"/>
    <cellStyle name="쉼표 [0] 2 3 4 3 2 3" xfId="637" xr:uid="{00000000-0005-0000-0000-00007C020000}"/>
    <cellStyle name="쉼표 [0] 2 3 4 3 2 3 2" xfId="5671" xr:uid="{0B5329E4-BD7C-4C5C-86AF-4A161BCB8B92}"/>
    <cellStyle name="쉼표 [0] 2 3 4 3 2 3 3" xfId="3171" xr:uid="{52C5CFC6-5317-46D3-8392-6FC268B73D89}"/>
    <cellStyle name="쉼표 [0] 2 3 4 3 2 4" xfId="5668" xr:uid="{2120E04C-5238-4D14-91BB-8E2EC00138CC}"/>
    <cellStyle name="쉼표 [0] 2 3 4 3 2 5" xfId="3168" xr:uid="{2328C5DA-69F4-4AB9-8CF9-20BC2E133F80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3" xfId="3173" xr:uid="{C7D1B467-0621-47CE-9B4B-F1EF62B09D62}"/>
    <cellStyle name="쉼표 [0] 2 3 4 3 3 3" xfId="5672" xr:uid="{3250B085-1AB6-4DA8-BE1B-673A199A9E83}"/>
    <cellStyle name="쉼표 [0] 2 3 4 3 3 4" xfId="3172" xr:uid="{02B98975-C8A2-43BC-882A-B28C597F0CC9}"/>
    <cellStyle name="쉼표 [0] 2 3 4 3 4" xfId="640" xr:uid="{00000000-0005-0000-0000-00007F020000}"/>
    <cellStyle name="쉼표 [0] 2 3 4 3 4 2" xfId="5674" xr:uid="{EA53F518-47EA-4AA6-83F0-E491D96CA5A3}"/>
    <cellStyle name="쉼표 [0] 2 3 4 3 4 3" xfId="3174" xr:uid="{044D85F5-6A7D-46A1-B86F-A2472AC94DED}"/>
    <cellStyle name="쉼표 [0] 2 3 4 3 5" xfId="5667" xr:uid="{6D6D96AA-FB37-49F1-BE6F-59E40C3FA80A}"/>
    <cellStyle name="쉼표 [0] 2 3 4 3 6" xfId="3167" xr:uid="{FA2E8300-F294-485C-AE3E-C25E3F968A53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3" xfId="3177" xr:uid="{BB563CAF-1C8A-4153-A0FD-4C2180A5358D}"/>
    <cellStyle name="쉼표 [0] 2 3 4 4 2 3" xfId="5676" xr:uid="{4CDC38C6-206E-4330-98A2-C123F0CBDCC5}"/>
    <cellStyle name="쉼표 [0] 2 3 4 4 2 4" xfId="3176" xr:uid="{EFEE7176-209A-488F-BD31-CCFF2563EC85}"/>
    <cellStyle name="쉼표 [0] 2 3 4 4 3" xfId="644" xr:uid="{00000000-0005-0000-0000-000083020000}"/>
    <cellStyle name="쉼표 [0] 2 3 4 4 3 2" xfId="5678" xr:uid="{F31CE674-001F-4036-8D67-939245EFF528}"/>
    <cellStyle name="쉼표 [0] 2 3 4 4 3 3" xfId="3178" xr:uid="{95DC9D46-5232-4EE9-BC9E-CE0563657293}"/>
    <cellStyle name="쉼표 [0] 2 3 4 4 4" xfId="5675" xr:uid="{D37C15CA-5CEC-4326-86C2-DF8EA25F422E}"/>
    <cellStyle name="쉼표 [0] 2 3 4 4 5" xfId="3175" xr:uid="{74EED56A-5117-4728-904F-0BA7779DBF4A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3" xfId="3180" xr:uid="{60721250-63D4-4321-9794-F5E9ECE0C37D}"/>
    <cellStyle name="쉼표 [0] 2 3 4 5 3" xfId="5679" xr:uid="{05A65693-6BE8-4A38-9552-0523E2E19FD7}"/>
    <cellStyle name="쉼표 [0] 2 3 4 5 4" xfId="3179" xr:uid="{6E315D4D-AE0F-48EF-86D8-4C6A90B89352}"/>
    <cellStyle name="쉼표 [0] 2 3 4 6" xfId="647" xr:uid="{00000000-0005-0000-0000-000086020000}"/>
    <cellStyle name="쉼표 [0] 2 3 4 6 2" xfId="5681" xr:uid="{39B15BB3-9E6A-4537-AD09-F0D6DA94CB59}"/>
    <cellStyle name="쉼표 [0] 2 3 4 6 3" xfId="3181" xr:uid="{F0C69745-4AC4-404E-96A0-14B1EFA200B4}"/>
    <cellStyle name="쉼표 [0] 2 3 4 7" xfId="5650" xr:uid="{E6B73CC1-C8A5-468A-ADB0-734BD747E1A3}"/>
    <cellStyle name="쉼표 [0] 2 3 4 8" xfId="3150" xr:uid="{5D53F394-35F3-418D-AA71-E538580D30DC}"/>
    <cellStyle name="쉼표 [0] 2 3 5" xfId="648" xr:uid="{00000000-0005-0000-0000-000087020000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3" xfId="3186" xr:uid="{F7F0E6C5-B3A7-4AC1-B6F2-D32F479F2DAF}"/>
    <cellStyle name="쉼표 [0] 2 3 5 2 2 2 3" xfId="5685" xr:uid="{D757E912-06A9-402C-BBD5-5748D60477F9}"/>
    <cellStyle name="쉼표 [0] 2 3 5 2 2 2 4" xfId="3185" xr:uid="{93CE6B41-BE15-4C91-8E81-543456105D9D}"/>
    <cellStyle name="쉼표 [0] 2 3 5 2 2 3" xfId="653" xr:uid="{00000000-0005-0000-0000-00008C020000}"/>
    <cellStyle name="쉼표 [0] 2 3 5 2 2 3 2" xfId="5687" xr:uid="{183E0BA5-99BD-47DB-82DB-1C941999F25B}"/>
    <cellStyle name="쉼표 [0] 2 3 5 2 2 3 3" xfId="3187" xr:uid="{1852411F-1B65-4394-8324-12BF292A830A}"/>
    <cellStyle name="쉼표 [0] 2 3 5 2 2 4" xfId="5684" xr:uid="{1AA7E7F0-BB44-423F-95A9-ED61515C62D2}"/>
    <cellStyle name="쉼표 [0] 2 3 5 2 2 5" xfId="3184" xr:uid="{E4CD67F8-9DE1-43AE-9970-F4CBB0A01550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3" xfId="3189" xr:uid="{B302904A-B779-4269-A59F-4F1FC6BD54C1}"/>
    <cellStyle name="쉼표 [0] 2 3 5 2 3 3" xfId="5688" xr:uid="{1A1BABEF-BED1-4DA2-BBBB-666220FF2730}"/>
    <cellStyle name="쉼표 [0] 2 3 5 2 3 4" xfId="3188" xr:uid="{8A03AE11-22AD-477C-B255-55C9C9CBEE78}"/>
    <cellStyle name="쉼표 [0] 2 3 5 2 4" xfId="656" xr:uid="{00000000-0005-0000-0000-00008F020000}"/>
    <cellStyle name="쉼표 [0] 2 3 5 2 4 2" xfId="5690" xr:uid="{1A18A42A-8C07-4493-8217-6E3E61FCD9B7}"/>
    <cellStyle name="쉼표 [0] 2 3 5 2 4 3" xfId="3190" xr:uid="{1D346580-0F0C-4449-8F2F-93168451873D}"/>
    <cellStyle name="쉼표 [0] 2 3 5 2 5" xfId="5683" xr:uid="{A3A9C465-25F4-4C1E-845F-D7B174F439D8}"/>
    <cellStyle name="쉼표 [0] 2 3 5 2 6" xfId="3183" xr:uid="{89671BD9-40C4-4D21-91EF-D19EC63840C6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3" xfId="3193" xr:uid="{9D3396AE-0450-413A-8CEC-3A8D00C15AB2}"/>
    <cellStyle name="쉼표 [0] 2 3 5 3 2 3" xfId="5692" xr:uid="{7B9C0C33-30BA-413C-A49A-0460EFECFA45}"/>
    <cellStyle name="쉼표 [0] 2 3 5 3 2 4" xfId="3192" xr:uid="{DEAE5314-9282-44EF-84E9-9E9BC3C719CB}"/>
    <cellStyle name="쉼표 [0] 2 3 5 3 3" xfId="660" xr:uid="{00000000-0005-0000-0000-000093020000}"/>
    <cellStyle name="쉼표 [0] 2 3 5 3 3 2" xfId="5694" xr:uid="{1F0BF4FF-DA5E-4020-B4DF-8C75EEA7BF24}"/>
    <cellStyle name="쉼표 [0] 2 3 5 3 3 3" xfId="3194" xr:uid="{8EF43102-B9C4-441F-BCEC-463A879F3FD6}"/>
    <cellStyle name="쉼표 [0] 2 3 5 3 4" xfId="5691" xr:uid="{22902969-8556-4504-AE9B-413FBCA5484B}"/>
    <cellStyle name="쉼표 [0] 2 3 5 3 5" xfId="3191" xr:uid="{F9A9281E-C91E-499F-8AAA-9705A19770D5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3" xfId="3196" xr:uid="{DFCC1758-C3C2-4E56-ADAA-FC9616055F9C}"/>
    <cellStyle name="쉼표 [0] 2 3 5 4 3" xfId="5695" xr:uid="{89E8BA5E-04F0-4F62-B103-FBD4825372CF}"/>
    <cellStyle name="쉼표 [0] 2 3 5 4 4" xfId="3195" xr:uid="{A6BD3663-AA1F-4990-B55A-95BDF69E21FB}"/>
    <cellStyle name="쉼표 [0] 2 3 5 5" xfId="663" xr:uid="{00000000-0005-0000-0000-000096020000}"/>
    <cellStyle name="쉼표 [0] 2 3 5 5 2" xfId="5697" xr:uid="{AD23FBBD-3F6E-46D4-B9CC-C7AAF65E3130}"/>
    <cellStyle name="쉼표 [0] 2 3 5 5 3" xfId="3197" xr:uid="{AD8F6130-06B9-4F46-9157-4AD5557B5BB4}"/>
    <cellStyle name="쉼표 [0] 2 3 5 6" xfId="5682" xr:uid="{52CEBF40-00FD-4292-BB9A-B4E4DC8E0AF6}"/>
    <cellStyle name="쉼표 [0] 2 3 5 7" xfId="3182" xr:uid="{2E94A667-9639-43CD-854E-8F3919D6FC99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3" xfId="3201" xr:uid="{DAC0C005-FB43-4169-B885-5A5D27DD1FDC}"/>
    <cellStyle name="쉼표 [0] 2 3 6 2 2 3" xfId="5700" xr:uid="{CA7BE1CD-9A30-4E08-B243-BF25E40E1E50}"/>
    <cellStyle name="쉼표 [0] 2 3 6 2 2 4" xfId="3200" xr:uid="{75F4815E-A39A-405F-BE33-934267DFA7C2}"/>
    <cellStyle name="쉼표 [0] 2 3 6 2 3" xfId="668" xr:uid="{00000000-0005-0000-0000-00009B020000}"/>
    <cellStyle name="쉼표 [0] 2 3 6 2 3 2" xfId="5702" xr:uid="{F1AFCD20-3A47-4ABA-8765-86BB712AC25F}"/>
    <cellStyle name="쉼표 [0] 2 3 6 2 3 3" xfId="3202" xr:uid="{83778246-3831-4228-9C4B-28C8C3339918}"/>
    <cellStyle name="쉼표 [0] 2 3 6 2 4" xfId="5699" xr:uid="{9F407FFB-9707-45CB-A2C9-5BAF738880EE}"/>
    <cellStyle name="쉼표 [0] 2 3 6 2 5" xfId="3199" xr:uid="{820350BC-2F64-4E4D-9A2F-4119AFA8618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3" xfId="3204" xr:uid="{56F7909F-295A-48A1-8CAD-727D7BAECCF8}"/>
    <cellStyle name="쉼표 [0] 2 3 6 3 3" xfId="5703" xr:uid="{2F9AFD67-48A3-4E8C-B87B-0EC42482D80F}"/>
    <cellStyle name="쉼표 [0] 2 3 6 3 4" xfId="3203" xr:uid="{4CBA9721-A4C8-4022-8A75-3AC44166C842}"/>
    <cellStyle name="쉼표 [0] 2 3 6 4" xfId="671" xr:uid="{00000000-0005-0000-0000-00009E020000}"/>
    <cellStyle name="쉼표 [0] 2 3 6 4 2" xfId="5705" xr:uid="{C111F918-721C-4B4D-8622-D5DC545803D9}"/>
    <cellStyle name="쉼표 [0] 2 3 6 4 3" xfId="3205" xr:uid="{41D9A272-1FFC-48B7-BE4C-2AC7B667B09A}"/>
    <cellStyle name="쉼표 [0] 2 3 6 5" xfId="5698" xr:uid="{224F806D-046A-4B87-813D-5AE3DE736B13}"/>
    <cellStyle name="쉼표 [0] 2 3 6 6" xfId="3198" xr:uid="{C0179916-9DA8-4CAD-B569-4C3B7C1D5929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3" xfId="3208" xr:uid="{FE8EE179-F81D-4546-A5E1-472F39CD2A10}"/>
    <cellStyle name="쉼표 [0] 2 3 7 2 3" xfId="5707" xr:uid="{08820A64-AD6F-4803-BBAE-6EFE4BC9E443}"/>
    <cellStyle name="쉼표 [0] 2 3 7 2 4" xfId="3207" xr:uid="{D96BA2A1-5D71-4020-8BE0-6C7994D14815}"/>
    <cellStyle name="쉼표 [0] 2 3 7 3" xfId="675" xr:uid="{00000000-0005-0000-0000-0000A2020000}"/>
    <cellStyle name="쉼표 [0] 2 3 7 3 2" xfId="5709" xr:uid="{5D403009-18E1-44AD-86E8-9D876C081848}"/>
    <cellStyle name="쉼표 [0] 2 3 7 3 3" xfId="3209" xr:uid="{7BEF7B33-BAED-4E21-B969-6ADB84CC8E52}"/>
    <cellStyle name="쉼표 [0] 2 3 7 4" xfId="5706" xr:uid="{C5ED9FF7-6D3C-4236-97ED-05EE8562F2F3}"/>
    <cellStyle name="쉼표 [0] 2 3 7 5" xfId="3206" xr:uid="{53BD7B90-AED5-4763-92C8-0185E65369AD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3" xfId="3211" xr:uid="{46733263-09EB-46BD-ABA0-FC233E99883E}"/>
    <cellStyle name="쉼표 [0] 2 3 8 3" xfId="5710" xr:uid="{188379CA-63E3-41EE-A13B-E8952913ACE6}"/>
    <cellStyle name="쉼표 [0] 2 3 8 4" xfId="3210" xr:uid="{2682B347-9AC3-4D0A-A65B-0B57DEDC8980}"/>
    <cellStyle name="쉼표 [0] 2 3 9" xfId="678" xr:uid="{00000000-0005-0000-0000-0000A5020000}"/>
    <cellStyle name="쉼표 [0] 2 3 9 2" xfId="5712" xr:uid="{803F24AC-459F-494D-B03C-F595AF2CC04F}"/>
    <cellStyle name="쉼표 [0] 2 3 9 3" xfId="3212" xr:uid="{F3BF0762-ECDF-4539-96DB-6379D4E7EE03}"/>
    <cellStyle name="쉼표 [0] 2 4" xfId="679" xr:uid="{00000000-0005-0000-0000-0000A6020000}"/>
    <cellStyle name="쉼표 [0] 2 4 10" xfId="3213" xr:uid="{BDAD7CD7-F6D6-4BD9-A940-C5CE342BB567}"/>
    <cellStyle name="쉼표 [0] 2 4 2" xfId="680" xr:uid="{00000000-0005-0000-0000-0000A7020000}"/>
    <cellStyle name="쉼표 [0] 2 4 2 2" xfId="681" xr:uid="{00000000-0005-0000-0000-0000A8020000}"/>
    <cellStyle name="쉼표 [0] 2 4 2 2 2" xfId="682" xr:uid="{00000000-0005-0000-0000-0000A9020000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3" xfId="3220" xr:uid="{6878556C-7472-4B3E-98DE-191115863B57}"/>
    <cellStyle name="쉼표 [0] 2 4 2 2 2 2 2 2 3" xfId="5719" xr:uid="{E585F4E1-4C24-4FE0-AD6C-D136DB01251F}"/>
    <cellStyle name="쉼표 [0] 2 4 2 2 2 2 2 2 4" xfId="3219" xr:uid="{B9AE0013-66EA-42C6-8A09-437B52953850}"/>
    <cellStyle name="쉼표 [0] 2 4 2 2 2 2 2 3" xfId="687" xr:uid="{00000000-0005-0000-0000-0000AE020000}"/>
    <cellStyle name="쉼표 [0] 2 4 2 2 2 2 2 3 2" xfId="5721" xr:uid="{5865E780-8D92-40D7-8F49-5CC14B939EAD}"/>
    <cellStyle name="쉼표 [0] 2 4 2 2 2 2 2 3 3" xfId="3221" xr:uid="{2078FE7A-A6F3-478B-A195-EDEA6415FA64}"/>
    <cellStyle name="쉼표 [0] 2 4 2 2 2 2 2 4" xfId="5718" xr:uid="{D8CD8BF5-1FE2-42BB-89F3-32E21F630FC9}"/>
    <cellStyle name="쉼표 [0] 2 4 2 2 2 2 2 5" xfId="3218" xr:uid="{C931B555-D217-4904-9CFA-E9D1790A58AA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3" xfId="3223" xr:uid="{3F434591-11D1-4A25-BA26-34331EF0D399}"/>
    <cellStyle name="쉼표 [0] 2 4 2 2 2 2 3 3" xfId="5722" xr:uid="{71726638-82E6-4E25-9446-690775C70EC4}"/>
    <cellStyle name="쉼표 [0] 2 4 2 2 2 2 3 4" xfId="3222" xr:uid="{D18CAD28-AC65-401B-9654-63CA9AD4C966}"/>
    <cellStyle name="쉼표 [0] 2 4 2 2 2 2 4" xfId="690" xr:uid="{00000000-0005-0000-0000-0000B1020000}"/>
    <cellStyle name="쉼표 [0] 2 4 2 2 2 2 4 2" xfId="5724" xr:uid="{991ECA13-3DA7-452B-A43C-8B37D89B262A}"/>
    <cellStyle name="쉼표 [0] 2 4 2 2 2 2 4 3" xfId="3224" xr:uid="{5DE040D3-9F74-4227-A7CE-43E343556C32}"/>
    <cellStyle name="쉼표 [0] 2 4 2 2 2 2 5" xfId="5717" xr:uid="{D26500FB-B463-49FC-9A1A-40AD00F2EA80}"/>
    <cellStyle name="쉼표 [0] 2 4 2 2 2 2 6" xfId="3217" xr:uid="{1C909812-2CD5-4A3C-917A-598D4DBCDACF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3" xfId="3227" xr:uid="{AEED93CB-5C7D-42F2-A0F4-77809339FD3B}"/>
    <cellStyle name="쉼표 [0] 2 4 2 2 2 3 2 3" xfId="5726" xr:uid="{13759F23-0026-4571-8A21-044D65E2AB91}"/>
    <cellStyle name="쉼표 [0] 2 4 2 2 2 3 2 4" xfId="3226" xr:uid="{2D61C7F3-1642-4B28-AE06-DA9EE590D730}"/>
    <cellStyle name="쉼표 [0] 2 4 2 2 2 3 3" xfId="694" xr:uid="{00000000-0005-0000-0000-0000B5020000}"/>
    <cellStyle name="쉼표 [0] 2 4 2 2 2 3 3 2" xfId="5728" xr:uid="{AEDB13D6-C97F-481E-9A7B-F0DBF9B01273}"/>
    <cellStyle name="쉼표 [0] 2 4 2 2 2 3 3 3" xfId="3228" xr:uid="{22211CA8-D28A-4859-99F3-C2F9DFAC028A}"/>
    <cellStyle name="쉼표 [0] 2 4 2 2 2 3 4" xfId="5725" xr:uid="{4FFE21BD-46B4-4460-9CC2-9509243E97B5}"/>
    <cellStyle name="쉼표 [0] 2 4 2 2 2 3 5" xfId="3225" xr:uid="{00714FD9-A767-45D6-A5D6-C9480C93AB0D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3" xfId="3230" xr:uid="{40C66F1D-F53A-4D6D-ABAD-D4677BB110F9}"/>
    <cellStyle name="쉼표 [0] 2 4 2 2 2 4 3" xfId="5729" xr:uid="{79EB3FCC-4350-41E3-A1BF-B06F08EEC8B0}"/>
    <cellStyle name="쉼표 [0] 2 4 2 2 2 4 4" xfId="3229" xr:uid="{E5914140-8E9E-4A33-BF31-0E6F97375FC0}"/>
    <cellStyle name="쉼표 [0] 2 4 2 2 2 5" xfId="697" xr:uid="{00000000-0005-0000-0000-0000B8020000}"/>
    <cellStyle name="쉼표 [0] 2 4 2 2 2 5 2" xfId="5731" xr:uid="{01666CEC-ABE3-4CE5-B443-7DA9A88EEF15}"/>
    <cellStyle name="쉼표 [0] 2 4 2 2 2 5 3" xfId="3231" xr:uid="{686B3AD7-29CB-4E6F-A4EC-839878075FE4}"/>
    <cellStyle name="쉼표 [0] 2 4 2 2 2 6" xfId="5716" xr:uid="{2C39177D-5A4A-4495-AB04-718AC5DF221D}"/>
    <cellStyle name="쉼표 [0] 2 4 2 2 2 7" xfId="3216" xr:uid="{0A7260B7-2300-439D-BE37-10B658622C4B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3" xfId="3235" xr:uid="{66A6F21E-42C5-4B66-8C9B-3D6A2F3D349C}"/>
    <cellStyle name="쉼표 [0] 2 4 2 2 3 2 2 3" xfId="5734" xr:uid="{E4C1C76E-382B-41B6-9E22-6C3A648B824B}"/>
    <cellStyle name="쉼표 [0] 2 4 2 2 3 2 2 4" xfId="3234" xr:uid="{23F2FB1C-D727-4A3F-9648-F6999D09FC45}"/>
    <cellStyle name="쉼표 [0] 2 4 2 2 3 2 3" xfId="702" xr:uid="{00000000-0005-0000-0000-0000BD020000}"/>
    <cellStyle name="쉼표 [0] 2 4 2 2 3 2 3 2" xfId="5736" xr:uid="{892AF88B-BC3D-4466-B7AF-7DB37A8FEDDC}"/>
    <cellStyle name="쉼표 [0] 2 4 2 2 3 2 3 3" xfId="3236" xr:uid="{B0D5F0BD-2C19-4535-8E8E-24C4E17BF715}"/>
    <cellStyle name="쉼표 [0] 2 4 2 2 3 2 4" xfId="5733" xr:uid="{4DF143A7-B70B-4721-94CD-A5B2BE53420B}"/>
    <cellStyle name="쉼표 [0] 2 4 2 2 3 2 5" xfId="3233" xr:uid="{7E39C4F1-365D-4FB4-B0E5-1CB33C6458DA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3" xfId="3238" xr:uid="{8D6842FA-AB7C-4375-B3C1-338E5EDE6E3E}"/>
    <cellStyle name="쉼표 [0] 2 4 2 2 3 3 3" xfId="5737" xr:uid="{39EFDB4C-2F66-45C9-9FB1-9DA8C5135917}"/>
    <cellStyle name="쉼표 [0] 2 4 2 2 3 3 4" xfId="3237" xr:uid="{F244A49D-0FBF-4942-8760-D5AD52A0AFEC}"/>
    <cellStyle name="쉼표 [0] 2 4 2 2 3 4" xfId="705" xr:uid="{00000000-0005-0000-0000-0000C0020000}"/>
    <cellStyle name="쉼표 [0] 2 4 2 2 3 4 2" xfId="5739" xr:uid="{D34AF825-83C8-459E-B60E-9AE0CE99E37F}"/>
    <cellStyle name="쉼표 [0] 2 4 2 2 3 4 3" xfId="3239" xr:uid="{9896BF05-33A2-459E-A6A6-F9DDA5E82D3E}"/>
    <cellStyle name="쉼표 [0] 2 4 2 2 3 5" xfId="5732" xr:uid="{D2CD6286-4FF6-4AD4-8068-49F48C7A2316}"/>
    <cellStyle name="쉼표 [0] 2 4 2 2 3 6" xfId="3232" xr:uid="{3BCAB476-34E8-4F91-B627-4F7F5BD2541A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3" xfId="3242" xr:uid="{7A573C65-B340-48D9-8DCE-61010A3D1999}"/>
    <cellStyle name="쉼표 [0] 2 4 2 2 4 2 3" xfId="5741" xr:uid="{B5C67785-8C0F-4993-ADC6-A5EF5C4B3C1D}"/>
    <cellStyle name="쉼표 [0] 2 4 2 2 4 2 4" xfId="3241" xr:uid="{E69F5068-9C97-479F-BFD3-1E42FE3102A1}"/>
    <cellStyle name="쉼표 [0] 2 4 2 2 4 3" xfId="709" xr:uid="{00000000-0005-0000-0000-0000C4020000}"/>
    <cellStyle name="쉼표 [0] 2 4 2 2 4 3 2" xfId="5743" xr:uid="{174FD1E9-72BF-4577-BB14-B7E2A55E6BFB}"/>
    <cellStyle name="쉼표 [0] 2 4 2 2 4 3 3" xfId="3243" xr:uid="{BD197BEF-F977-4A51-8E24-9D6CE1164E88}"/>
    <cellStyle name="쉼표 [0] 2 4 2 2 4 4" xfId="5740" xr:uid="{43DFB2CF-7DAA-4196-AB45-3670E54A97F3}"/>
    <cellStyle name="쉼표 [0] 2 4 2 2 4 5" xfId="3240" xr:uid="{6CDFCD5B-F4A1-4BE3-96E8-D22847FF81A0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3" xfId="3245" xr:uid="{46256EF3-7D5F-4A49-9DAD-725B46A4C71D}"/>
    <cellStyle name="쉼표 [0] 2 4 2 2 5 3" xfId="5744" xr:uid="{2151CE69-079B-41DF-9568-6CDC04619D72}"/>
    <cellStyle name="쉼표 [0] 2 4 2 2 5 4" xfId="3244" xr:uid="{A99224E6-F88B-4AE3-80B1-208404E1B178}"/>
    <cellStyle name="쉼표 [0] 2 4 2 2 6" xfId="712" xr:uid="{00000000-0005-0000-0000-0000C7020000}"/>
    <cellStyle name="쉼표 [0] 2 4 2 2 6 2" xfId="5746" xr:uid="{BA117EAB-2011-4F4D-B1B0-7BB8540AE85C}"/>
    <cellStyle name="쉼표 [0] 2 4 2 2 6 3" xfId="3246" xr:uid="{99DBCEEB-6725-4B26-814B-7100AC6E9EEA}"/>
    <cellStyle name="쉼표 [0] 2 4 2 2 7" xfId="5715" xr:uid="{4B50E0B7-01DE-4B2A-92F5-1C9469F16409}"/>
    <cellStyle name="쉼표 [0] 2 4 2 2 8" xfId="3215" xr:uid="{FE730CF9-FC5E-4851-A47B-BB9328BB09EA}"/>
    <cellStyle name="쉼표 [0] 2 4 2 3" xfId="713" xr:uid="{00000000-0005-0000-0000-0000C8020000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3" xfId="3251" xr:uid="{B6BB16B3-0D9E-443B-ADCA-0761667C51D2}"/>
    <cellStyle name="쉼표 [0] 2 4 2 3 2 2 2 3" xfId="5750" xr:uid="{1F3510FA-8CA8-49F1-BAAA-4CE4079F2E25}"/>
    <cellStyle name="쉼표 [0] 2 4 2 3 2 2 2 4" xfId="3250" xr:uid="{16FDCD1B-8808-420D-AB82-4F2C564C33BD}"/>
    <cellStyle name="쉼표 [0] 2 4 2 3 2 2 3" xfId="718" xr:uid="{00000000-0005-0000-0000-0000CD020000}"/>
    <cellStyle name="쉼표 [0] 2 4 2 3 2 2 3 2" xfId="5752" xr:uid="{2D8E0A17-4508-4275-A6B6-D052D0CA5938}"/>
    <cellStyle name="쉼표 [0] 2 4 2 3 2 2 3 3" xfId="3252" xr:uid="{D6557A45-63F9-41DE-8DFE-412471EC2714}"/>
    <cellStyle name="쉼표 [0] 2 4 2 3 2 2 4" xfId="5749" xr:uid="{8F0D0CDB-B2F7-441D-AF4F-F91DB202D9E4}"/>
    <cellStyle name="쉼표 [0] 2 4 2 3 2 2 5" xfId="3249" xr:uid="{739965E6-C6F2-4603-9863-6517781DCCE0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3" xfId="3254" xr:uid="{805CE439-10F0-49CB-B2B8-3F216A8FDEA4}"/>
    <cellStyle name="쉼표 [0] 2 4 2 3 2 3 3" xfId="5753" xr:uid="{1C88A6E4-B979-44E8-808E-42A7D95C1B1B}"/>
    <cellStyle name="쉼표 [0] 2 4 2 3 2 3 4" xfId="3253" xr:uid="{73977D8F-EBB4-4C48-9621-E10FFCDE7D9A}"/>
    <cellStyle name="쉼표 [0] 2 4 2 3 2 4" xfId="721" xr:uid="{00000000-0005-0000-0000-0000D0020000}"/>
    <cellStyle name="쉼표 [0] 2 4 2 3 2 4 2" xfId="5755" xr:uid="{BD3A161D-42F6-40A3-B96D-395365C1CF1E}"/>
    <cellStyle name="쉼표 [0] 2 4 2 3 2 4 3" xfId="3255" xr:uid="{37B4A521-4080-408B-BFD6-DD0A62F968B8}"/>
    <cellStyle name="쉼표 [0] 2 4 2 3 2 5" xfId="5748" xr:uid="{020D74C6-48AA-44BC-8D71-2A6A3FCC3AAD}"/>
    <cellStyle name="쉼표 [0] 2 4 2 3 2 6" xfId="3248" xr:uid="{87656441-B9F1-4E10-AF25-0CA5D9370063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3" xfId="3258" xr:uid="{DD1A7BA6-9B8B-44A0-B7F0-DF9E3B186AAD}"/>
    <cellStyle name="쉼표 [0] 2 4 2 3 3 2 3" xfId="5757" xr:uid="{FD217CC6-621C-4E97-B398-CF1E16ADADAE}"/>
    <cellStyle name="쉼표 [0] 2 4 2 3 3 2 4" xfId="3257" xr:uid="{290766B6-92CB-45CA-998F-001B3AEA0AF8}"/>
    <cellStyle name="쉼표 [0] 2 4 2 3 3 3" xfId="725" xr:uid="{00000000-0005-0000-0000-0000D4020000}"/>
    <cellStyle name="쉼표 [0] 2 4 2 3 3 3 2" xfId="5759" xr:uid="{F51DDE05-D988-4654-82CE-45250093D24D}"/>
    <cellStyle name="쉼표 [0] 2 4 2 3 3 3 3" xfId="3259" xr:uid="{9156DD12-B4BB-4807-8C0F-2ED8535811CE}"/>
    <cellStyle name="쉼표 [0] 2 4 2 3 3 4" xfId="5756" xr:uid="{37BE45D2-B1EB-4882-97C5-5E49E20BF646}"/>
    <cellStyle name="쉼표 [0] 2 4 2 3 3 5" xfId="3256" xr:uid="{FDC05DD1-866F-444E-8552-AABC7CEB30FE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3" xfId="3261" xr:uid="{FDDABB5B-8553-47A0-A03B-C87009AB4FC2}"/>
    <cellStyle name="쉼표 [0] 2 4 2 3 4 3" xfId="5760" xr:uid="{B285EFC0-5DC1-4A3E-9428-EC5011C54EC5}"/>
    <cellStyle name="쉼표 [0] 2 4 2 3 4 4" xfId="3260" xr:uid="{FA65EE00-5F72-4E9B-A75F-33FCDACAE510}"/>
    <cellStyle name="쉼표 [0] 2 4 2 3 5" xfId="728" xr:uid="{00000000-0005-0000-0000-0000D7020000}"/>
    <cellStyle name="쉼표 [0] 2 4 2 3 5 2" xfId="5762" xr:uid="{C78C6970-06A1-4A44-B198-2B226B9EF914}"/>
    <cellStyle name="쉼표 [0] 2 4 2 3 5 3" xfId="3262" xr:uid="{2F49B9A9-B73A-42A9-8070-ABCD7A78E826}"/>
    <cellStyle name="쉼표 [0] 2 4 2 3 6" xfId="5747" xr:uid="{834AAB89-4560-4ECC-8C62-1CF5EEFE4B4D}"/>
    <cellStyle name="쉼표 [0] 2 4 2 3 7" xfId="3247" xr:uid="{1F31CD45-B7B8-4DF5-A9B1-380F18C45799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3" xfId="3266" xr:uid="{FD122A10-9A6E-4856-984C-F71BE168FA3E}"/>
    <cellStyle name="쉼표 [0] 2 4 2 4 2 2 3" xfId="5765" xr:uid="{237FA2ED-EB45-4536-99DC-90017C2B2CC7}"/>
    <cellStyle name="쉼표 [0] 2 4 2 4 2 2 4" xfId="3265" xr:uid="{EB937FE5-CD2E-45E9-844A-076E96A69FF3}"/>
    <cellStyle name="쉼표 [0] 2 4 2 4 2 3" xfId="733" xr:uid="{00000000-0005-0000-0000-0000DC020000}"/>
    <cellStyle name="쉼표 [0] 2 4 2 4 2 3 2" xfId="5767" xr:uid="{28D1EF3E-C81D-4B7F-B70E-0E562BC32FDA}"/>
    <cellStyle name="쉼표 [0] 2 4 2 4 2 3 3" xfId="3267" xr:uid="{D98781B7-98C0-492C-9DE8-249D752325A8}"/>
    <cellStyle name="쉼표 [0] 2 4 2 4 2 4" xfId="5764" xr:uid="{7454BB83-3E63-4E85-B6A5-B9F9F3329139}"/>
    <cellStyle name="쉼표 [0] 2 4 2 4 2 5" xfId="3264" xr:uid="{648DAEFE-B162-49B1-A569-03D62CAFD562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3" xfId="3269" xr:uid="{C34313BA-DA46-41CD-85FD-CDF774B3F342}"/>
    <cellStyle name="쉼표 [0] 2 4 2 4 3 3" xfId="5768" xr:uid="{924B22BD-E5D9-4644-ABF8-3A0BCB3D1C39}"/>
    <cellStyle name="쉼표 [0] 2 4 2 4 3 4" xfId="3268" xr:uid="{0215C4F6-96A1-4B18-BF5E-23FED2DB394A}"/>
    <cellStyle name="쉼표 [0] 2 4 2 4 4" xfId="736" xr:uid="{00000000-0005-0000-0000-0000DF020000}"/>
    <cellStyle name="쉼표 [0] 2 4 2 4 4 2" xfId="5770" xr:uid="{D3AA2D40-10F1-4AF9-9761-79A1CE38F1A0}"/>
    <cellStyle name="쉼표 [0] 2 4 2 4 4 3" xfId="3270" xr:uid="{C38A783C-4D1A-4F0B-A61F-32E30587E4B9}"/>
    <cellStyle name="쉼표 [0] 2 4 2 4 5" xfId="5763" xr:uid="{5CD629A7-8622-4CB9-89BC-6E4F571F47FB}"/>
    <cellStyle name="쉼표 [0] 2 4 2 4 6" xfId="3263" xr:uid="{B4C78D56-219E-4285-8BC5-1EB577BBBD27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3" xfId="3273" xr:uid="{07738F47-CDCA-4DD2-B9D6-9F26A3A4FA74}"/>
    <cellStyle name="쉼표 [0] 2 4 2 5 2 3" xfId="5772" xr:uid="{870BB067-E608-4830-95AA-8D2F15846F07}"/>
    <cellStyle name="쉼표 [0] 2 4 2 5 2 4" xfId="3272" xr:uid="{50F635EE-F247-4E55-A43D-2084AE6E0B00}"/>
    <cellStyle name="쉼표 [0] 2 4 2 5 3" xfId="740" xr:uid="{00000000-0005-0000-0000-0000E3020000}"/>
    <cellStyle name="쉼표 [0] 2 4 2 5 3 2" xfId="5774" xr:uid="{016300DF-E629-432B-A903-A495C9825B2B}"/>
    <cellStyle name="쉼표 [0] 2 4 2 5 3 3" xfId="3274" xr:uid="{A4621DDC-20AD-4AE1-B147-16F639DC1898}"/>
    <cellStyle name="쉼표 [0] 2 4 2 5 4" xfId="5771" xr:uid="{B16AF18D-F845-4269-BB77-7C516EC8F104}"/>
    <cellStyle name="쉼표 [0] 2 4 2 5 5" xfId="3271" xr:uid="{31C2301B-EB7A-4FBF-A23D-853D76D354F8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3" xfId="3276" xr:uid="{ED8BB9C0-44BB-4305-8A64-98E509B50291}"/>
    <cellStyle name="쉼표 [0] 2 4 2 6 3" xfId="5775" xr:uid="{E3FA39A9-E342-4609-9265-A33C97D55034}"/>
    <cellStyle name="쉼표 [0] 2 4 2 6 4" xfId="3275" xr:uid="{0EEF6092-B383-48DC-8F70-CE7E074581FA}"/>
    <cellStyle name="쉼표 [0] 2 4 2 7" xfId="743" xr:uid="{00000000-0005-0000-0000-0000E6020000}"/>
    <cellStyle name="쉼표 [0] 2 4 2 7 2" xfId="5777" xr:uid="{265F2447-B7F8-4BCE-A6C4-D5060AD11DEF}"/>
    <cellStyle name="쉼표 [0] 2 4 2 7 3" xfId="3277" xr:uid="{78F35762-934D-4F84-B66C-746D1064E614}"/>
    <cellStyle name="쉼표 [0] 2 4 2 8" xfId="5714" xr:uid="{4BAAEB2A-F3AD-41E2-A089-3F53D4687741}"/>
    <cellStyle name="쉼표 [0] 2 4 2 9" xfId="3214" xr:uid="{D196AD6F-BF51-4303-80F5-5684D6D2F2C2}"/>
    <cellStyle name="쉼표 [0] 2 4 3" xfId="744" xr:uid="{00000000-0005-0000-0000-0000E7020000}"/>
    <cellStyle name="쉼표 [0] 2 4 3 2" xfId="745" xr:uid="{00000000-0005-0000-0000-0000E8020000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3" xfId="3283" xr:uid="{F3E0671E-28C8-4537-A1CE-E8E8A7735333}"/>
    <cellStyle name="쉼표 [0] 2 4 3 2 2 2 2 3" xfId="5782" xr:uid="{7D5CCCD5-228E-47B4-8E45-DDC7A435210A}"/>
    <cellStyle name="쉼표 [0] 2 4 3 2 2 2 2 4" xfId="3282" xr:uid="{794031F2-13AB-4B02-8BBA-EA0693AF0F17}"/>
    <cellStyle name="쉼표 [0] 2 4 3 2 2 2 3" xfId="750" xr:uid="{00000000-0005-0000-0000-0000ED020000}"/>
    <cellStyle name="쉼표 [0] 2 4 3 2 2 2 3 2" xfId="5784" xr:uid="{08429580-0453-4580-87D7-9FBF439AFF1D}"/>
    <cellStyle name="쉼표 [0] 2 4 3 2 2 2 3 3" xfId="3284" xr:uid="{35D891A4-AC2C-413D-909C-BBC40346A8EF}"/>
    <cellStyle name="쉼표 [0] 2 4 3 2 2 2 4" xfId="5781" xr:uid="{32D4C587-8A2B-4F1C-B78E-40371E21DB5A}"/>
    <cellStyle name="쉼표 [0] 2 4 3 2 2 2 5" xfId="3281" xr:uid="{40F0E38D-DCAD-41D1-869E-B757AEBE2A21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3" xfId="3286" xr:uid="{BEB53555-78D3-4B8C-8367-45C42DF46B14}"/>
    <cellStyle name="쉼표 [0] 2 4 3 2 2 3 3" xfId="5785" xr:uid="{D07BAB01-4EB4-48C3-B7EC-5D06DE45C6EE}"/>
    <cellStyle name="쉼표 [0] 2 4 3 2 2 3 4" xfId="3285" xr:uid="{35D70339-F094-4B8E-99C8-8F56AA94739A}"/>
    <cellStyle name="쉼표 [0] 2 4 3 2 2 4" xfId="753" xr:uid="{00000000-0005-0000-0000-0000F0020000}"/>
    <cellStyle name="쉼표 [0] 2 4 3 2 2 4 2" xfId="5787" xr:uid="{39F287B5-0CA3-4424-848D-A01D82EC44D7}"/>
    <cellStyle name="쉼표 [0] 2 4 3 2 2 4 3" xfId="3287" xr:uid="{969177BF-5807-4401-A981-13000ED9BF1D}"/>
    <cellStyle name="쉼표 [0] 2 4 3 2 2 5" xfId="5780" xr:uid="{D791232D-702B-48A4-9CD8-FCEA8F74DDD0}"/>
    <cellStyle name="쉼표 [0] 2 4 3 2 2 6" xfId="3280" xr:uid="{F4131503-92BF-4EF2-803D-510AC470BF53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3" xfId="3290" xr:uid="{FC77F1B4-5692-4F99-9579-89ABBAA930DE}"/>
    <cellStyle name="쉼표 [0] 2 4 3 2 3 2 3" xfId="5789" xr:uid="{3A938AA2-A17F-4DF8-ADD8-AAC7B2B8D846}"/>
    <cellStyle name="쉼표 [0] 2 4 3 2 3 2 4" xfId="3289" xr:uid="{02F553E9-E773-455F-AF3D-FF6802D4CE79}"/>
    <cellStyle name="쉼표 [0] 2 4 3 2 3 3" xfId="757" xr:uid="{00000000-0005-0000-0000-0000F4020000}"/>
    <cellStyle name="쉼표 [0] 2 4 3 2 3 3 2" xfId="5791" xr:uid="{F01FC924-883F-4D74-8A38-88CCF2A66A08}"/>
    <cellStyle name="쉼표 [0] 2 4 3 2 3 3 3" xfId="3291" xr:uid="{26C672A1-BB02-4CF6-82F4-E544F14FD1BA}"/>
    <cellStyle name="쉼표 [0] 2 4 3 2 3 4" xfId="5788" xr:uid="{DEB1EC23-A253-4403-A7BA-07A377F1B683}"/>
    <cellStyle name="쉼표 [0] 2 4 3 2 3 5" xfId="3288" xr:uid="{37F8B63D-D17E-4D53-8903-E5967E6B4C63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3" xfId="3293" xr:uid="{63C1730F-4F78-4BAC-A5B6-B17B30A0F889}"/>
    <cellStyle name="쉼표 [0] 2 4 3 2 4 3" xfId="5792" xr:uid="{5B5B6998-235A-47E5-AB87-635A1872034C}"/>
    <cellStyle name="쉼표 [0] 2 4 3 2 4 4" xfId="3292" xr:uid="{BAECF99D-3104-4980-8F2E-3ED0CFC28CCB}"/>
    <cellStyle name="쉼표 [0] 2 4 3 2 5" xfId="760" xr:uid="{00000000-0005-0000-0000-0000F7020000}"/>
    <cellStyle name="쉼표 [0] 2 4 3 2 5 2" xfId="5794" xr:uid="{CA6B0C5D-7716-4E9B-8022-CC8511C14608}"/>
    <cellStyle name="쉼표 [0] 2 4 3 2 5 3" xfId="3294" xr:uid="{A96869B9-9EF2-493C-BF4A-EDCAD7766E72}"/>
    <cellStyle name="쉼표 [0] 2 4 3 2 6" xfId="5779" xr:uid="{EE47FB95-7B2C-498F-808B-34EC520777B5}"/>
    <cellStyle name="쉼표 [0] 2 4 3 2 7" xfId="3279" xr:uid="{326E9BB9-0904-4BB6-85E7-F53CE45225B3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3" xfId="3298" xr:uid="{F3A3F927-648C-482F-AC8B-F465B9329E61}"/>
    <cellStyle name="쉼표 [0] 2 4 3 3 2 2 3" xfId="5797" xr:uid="{625CED4B-CDD5-4268-9871-3C4001C14636}"/>
    <cellStyle name="쉼표 [0] 2 4 3 3 2 2 4" xfId="3297" xr:uid="{296CDC6C-6E19-4151-9E9B-33B8618D078E}"/>
    <cellStyle name="쉼표 [0] 2 4 3 3 2 3" xfId="765" xr:uid="{00000000-0005-0000-0000-0000FC020000}"/>
    <cellStyle name="쉼표 [0] 2 4 3 3 2 3 2" xfId="5799" xr:uid="{998E7CC7-6860-4B8C-94A0-297629B97AED}"/>
    <cellStyle name="쉼표 [0] 2 4 3 3 2 3 3" xfId="3299" xr:uid="{095BB0A3-CAB9-4C2A-BDA1-BA0EB3C238C2}"/>
    <cellStyle name="쉼표 [0] 2 4 3 3 2 4" xfId="5796" xr:uid="{EDF46E09-3D85-4E3C-8BDA-E8FFADDC371E}"/>
    <cellStyle name="쉼표 [0] 2 4 3 3 2 5" xfId="3296" xr:uid="{05D2FE4C-DC21-4D8C-99D7-708A0C6C1BF6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3" xfId="3301" xr:uid="{CC5556AF-B299-4E17-8457-F81D5F47D770}"/>
    <cellStyle name="쉼표 [0] 2 4 3 3 3 3" xfId="5800" xr:uid="{332C5263-4EC5-453C-970C-8DBE0B65E826}"/>
    <cellStyle name="쉼표 [0] 2 4 3 3 3 4" xfId="3300" xr:uid="{89537BF8-9E4E-4E80-9EA7-F4BD718024BB}"/>
    <cellStyle name="쉼표 [0] 2 4 3 3 4" xfId="768" xr:uid="{00000000-0005-0000-0000-0000FF020000}"/>
    <cellStyle name="쉼표 [0] 2 4 3 3 4 2" xfId="5802" xr:uid="{C9EC6DA5-D59B-46F3-B587-0378DD15F5D6}"/>
    <cellStyle name="쉼표 [0] 2 4 3 3 4 3" xfId="3302" xr:uid="{706EDA85-0A42-46C2-B31C-981AF45BDBAD}"/>
    <cellStyle name="쉼표 [0] 2 4 3 3 5" xfId="5795" xr:uid="{D41F5365-91D1-4757-A7A8-B057F59E1B52}"/>
    <cellStyle name="쉼표 [0] 2 4 3 3 6" xfId="3295" xr:uid="{35713757-EE8A-42A6-95EE-5E60B1B0D1AF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3" xfId="3305" xr:uid="{E78E0774-36E3-4917-A81B-81691E0EAA17}"/>
    <cellStyle name="쉼표 [0] 2 4 3 4 2 3" xfId="5804" xr:uid="{62B4E510-8BB3-4D76-88CD-E69571D0F1E1}"/>
    <cellStyle name="쉼표 [0] 2 4 3 4 2 4" xfId="3304" xr:uid="{0D3D43C2-E0FF-462C-A8A3-AA22CBD5CEF0}"/>
    <cellStyle name="쉼표 [0] 2 4 3 4 3" xfId="772" xr:uid="{00000000-0005-0000-0000-000003030000}"/>
    <cellStyle name="쉼표 [0] 2 4 3 4 3 2" xfId="5806" xr:uid="{E83E3752-DA29-4D60-B432-3FD27A1A3D92}"/>
    <cellStyle name="쉼표 [0] 2 4 3 4 3 3" xfId="3306" xr:uid="{78C0670F-3520-4B52-962C-2C89F86EC904}"/>
    <cellStyle name="쉼표 [0] 2 4 3 4 4" xfId="5803" xr:uid="{5F8F6100-DE56-4018-BD2F-C162E735BE28}"/>
    <cellStyle name="쉼표 [0] 2 4 3 4 5" xfId="3303" xr:uid="{6307BD9D-640C-4363-85B8-595A72578BE0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3" xfId="3308" xr:uid="{9E30DF3E-5CF5-4E5A-B23B-1798F9F0B07D}"/>
    <cellStyle name="쉼표 [0] 2 4 3 5 3" xfId="5807" xr:uid="{FEB53F68-1333-4C45-A5CE-43B3064CA3F0}"/>
    <cellStyle name="쉼표 [0] 2 4 3 5 4" xfId="3307" xr:uid="{ADD539E1-2CA9-4CEB-880D-AA35F17329BB}"/>
    <cellStyle name="쉼표 [0] 2 4 3 6" xfId="775" xr:uid="{00000000-0005-0000-0000-000006030000}"/>
    <cellStyle name="쉼표 [0] 2 4 3 6 2" xfId="5809" xr:uid="{FF773F83-0375-485A-8657-6026FF28F557}"/>
    <cellStyle name="쉼표 [0] 2 4 3 6 3" xfId="3309" xr:uid="{EFA0B1D7-365A-416E-9B81-A72CD3C89283}"/>
    <cellStyle name="쉼표 [0] 2 4 3 7" xfId="5778" xr:uid="{A6E01989-ADBE-4498-9CCB-96A2D6C1626C}"/>
    <cellStyle name="쉼표 [0] 2 4 3 8" xfId="3278" xr:uid="{E50679D4-1DAA-4DE6-99A0-AB4818672820}"/>
    <cellStyle name="쉼표 [0] 2 4 4" xfId="776" xr:uid="{00000000-0005-0000-0000-000007030000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3" xfId="3314" xr:uid="{A103F06C-3323-4415-9D8A-A39EEAADC6B5}"/>
    <cellStyle name="쉼표 [0] 2 4 4 2 2 2 3" xfId="5813" xr:uid="{684E39F6-FE01-48DC-983C-69B1AB04E3EE}"/>
    <cellStyle name="쉼표 [0] 2 4 4 2 2 2 4" xfId="3313" xr:uid="{1FCDC555-9A73-4668-B697-79558B6AC2DF}"/>
    <cellStyle name="쉼표 [0] 2 4 4 2 2 3" xfId="781" xr:uid="{00000000-0005-0000-0000-00000C030000}"/>
    <cellStyle name="쉼표 [0] 2 4 4 2 2 3 2" xfId="5815" xr:uid="{08315D88-335E-46D7-962B-89233283AFC9}"/>
    <cellStyle name="쉼표 [0] 2 4 4 2 2 3 3" xfId="3315" xr:uid="{72BEF73A-14C3-4EBE-AA4B-EF32F8C145A6}"/>
    <cellStyle name="쉼표 [0] 2 4 4 2 2 4" xfId="5812" xr:uid="{7684A7EB-913C-491F-ADC2-66C689718A7D}"/>
    <cellStyle name="쉼표 [0] 2 4 4 2 2 5" xfId="3312" xr:uid="{27A7D1E5-4CC6-41AF-9A19-FDDBDED61ACD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3" xfId="3317" xr:uid="{EDA62899-C44D-43D4-8943-AADB281EF03E}"/>
    <cellStyle name="쉼표 [0] 2 4 4 2 3 3" xfId="5816" xr:uid="{79336491-944F-4A86-8F42-21EDFF580E02}"/>
    <cellStyle name="쉼표 [0] 2 4 4 2 3 4" xfId="3316" xr:uid="{44A09E44-5F21-4B91-8E21-811AA68677BB}"/>
    <cellStyle name="쉼표 [0] 2 4 4 2 4" xfId="784" xr:uid="{00000000-0005-0000-0000-00000F030000}"/>
    <cellStyle name="쉼표 [0] 2 4 4 2 4 2" xfId="5818" xr:uid="{4175FF81-5677-4C89-AB6F-73ECB91204D8}"/>
    <cellStyle name="쉼표 [0] 2 4 4 2 4 3" xfId="3318" xr:uid="{0B541C7C-02A5-40D5-B627-BE2B726F065D}"/>
    <cellStyle name="쉼표 [0] 2 4 4 2 5" xfId="5811" xr:uid="{E5E285E3-0B7F-4937-A909-E17BD260F0E1}"/>
    <cellStyle name="쉼표 [0] 2 4 4 2 6" xfId="3311" xr:uid="{993B1373-5B02-4728-A854-74C847F835FC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3" xfId="3321" xr:uid="{82946A3B-ED31-4B50-BAEB-898B46D4A1DB}"/>
    <cellStyle name="쉼표 [0] 2 4 4 3 2 3" xfId="5820" xr:uid="{E430951F-31AA-4A23-BC6A-156AC529B855}"/>
    <cellStyle name="쉼표 [0] 2 4 4 3 2 4" xfId="3320" xr:uid="{A4587E09-155E-4199-BFC5-AE47B5F8B814}"/>
    <cellStyle name="쉼표 [0] 2 4 4 3 3" xfId="788" xr:uid="{00000000-0005-0000-0000-000013030000}"/>
    <cellStyle name="쉼표 [0] 2 4 4 3 3 2" xfId="5822" xr:uid="{77D01A41-711B-4FD0-B401-8750A3CB8096}"/>
    <cellStyle name="쉼표 [0] 2 4 4 3 3 3" xfId="3322" xr:uid="{38750A26-B5BC-42B6-BE79-71B5D9BE2846}"/>
    <cellStyle name="쉼표 [0] 2 4 4 3 4" xfId="5819" xr:uid="{7D4F31FC-D820-448F-A6F6-AF1E00B785D7}"/>
    <cellStyle name="쉼표 [0] 2 4 4 3 5" xfId="3319" xr:uid="{39935F7A-1BF8-4D12-A8E5-FAA1C313FA41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3" xfId="3324" xr:uid="{96409897-A82E-447F-AF9B-A5765AC29202}"/>
    <cellStyle name="쉼표 [0] 2 4 4 4 3" xfId="5823" xr:uid="{A50A49D9-21E8-43BC-B36F-239FA6EC41B7}"/>
    <cellStyle name="쉼표 [0] 2 4 4 4 4" xfId="3323" xr:uid="{D750C5F7-F60B-449D-9E0E-7A4C751A1402}"/>
    <cellStyle name="쉼표 [0] 2 4 4 5" xfId="791" xr:uid="{00000000-0005-0000-0000-000016030000}"/>
    <cellStyle name="쉼표 [0] 2 4 4 5 2" xfId="5825" xr:uid="{9AEFCD75-273D-4B13-9964-5A84C3FB3D12}"/>
    <cellStyle name="쉼표 [0] 2 4 4 5 3" xfId="3325" xr:uid="{9E53A6D3-3323-4C84-A3A0-5CA628CDB998}"/>
    <cellStyle name="쉼표 [0] 2 4 4 6" xfId="5810" xr:uid="{233FB09D-8416-4E69-982F-7C55BF359D95}"/>
    <cellStyle name="쉼표 [0] 2 4 4 7" xfId="3310" xr:uid="{96A7A9F6-761B-4602-929C-2CC3F7225682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3" xfId="3329" xr:uid="{CDC28FDF-6D36-4DE4-B148-D7C307A126A5}"/>
    <cellStyle name="쉼표 [0] 2 4 5 2 2 3" xfId="5828" xr:uid="{B67785F2-AC91-40CD-9ED3-1F0CCCA025B9}"/>
    <cellStyle name="쉼표 [0] 2 4 5 2 2 4" xfId="3328" xr:uid="{A12F9490-E266-4A32-B68E-FC979099E040}"/>
    <cellStyle name="쉼표 [0] 2 4 5 2 3" xfId="796" xr:uid="{00000000-0005-0000-0000-00001B030000}"/>
    <cellStyle name="쉼표 [0] 2 4 5 2 3 2" xfId="5830" xr:uid="{C6489BD2-BD98-41F6-9B8C-36C889782786}"/>
    <cellStyle name="쉼표 [0] 2 4 5 2 3 3" xfId="3330" xr:uid="{F468971B-CDB9-45F1-9667-DDE39F1E7615}"/>
    <cellStyle name="쉼표 [0] 2 4 5 2 4" xfId="5827" xr:uid="{5E836BC8-736D-4AF1-A951-74F760BAA1C8}"/>
    <cellStyle name="쉼표 [0] 2 4 5 2 5" xfId="3327" xr:uid="{1DAA8E37-A637-42BC-B3D5-38EEEC998AC8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3" xfId="3332" xr:uid="{51A8C886-FBAB-49D1-A639-DB5EBCB0816C}"/>
    <cellStyle name="쉼표 [0] 2 4 5 3 3" xfId="5831" xr:uid="{0EF538D6-766D-480A-A637-B34CE03E8081}"/>
    <cellStyle name="쉼표 [0] 2 4 5 3 4" xfId="3331" xr:uid="{6F6A8431-4F60-41C7-B7A3-2F5CF0D8F9FC}"/>
    <cellStyle name="쉼표 [0] 2 4 5 4" xfId="799" xr:uid="{00000000-0005-0000-0000-00001E030000}"/>
    <cellStyle name="쉼표 [0] 2 4 5 4 2" xfId="5833" xr:uid="{3ECC9E4F-CD0C-478E-A488-F1EB8A6053C2}"/>
    <cellStyle name="쉼표 [0] 2 4 5 4 3" xfId="3333" xr:uid="{8641C98B-6C46-49A9-8EED-40166D9A7A52}"/>
    <cellStyle name="쉼표 [0] 2 4 5 5" xfId="5826" xr:uid="{21D3FCE0-16E2-4D71-BBBC-E74462447A9A}"/>
    <cellStyle name="쉼표 [0] 2 4 5 6" xfId="3326" xr:uid="{C238019F-0371-407E-9694-14CE536ADD99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3" xfId="3336" xr:uid="{718B05C5-C139-42C2-B825-0FB290BF059C}"/>
    <cellStyle name="쉼표 [0] 2 4 6 2 3" xfId="5835" xr:uid="{CF1A7337-3B73-43CA-9620-68A185345F8C}"/>
    <cellStyle name="쉼표 [0] 2 4 6 2 4" xfId="3335" xr:uid="{9516B560-3DCE-4EC1-ABF9-4F27C92ACF55}"/>
    <cellStyle name="쉼표 [0] 2 4 6 3" xfId="803" xr:uid="{00000000-0005-0000-0000-000022030000}"/>
    <cellStyle name="쉼표 [0] 2 4 6 3 2" xfId="5837" xr:uid="{37376EA4-71E1-49C1-8484-4C3285BFC023}"/>
    <cellStyle name="쉼표 [0] 2 4 6 3 3" xfId="3337" xr:uid="{52B22103-4AE7-4111-8FC8-DDBBAFDF80E5}"/>
    <cellStyle name="쉼표 [0] 2 4 6 4" xfId="5834" xr:uid="{F0819790-801F-412A-B9D9-5FB61A3DE4CA}"/>
    <cellStyle name="쉼표 [0] 2 4 6 5" xfId="3334" xr:uid="{2BE2B4B5-7F24-485F-9A2C-97F8207DEA42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3" xfId="3339" xr:uid="{4CF26247-0798-408A-B3A0-056CFFF90CC3}"/>
    <cellStyle name="쉼표 [0] 2 4 7 3" xfId="5838" xr:uid="{A5503719-5373-4E0C-8E0C-0DB2FC2D69F8}"/>
    <cellStyle name="쉼표 [0] 2 4 7 4" xfId="3338" xr:uid="{10490109-BD32-4ED4-B0DF-C170E53CC650}"/>
    <cellStyle name="쉼표 [0] 2 4 8" xfId="806" xr:uid="{00000000-0005-0000-0000-000025030000}"/>
    <cellStyle name="쉼표 [0] 2 4 8 2" xfId="5840" xr:uid="{420FCC0E-FA20-42D2-98AA-B5DB00E7AD74}"/>
    <cellStyle name="쉼표 [0] 2 4 8 3" xfId="3340" xr:uid="{B468A18F-B000-47B8-8297-C591B4A749D5}"/>
    <cellStyle name="쉼표 [0] 2 4 9" xfId="5713" xr:uid="{E93B2EA5-5D0A-4374-BE52-4FAEB50A0516}"/>
    <cellStyle name="쉼표 [0] 2 5" xfId="807" xr:uid="{00000000-0005-0000-0000-000026030000}"/>
    <cellStyle name="쉼표 [0] 2 5 2" xfId="808" xr:uid="{00000000-0005-0000-0000-000027030000}"/>
    <cellStyle name="쉼표 [0] 2 5 2 2" xfId="809" xr:uid="{00000000-0005-0000-0000-000028030000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3" xfId="3347" xr:uid="{3F1EDB9C-848E-4262-B891-305DA2AEF888}"/>
    <cellStyle name="쉼표 [0] 2 5 2 2 2 2 2 3" xfId="5846" xr:uid="{1FA0C289-6C28-4924-BE55-91D4CEDF2525}"/>
    <cellStyle name="쉼표 [0] 2 5 2 2 2 2 2 4" xfId="3346" xr:uid="{15F01955-FE5F-4B28-9E99-8D44530E62BB}"/>
    <cellStyle name="쉼표 [0] 2 5 2 2 2 2 3" xfId="814" xr:uid="{00000000-0005-0000-0000-00002D030000}"/>
    <cellStyle name="쉼표 [0] 2 5 2 2 2 2 3 2" xfId="5848" xr:uid="{651B6296-F561-4A2B-8435-B8585A71B823}"/>
    <cellStyle name="쉼표 [0] 2 5 2 2 2 2 3 3" xfId="3348" xr:uid="{4E2A434F-2162-4EE9-8FA0-83DF4DF53D31}"/>
    <cellStyle name="쉼표 [0] 2 5 2 2 2 2 4" xfId="5845" xr:uid="{42EBC81F-E097-44FB-A7BC-760A20B454DA}"/>
    <cellStyle name="쉼표 [0] 2 5 2 2 2 2 5" xfId="3345" xr:uid="{56FC1A5E-70BA-4D6C-A7EB-820BDA17CCFB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3" xfId="3350" xr:uid="{CCDE41C2-0FD6-4B43-9321-BD2623902983}"/>
    <cellStyle name="쉼표 [0] 2 5 2 2 2 3 3" xfId="5849" xr:uid="{A089906E-9528-42BE-A065-8F1B5D2B25A5}"/>
    <cellStyle name="쉼표 [0] 2 5 2 2 2 3 4" xfId="3349" xr:uid="{CEDBDA03-6C01-457C-A967-8635EA90873E}"/>
    <cellStyle name="쉼표 [0] 2 5 2 2 2 4" xfId="817" xr:uid="{00000000-0005-0000-0000-000030030000}"/>
    <cellStyle name="쉼표 [0] 2 5 2 2 2 4 2" xfId="5851" xr:uid="{88BA6D08-2FC4-42DE-8751-C4A0056154B5}"/>
    <cellStyle name="쉼표 [0] 2 5 2 2 2 4 3" xfId="3351" xr:uid="{9E120975-F44F-4F05-98F2-C224FEEF0C9B}"/>
    <cellStyle name="쉼표 [0] 2 5 2 2 2 5" xfId="5844" xr:uid="{C6AC8AAA-0498-4178-9C62-2D619EF9E401}"/>
    <cellStyle name="쉼표 [0] 2 5 2 2 2 6" xfId="3344" xr:uid="{25C69A4F-9ED6-499E-9F33-6808F0B95B12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3" xfId="3354" xr:uid="{BD98CCD8-0A3C-49AC-BB9F-A19A9A21BD3C}"/>
    <cellStyle name="쉼표 [0] 2 5 2 2 3 2 3" xfId="5853" xr:uid="{2B0FC3B3-0643-4A42-807F-D35C81DF4783}"/>
    <cellStyle name="쉼표 [0] 2 5 2 2 3 2 4" xfId="3353" xr:uid="{2F4A2AA5-FF92-496D-9AE6-D2A240BB5848}"/>
    <cellStyle name="쉼표 [0] 2 5 2 2 3 3" xfId="821" xr:uid="{00000000-0005-0000-0000-000034030000}"/>
    <cellStyle name="쉼표 [0] 2 5 2 2 3 3 2" xfId="5855" xr:uid="{AC1116D1-4941-4816-9FFD-CD121B9416C9}"/>
    <cellStyle name="쉼표 [0] 2 5 2 2 3 3 3" xfId="3355" xr:uid="{C8C96BB9-697A-4152-97DA-293D7D18791F}"/>
    <cellStyle name="쉼표 [0] 2 5 2 2 3 4" xfId="5852" xr:uid="{0F7A5EB2-9194-4F38-B5B5-F208904EED2F}"/>
    <cellStyle name="쉼표 [0] 2 5 2 2 3 5" xfId="3352" xr:uid="{3E1BAB4F-6225-4205-8C89-856F6E678A25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3" xfId="3357" xr:uid="{2528F6CA-C651-4926-9329-03233791C46F}"/>
    <cellStyle name="쉼표 [0] 2 5 2 2 4 3" xfId="5856" xr:uid="{7CBD4A3A-76E4-40C4-AE6B-4158CFDD3C5B}"/>
    <cellStyle name="쉼표 [0] 2 5 2 2 4 4" xfId="3356" xr:uid="{13432177-2165-4DA7-9B11-4E27053A4636}"/>
    <cellStyle name="쉼표 [0] 2 5 2 2 5" xfId="824" xr:uid="{00000000-0005-0000-0000-000037030000}"/>
    <cellStyle name="쉼표 [0] 2 5 2 2 5 2" xfId="5858" xr:uid="{BB12F2CF-D15A-4EDD-A25B-B31B877E40D6}"/>
    <cellStyle name="쉼표 [0] 2 5 2 2 5 3" xfId="3358" xr:uid="{681305CF-42A2-4469-AF80-5FE82E63551C}"/>
    <cellStyle name="쉼표 [0] 2 5 2 2 6" xfId="5843" xr:uid="{EA2AF36F-2315-41C1-946A-425EDF4EB331}"/>
    <cellStyle name="쉼표 [0] 2 5 2 2 7" xfId="3343" xr:uid="{CC463EE1-BF69-4278-BF42-30B76DD370C7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3" xfId="3362" xr:uid="{462BCAAC-310E-481B-9DE8-06DC2688525F}"/>
    <cellStyle name="쉼표 [0] 2 5 2 3 2 2 3" xfId="5861" xr:uid="{5EEB712B-F2B8-49E1-B384-65B07990D833}"/>
    <cellStyle name="쉼표 [0] 2 5 2 3 2 2 4" xfId="3361" xr:uid="{B9F6C398-A1ED-4047-B9EE-BF56E8FE4D60}"/>
    <cellStyle name="쉼표 [0] 2 5 2 3 2 3" xfId="829" xr:uid="{00000000-0005-0000-0000-00003C030000}"/>
    <cellStyle name="쉼표 [0] 2 5 2 3 2 3 2" xfId="5863" xr:uid="{3543DF45-908D-43F4-B2BC-8B2F6130BF4B}"/>
    <cellStyle name="쉼표 [0] 2 5 2 3 2 3 3" xfId="3363" xr:uid="{4CD5985D-13CE-4B16-8E84-1353CFB79C4B}"/>
    <cellStyle name="쉼표 [0] 2 5 2 3 2 4" xfId="5860" xr:uid="{3FAD3703-F147-4865-B0B6-44FF3BD6C15F}"/>
    <cellStyle name="쉼표 [0] 2 5 2 3 2 5" xfId="3360" xr:uid="{C76C43D7-FAB2-41F4-93F3-AE81CFDAF426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3" xfId="3365" xr:uid="{92E548F0-03EB-4581-9E04-ABB089368695}"/>
    <cellStyle name="쉼표 [0] 2 5 2 3 3 3" xfId="5864" xr:uid="{E1094576-7F77-4AFA-ADA2-4B7277331011}"/>
    <cellStyle name="쉼표 [0] 2 5 2 3 3 4" xfId="3364" xr:uid="{9C2648FB-D11C-4F5C-B5D7-B1C85FC187B0}"/>
    <cellStyle name="쉼표 [0] 2 5 2 3 4" xfId="832" xr:uid="{00000000-0005-0000-0000-00003F030000}"/>
    <cellStyle name="쉼표 [0] 2 5 2 3 4 2" xfId="5866" xr:uid="{28AE264C-9B87-4BDA-BBED-A234EF7421FA}"/>
    <cellStyle name="쉼표 [0] 2 5 2 3 4 3" xfId="3366" xr:uid="{830B20F8-D3D7-4276-9E86-7F537B7A2044}"/>
    <cellStyle name="쉼표 [0] 2 5 2 3 5" xfId="5859" xr:uid="{ABC30CDD-23AE-4B9D-A647-98EF83255C3C}"/>
    <cellStyle name="쉼표 [0] 2 5 2 3 6" xfId="3359" xr:uid="{4C1326CA-274D-49BB-B623-0EC19D25A5DE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3" xfId="3369" xr:uid="{792EF503-CFB4-4A9C-9954-4FF9913F48CE}"/>
    <cellStyle name="쉼표 [0] 2 5 2 4 2 3" xfId="5868" xr:uid="{B3AB7CDC-B971-4CA4-981B-CFA6B8825B28}"/>
    <cellStyle name="쉼표 [0] 2 5 2 4 2 4" xfId="3368" xr:uid="{6448A0E6-E18F-48F7-94FB-B8B8ADC6A568}"/>
    <cellStyle name="쉼표 [0] 2 5 2 4 3" xfId="836" xr:uid="{00000000-0005-0000-0000-000043030000}"/>
    <cellStyle name="쉼표 [0] 2 5 2 4 3 2" xfId="5870" xr:uid="{122C6534-90C2-41E5-8D03-F3363402347A}"/>
    <cellStyle name="쉼표 [0] 2 5 2 4 3 3" xfId="3370" xr:uid="{CDA4B85B-7F64-43E0-98CE-B8E1E7E22438}"/>
    <cellStyle name="쉼표 [0] 2 5 2 4 4" xfId="5867" xr:uid="{BC8B2E85-B200-4285-A563-ECEAEECBC4A5}"/>
    <cellStyle name="쉼표 [0] 2 5 2 4 5" xfId="3367" xr:uid="{7E0D28E7-740C-4C25-B8E0-B589378A34A8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3" xfId="3372" xr:uid="{43F866F0-3ECF-461B-A783-C4E9FE329B8E}"/>
    <cellStyle name="쉼표 [0] 2 5 2 5 3" xfId="5871" xr:uid="{A586D682-F318-459B-BEB3-3EB596FCF8A3}"/>
    <cellStyle name="쉼표 [0] 2 5 2 5 4" xfId="3371" xr:uid="{E6378790-BC7F-4A59-BD79-B88FA58F0592}"/>
    <cellStyle name="쉼표 [0] 2 5 2 6" xfId="839" xr:uid="{00000000-0005-0000-0000-000046030000}"/>
    <cellStyle name="쉼표 [0] 2 5 2 6 2" xfId="5873" xr:uid="{811966A4-28CB-4E7B-B6D6-EF80E1D689C8}"/>
    <cellStyle name="쉼표 [0] 2 5 2 6 3" xfId="3373" xr:uid="{5B246EDE-EF36-439A-ACE1-12D91B656871}"/>
    <cellStyle name="쉼표 [0] 2 5 2 7" xfId="5842" xr:uid="{6E9CC8D0-52C8-4C43-A6D9-2D0379D646FB}"/>
    <cellStyle name="쉼표 [0] 2 5 2 8" xfId="3342" xr:uid="{D47E2565-B1D5-444B-9845-E7D4C9197E2F}"/>
    <cellStyle name="쉼표 [0] 2 5 3" xfId="840" xr:uid="{00000000-0005-0000-0000-000047030000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3" xfId="3378" xr:uid="{E56734E7-C6F4-49F4-9849-BE761006093B}"/>
    <cellStyle name="쉼표 [0] 2 5 3 2 2 2 3" xfId="5877" xr:uid="{A5C806CD-D336-4593-BC75-E7E302658759}"/>
    <cellStyle name="쉼표 [0] 2 5 3 2 2 2 4" xfId="3377" xr:uid="{C853D9BC-5C72-4612-AE6A-0A562508FEFB}"/>
    <cellStyle name="쉼표 [0] 2 5 3 2 2 3" xfId="845" xr:uid="{00000000-0005-0000-0000-00004C030000}"/>
    <cellStyle name="쉼표 [0] 2 5 3 2 2 3 2" xfId="5879" xr:uid="{322741D4-25CE-47CF-B266-026F3A74F42B}"/>
    <cellStyle name="쉼표 [0] 2 5 3 2 2 3 3" xfId="3379" xr:uid="{34D2FD9B-25F6-4D3F-8D84-0E61F8995DE7}"/>
    <cellStyle name="쉼표 [0] 2 5 3 2 2 4" xfId="5876" xr:uid="{3144AB2E-BF6F-4E6E-9061-A53DDF92398C}"/>
    <cellStyle name="쉼표 [0] 2 5 3 2 2 5" xfId="3376" xr:uid="{EAC80F20-00EE-4A7A-B155-060AA881F39D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3" xfId="3381" xr:uid="{DB51388F-7D96-4DE3-9559-F4B759F801FC}"/>
    <cellStyle name="쉼표 [0] 2 5 3 2 3 3" xfId="5880" xr:uid="{5B77318E-524D-4036-9E96-4B143DA23FF4}"/>
    <cellStyle name="쉼표 [0] 2 5 3 2 3 4" xfId="3380" xr:uid="{6A903FBA-98F0-46EF-84BB-3E47E3C8FD98}"/>
    <cellStyle name="쉼표 [0] 2 5 3 2 4" xfId="848" xr:uid="{00000000-0005-0000-0000-00004F030000}"/>
    <cellStyle name="쉼표 [0] 2 5 3 2 4 2" xfId="5882" xr:uid="{2D44AD9D-33EC-44C0-8A10-B869C5DEA036}"/>
    <cellStyle name="쉼표 [0] 2 5 3 2 4 3" xfId="3382" xr:uid="{8687A5DB-4573-4751-952F-654A4011A82C}"/>
    <cellStyle name="쉼표 [0] 2 5 3 2 5" xfId="5875" xr:uid="{6EB4DE15-A059-455C-AF33-A512125E7DE4}"/>
    <cellStyle name="쉼표 [0] 2 5 3 2 6" xfId="3375" xr:uid="{5E65E33D-DA5B-4618-A7E3-CDF308C40F72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3" xfId="3385" xr:uid="{0B035E56-CDF2-4390-987D-B9FC99C36EAB}"/>
    <cellStyle name="쉼표 [0] 2 5 3 3 2 3" xfId="5884" xr:uid="{510977EE-D03C-4716-9412-E8D1FA39A5E5}"/>
    <cellStyle name="쉼표 [0] 2 5 3 3 2 4" xfId="3384" xr:uid="{1B37C891-AB46-410F-A859-D9F6DEED9342}"/>
    <cellStyle name="쉼표 [0] 2 5 3 3 3" xfId="852" xr:uid="{00000000-0005-0000-0000-000053030000}"/>
    <cellStyle name="쉼표 [0] 2 5 3 3 3 2" xfId="5886" xr:uid="{DAC7B2EA-0275-4D57-83E6-7FEF113DD3B3}"/>
    <cellStyle name="쉼표 [0] 2 5 3 3 3 3" xfId="3386" xr:uid="{FE0B4A89-95C4-4E62-BA22-D7DC64C66BF3}"/>
    <cellStyle name="쉼표 [0] 2 5 3 3 4" xfId="5883" xr:uid="{0874239F-2F0C-4F52-B2B7-78EB0ED77ABF}"/>
    <cellStyle name="쉼표 [0] 2 5 3 3 5" xfId="3383" xr:uid="{EF85F889-45C3-4D95-9983-09368E8B925E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3" xfId="3388" xr:uid="{D1DC0577-79E2-42EE-8A45-1CBDAD300D0A}"/>
    <cellStyle name="쉼표 [0] 2 5 3 4 3" xfId="5887" xr:uid="{B1314041-E353-47D8-9DD9-F60F1A2B3222}"/>
    <cellStyle name="쉼표 [0] 2 5 3 4 4" xfId="3387" xr:uid="{649097FC-7825-423C-9D50-D25430D8F7A5}"/>
    <cellStyle name="쉼표 [0] 2 5 3 5" xfId="855" xr:uid="{00000000-0005-0000-0000-000056030000}"/>
    <cellStyle name="쉼표 [0] 2 5 3 5 2" xfId="5889" xr:uid="{473622C7-4A03-4D24-B7D7-083420DAFEF0}"/>
    <cellStyle name="쉼표 [0] 2 5 3 5 3" xfId="3389" xr:uid="{3FA81B56-B9AA-4D27-BC92-1456D6DCB422}"/>
    <cellStyle name="쉼표 [0] 2 5 3 6" xfId="5874" xr:uid="{7F5749A6-ADA7-4F8F-BBFA-7BE9E1B45390}"/>
    <cellStyle name="쉼표 [0] 2 5 3 7" xfId="3374" xr:uid="{962B34B5-A0C3-4B13-9517-E0F0990FAB45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3" xfId="3393" xr:uid="{93040A17-4779-4F56-8102-38FDF126CBF1}"/>
    <cellStyle name="쉼표 [0] 2 5 4 2 2 3" xfId="5892" xr:uid="{30B1481E-385C-45E8-883E-5A943352971A}"/>
    <cellStyle name="쉼표 [0] 2 5 4 2 2 4" xfId="3392" xr:uid="{A6ABFEB8-A6AC-46F3-B1DB-E3452AA96564}"/>
    <cellStyle name="쉼표 [0] 2 5 4 2 3" xfId="860" xr:uid="{00000000-0005-0000-0000-00005B030000}"/>
    <cellStyle name="쉼표 [0] 2 5 4 2 3 2" xfId="5894" xr:uid="{48F1F315-1CF3-41A3-A6AE-1F5B4F2E0967}"/>
    <cellStyle name="쉼표 [0] 2 5 4 2 3 3" xfId="3394" xr:uid="{F4648210-F5AA-482D-A7D5-53404808C8CD}"/>
    <cellStyle name="쉼표 [0] 2 5 4 2 4" xfId="5891" xr:uid="{893C9FD3-DDD5-4BE0-A424-F0C50D78D6D6}"/>
    <cellStyle name="쉼표 [0] 2 5 4 2 5" xfId="3391" xr:uid="{1C2915A3-7A12-429A-ABF7-CA1E8C765B0A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3" xfId="3396" xr:uid="{B5AF715C-6814-4445-890F-BD49AC128298}"/>
    <cellStyle name="쉼표 [0] 2 5 4 3 3" xfId="5895" xr:uid="{239F0F85-8D3E-4582-A430-74570A8830F1}"/>
    <cellStyle name="쉼표 [0] 2 5 4 3 4" xfId="3395" xr:uid="{45798614-8C29-4B7C-ACB6-D8E05E2BE75A}"/>
    <cellStyle name="쉼표 [0] 2 5 4 4" xfId="863" xr:uid="{00000000-0005-0000-0000-00005E030000}"/>
    <cellStyle name="쉼표 [0] 2 5 4 4 2" xfId="5897" xr:uid="{602449CF-D520-46C2-9030-29754D9546FD}"/>
    <cellStyle name="쉼표 [0] 2 5 4 4 3" xfId="3397" xr:uid="{57222E57-3DF9-4C0B-8654-B12788C453D5}"/>
    <cellStyle name="쉼표 [0] 2 5 4 5" xfId="5890" xr:uid="{90D71372-585A-43B5-ACCB-6DA7CCA7F53B}"/>
    <cellStyle name="쉼표 [0] 2 5 4 6" xfId="3390" xr:uid="{E7AF1221-741B-4B75-860D-5E8D17D41B63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3" xfId="3400" xr:uid="{BBD6CD45-AD1B-4515-859F-A2CB1D8D59E9}"/>
    <cellStyle name="쉼표 [0] 2 5 5 2 3" xfId="5899" xr:uid="{0E9F70ED-BAB7-4B07-872F-0A10381FE61A}"/>
    <cellStyle name="쉼표 [0] 2 5 5 2 4" xfId="3399" xr:uid="{584FD0D3-7B2E-4C80-A9A6-643E92A41B93}"/>
    <cellStyle name="쉼표 [0] 2 5 5 3" xfId="867" xr:uid="{00000000-0005-0000-0000-000062030000}"/>
    <cellStyle name="쉼표 [0] 2 5 5 3 2" xfId="5901" xr:uid="{911F9888-E930-4ECC-8460-0DF6486841DE}"/>
    <cellStyle name="쉼표 [0] 2 5 5 3 3" xfId="3401" xr:uid="{1E8EEB31-7F7A-4243-86F7-5147A793E07F}"/>
    <cellStyle name="쉼표 [0] 2 5 5 4" xfId="5898" xr:uid="{BB7A0F76-62E4-489A-BCC3-D031B6BEE7BC}"/>
    <cellStyle name="쉼표 [0] 2 5 5 5" xfId="3398" xr:uid="{9AA6D6DC-A11F-4712-A975-E865526C7FED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3" xfId="3403" xr:uid="{D41EC254-387D-441F-A05C-07B14E716EE3}"/>
    <cellStyle name="쉼표 [0] 2 5 6 3" xfId="5902" xr:uid="{B0E120FC-06BF-416A-A16D-892BA258B437}"/>
    <cellStyle name="쉼표 [0] 2 5 6 4" xfId="3402" xr:uid="{9C037936-2CB0-4357-967F-400B522ABD5E}"/>
    <cellStyle name="쉼표 [0] 2 5 7" xfId="870" xr:uid="{00000000-0005-0000-0000-000065030000}"/>
    <cellStyle name="쉼표 [0] 2 5 7 2" xfId="5904" xr:uid="{6DDA861C-7631-4112-ABAB-8B8DFDA248A3}"/>
    <cellStyle name="쉼표 [0] 2 5 7 3" xfId="3404" xr:uid="{3CBFD44F-B44E-4C14-B574-19300B0D93C1}"/>
    <cellStyle name="쉼표 [0] 2 5 8" xfId="5841" xr:uid="{786846BF-3A6D-422E-898F-F6298A26A75D}"/>
    <cellStyle name="쉼표 [0] 2 5 9" xfId="3341" xr:uid="{3EAF3326-0D30-4C76-B2DA-06434CCE3457}"/>
    <cellStyle name="쉼표 [0] 2 6" xfId="871" xr:uid="{00000000-0005-0000-0000-000066030000}"/>
    <cellStyle name="쉼표 [0] 2 6 2" xfId="872" xr:uid="{00000000-0005-0000-0000-000067030000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3" xfId="3410" xr:uid="{76C952B9-A174-4F9C-BB86-371B403D2C23}"/>
    <cellStyle name="쉼표 [0] 2 6 2 2 2 2 3" xfId="5909" xr:uid="{F5D9A593-5242-4A40-B4C4-B03D506279BB}"/>
    <cellStyle name="쉼표 [0] 2 6 2 2 2 2 4" xfId="3409" xr:uid="{3A692B0D-A81C-4D29-8119-11CE04E6B101}"/>
    <cellStyle name="쉼표 [0] 2 6 2 2 2 3" xfId="877" xr:uid="{00000000-0005-0000-0000-00006C030000}"/>
    <cellStyle name="쉼표 [0] 2 6 2 2 2 3 2" xfId="5911" xr:uid="{31755711-9A51-44F9-86B6-E447A61D93F8}"/>
    <cellStyle name="쉼표 [0] 2 6 2 2 2 3 3" xfId="3411" xr:uid="{E49641BD-33F7-4A91-B331-53DFA7D2E246}"/>
    <cellStyle name="쉼표 [0] 2 6 2 2 2 4" xfId="5908" xr:uid="{51ABDD38-8B3D-4837-92EF-AD7C30CDB963}"/>
    <cellStyle name="쉼표 [0] 2 6 2 2 2 5" xfId="3408" xr:uid="{3E902B7D-E7B7-4780-A76C-ABC05102CC7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3" xfId="3413" xr:uid="{478345F0-979D-4084-8394-15818395B2A3}"/>
    <cellStyle name="쉼표 [0] 2 6 2 2 3 3" xfId="5912" xr:uid="{BBE8E33F-6C05-4A0D-B8B9-51AB39D8D19D}"/>
    <cellStyle name="쉼표 [0] 2 6 2 2 3 4" xfId="3412" xr:uid="{E934566A-E468-4386-8A56-4A9CBDF32DC7}"/>
    <cellStyle name="쉼표 [0] 2 6 2 2 4" xfId="880" xr:uid="{00000000-0005-0000-0000-00006F030000}"/>
    <cellStyle name="쉼표 [0] 2 6 2 2 4 2" xfId="5914" xr:uid="{C9B3474E-C403-40C9-85AA-8DC50E5A83FD}"/>
    <cellStyle name="쉼표 [0] 2 6 2 2 4 3" xfId="3414" xr:uid="{D591CD20-90E1-4E44-945A-EF70882057DC}"/>
    <cellStyle name="쉼표 [0] 2 6 2 2 5" xfId="5907" xr:uid="{20C8355E-964D-4B1C-9245-70A3711CC404}"/>
    <cellStyle name="쉼표 [0] 2 6 2 2 6" xfId="3407" xr:uid="{A4A32456-DC76-4859-BC81-3DA0062B9792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3" xfId="3417" xr:uid="{D873F866-8EAC-48B3-9E04-2FD85AAF023C}"/>
    <cellStyle name="쉼표 [0] 2 6 2 3 2 3" xfId="5916" xr:uid="{1C852510-6B54-4C8B-9F1F-4B3E6F0A6A27}"/>
    <cellStyle name="쉼표 [0] 2 6 2 3 2 4" xfId="3416" xr:uid="{6AF915E9-4AAF-47DD-A632-5F94421A5052}"/>
    <cellStyle name="쉼표 [0] 2 6 2 3 3" xfId="884" xr:uid="{00000000-0005-0000-0000-000073030000}"/>
    <cellStyle name="쉼표 [0] 2 6 2 3 3 2" xfId="5918" xr:uid="{9FE4A958-5F09-4EB3-AD6A-E4A7FAE6113E}"/>
    <cellStyle name="쉼표 [0] 2 6 2 3 3 3" xfId="3418" xr:uid="{293D47DA-3FAE-402A-B6E0-E0B8F4D42CFB}"/>
    <cellStyle name="쉼표 [0] 2 6 2 3 4" xfId="5915" xr:uid="{387132E3-3236-4A1A-966E-3D5711AA688D}"/>
    <cellStyle name="쉼표 [0] 2 6 2 3 5" xfId="3415" xr:uid="{B6215AC2-D5F1-4CDA-AAF6-D74315776DDF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3" xfId="3420" xr:uid="{4D77B334-027C-4296-91B3-C89134C9D5BA}"/>
    <cellStyle name="쉼표 [0] 2 6 2 4 3" xfId="5919" xr:uid="{C3A35956-C5C9-4AC1-BC83-97123CADFB1C}"/>
    <cellStyle name="쉼표 [0] 2 6 2 4 4" xfId="3419" xr:uid="{1E7E7EDC-18AA-4253-A9F7-57D393958B06}"/>
    <cellStyle name="쉼표 [0] 2 6 2 5" xfId="887" xr:uid="{00000000-0005-0000-0000-000076030000}"/>
    <cellStyle name="쉼표 [0] 2 6 2 5 2" xfId="5921" xr:uid="{F59A7516-09A2-4002-9C09-221767C84D20}"/>
    <cellStyle name="쉼표 [0] 2 6 2 5 3" xfId="3421" xr:uid="{09D89E25-3106-4791-AA41-A8D8CE8D8ECE}"/>
    <cellStyle name="쉼표 [0] 2 6 2 6" xfId="5906" xr:uid="{DFCCB273-ABFA-4967-957D-C8D07D64A688}"/>
    <cellStyle name="쉼표 [0] 2 6 2 7" xfId="3406" xr:uid="{E798DE32-DBC7-4967-A614-1B39635AE802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3" xfId="3425" xr:uid="{01A72744-A82D-45AF-A97E-4120776AF1DA}"/>
    <cellStyle name="쉼표 [0] 2 6 3 2 2 3" xfId="5924" xr:uid="{73113EBC-0780-4026-A01F-D4ADD0AB2944}"/>
    <cellStyle name="쉼표 [0] 2 6 3 2 2 4" xfId="3424" xr:uid="{A13FE2E5-894A-4A89-9F87-4D5C589AC3F8}"/>
    <cellStyle name="쉼표 [0] 2 6 3 2 3" xfId="892" xr:uid="{00000000-0005-0000-0000-00007B030000}"/>
    <cellStyle name="쉼표 [0] 2 6 3 2 3 2" xfId="5926" xr:uid="{E7ECCB24-169F-4762-B31C-173512D6A1D9}"/>
    <cellStyle name="쉼표 [0] 2 6 3 2 3 3" xfId="3426" xr:uid="{245E69F1-2D12-4C40-AC75-D69A4159AED4}"/>
    <cellStyle name="쉼표 [0] 2 6 3 2 4" xfId="5923" xr:uid="{5D0AC38B-C072-4B38-8060-CE897F67CB61}"/>
    <cellStyle name="쉼표 [0] 2 6 3 2 5" xfId="3423" xr:uid="{81247FE0-2DC9-4C8A-A519-CB45E37FE36E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3" xfId="3428" xr:uid="{30A80673-9994-4517-8D2F-399B07EF8595}"/>
    <cellStyle name="쉼표 [0] 2 6 3 3 3" xfId="5927" xr:uid="{32CC2663-21B2-442C-AE99-7B7EA477996D}"/>
    <cellStyle name="쉼표 [0] 2 6 3 3 4" xfId="3427" xr:uid="{5AF61577-B682-4161-B756-B788F0F3BB6C}"/>
    <cellStyle name="쉼표 [0] 2 6 3 4" xfId="895" xr:uid="{00000000-0005-0000-0000-00007E030000}"/>
    <cellStyle name="쉼표 [0] 2 6 3 4 2" xfId="5929" xr:uid="{420B9B2E-7236-4EFD-AA29-1767950EFB2D}"/>
    <cellStyle name="쉼표 [0] 2 6 3 4 3" xfId="3429" xr:uid="{33C685F6-3C65-4357-8572-C2F5FD9598D4}"/>
    <cellStyle name="쉼표 [0] 2 6 3 5" xfId="5922" xr:uid="{EB976F1A-F387-4600-879F-13F64E71BCF6}"/>
    <cellStyle name="쉼표 [0] 2 6 3 6" xfId="3422" xr:uid="{1F379A0D-B36E-47D6-BE22-F14EAC4326DF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3" xfId="3432" xr:uid="{F6B2CC85-9A3E-4332-90C9-90FD5E680CA0}"/>
    <cellStyle name="쉼표 [0] 2 6 4 2 3" xfId="5931" xr:uid="{48400FB5-9054-44ED-85A7-5FC2717AF154}"/>
    <cellStyle name="쉼표 [0] 2 6 4 2 4" xfId="3431" xr:uid="{BAD68618-22A9-4C02-8C8C-B58BDE83A15C}"/>
    <cellStyle name="쉼표 [0] 2 6 4 3" xfId="899" xr:uid="{00000000-0005-0000-0000-000082030000}"/>
    <cellStyle name="쉼표 [0] 2 6 4 3 2" xfId="5933" xr:uid="{EDBC855F-8EF3-4E12-9C90-837F2DB37EF2}"/>
    <cellStyle name="쉼표 [0] 2 6 4 3 3" xfId="3433" xr:uid="{561BF2D8-B3A8-43D0-A8EA-504D5BB155CD}"/>
    <cellStyle name="쉼표 [0] 2 6 4 4" xfId="5930" xr:uid="{3DFC4796-407F-4064-BA9E-188A2F853623}"/>
    <cellStyle name="쉼표 [0] 2 6 4 5" xfId="3430" xr:uid="{7F8F14CB-0EE8-42CD-84DC-E7C7FC4FDF36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3" xfId="3435" xr:uid="{B2C7928A-CEE1-421B-AB53-073772D8C4AD}"/>
    <cellStyle name="쉼표 [0] 2 6 5 3" xfId="5934" xr:uid="{1644D4AB-6809-41D2-B8B3-BB3F7AE9007E}"/>
    <cellStyle name="쉼표 [0] 2 6 5 4" xfId="3434" xr:uid="{D4358510-C59A-4050-9BE2-D5D34C01B64B}"/>
    <cellStyle name="쉼표 [0] 2 6 6" xfId="902" xr:uid="{00000000-0005-0000-0000-000085030000}"/>
    <cellStyle name="쉼표 [0] 2 6 6 2" xfId="5936" xr:uid="{7BA975BA-CAE0-423C-A889-56F63EEB53F2}"/>
    <cellStyle name="쉼표 [0] 2 6 6 3" xfId="3436" xr:uid="{F0649B18-E69D-4E13-B284-977C7639C3B5}"/>
    <cellStyle name="쉼표 [0] 2 6 7" xfId="5905" xr:uid="{A2F094F9-0B67-4FF6-89DE-E622CCABA117}"/>
    <cellStyle name="쉼표 [0] 2 6 8" xfId="3405" xr:uid="{02CF754C-A205-4FFE-8FF9-FA190D43D13F}"/>
    <cellStyle name="쉼표 [0] 2 7" xfId="903" xr:uid="{00000000-0005-0000-0000-000086030000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3" xfId="3441" xr:uid="{A94D73DB-E7C7-4FCD-B415-72B15BDF25B5}"/>
    <cellStyle name="쉼표 [0] 2 7 2 2 2 3" xfId="5940" xr:uid="{374EDCCB-D585-49DF-969D-8059DFD3BC40}"/>
    <cellStyle name="쉼표 [0] 2 7 2 2 2 4" xfId="3440" xr:uid="{DB3EAAD1-12E9-483A-8E0A-9CE31DA1E38F}"/>
    <cellStyle name="쉼표 [0] 2 7 2 2 3" xfId="908" xr:uid="{00000000-0005-0000-0000-00008B030000}"/>
    <cellStyle name="쉼표 [0] 2 7 2 2 3 2" xfId="5942" xr:uid="{C346F164-BDFB-475D-81E4-7408CE949538}"/>
    <cellStyle name="쉼표 [0] 2 7 2 2 3 3" xfId="3442" xr:uid="{4F6D07F2-7F97-4C69-878D-C851C4D23886}"/>
    <cellStyle name="쉼표 [0] 2 7 2 2 4" xfId="5939" xr:uid="{6BF6CF6F-55DF-412D-BEAD-549846EE0233}"/>
    <cellStyle name="쉼표 [0] 2 7 2 2 5" xfId="3439" xr:uid="{4E2CAB12-69CC-4D1B-9EBB-6FE893944537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3" xfId="3444" xr:uid="{CA52666D-8895-49D0-8107-2A13711D4FA8}"/>
    <cellStyle name="쉼표 [0] 2 7 2 3 3" xfId="5943" xr:uid="{46A77F57-0441-4390-8DB2-53A17398E817}"/>
    <cellStyle name="쉼표 [0] 2 7 2 3 4" xfId="3443" xr:uid="{27F5B23A-249E-4EAA-A879-E37B6BC17136}"/>
    <cellStyle name="쉼표 [0] 2 7 2 4" xfId="911" xr:uid="{00000000-0005-0000-0000-00008E030000}"/>
    <cellStyle name="쉼표 [0] 2 7 2 4 2" xfId="5945" xr:uid="{0420C625-47A2-4248-9429-5407CCA785D9}"/>
    <cellStyle name="쉼표 [0] 2 7 2 4 3" xfId="3445" xr:uid="{533D1E3A-502E-41FD-88F6-D26CAF1E3824}"/>
    <cellStyle name="쉼표 [0] 2 7 2 5" xfId="5938" xr:uid="{2917D0E6-4D82-4B1F-9452-B4B4340E80D9}"/>
    <cellStyle name="쉼표 [0] 2 7 2 6" xfId="3438" xr:uid="{75857D97-E879-4092-8008-AA7D12A6D2B8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3" xfId="3448" xr:uid="{3D76E167-C39C-40BF-BA72-B3DC037E19C6}"/>
    <cellStyle name="쉼표 [0] 2 7 3 2 3" xfId="5947" xr:uid="{068F2AEC-0E8B-4B0D-887E-41953477FEA0}"/>
    <cellStyle name="쉼표 [0] 2 7 3 2 4" xfId="3447" xr:uid="{AF7E0D5C-7EC7-4A1F-B29F-EDA448702BEC}"/>
    <cellStyle name="쉼표 [0] 2 7 3 3" xfId="915" xr:uid="{00000000-0005-0000-0000-000092030000}"/>
    <cellStyle name="쉼표 [0] 2 7 3 3 2" xfId="5949" xr:uid="{C79FCDEB-6F15-4890-9DDC-C8397FE581CD}"/>
    <cellStyle name="쉼표 [0] 2 7 3 3 3" xfId="3449" xr:uid="{016EE443-B768-446E-8499-2CA6DB1EDCEC}"/>
    <cellStyle name="쉼표 [0] 2 7 3 4" xfId="5946" xr:uid="{86F70073-FED4-41D6-860E-3886C3C91CB4}"/>
    <cellStyle name="쉼표 [0] 2 7 3 5" xfId="3446" xr:uid="{10200810-95D3-4CAD-AB3C-894A901344E4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3" xfId="3451" xr:uid="{7A5C8497-90BD-4C9D-B4ED-04D692F88F49}"/>
    <cellStyle name="쉼표 [0] 2 7 4 3" xfId="5950" xr:uid="{EACB0DE2-B4D7-4315-A22F-0FAF4A7C7EC1}"/>
    <cellStyle name="쉼표 [0] 2 7 4 4" xfId="3450" xr:uid="{7EA3F19D-0E3F-42AE-BDDA-FAECE18AD873}"/>
    <cellStyle name="쉼표 [0] 2 7 5" xfId="918" xr:uid="{00000000-0005-0000-0000-000095030000}"/>
    <cellStyle name="쉼표 [0] 2 7 5 2" xfId="5952" xr:uid="{CF198F87-73C6-421C-B3FB-A30B9777D6E2}"/>
    <cellStyle name="쉼표 [0] 2 7 5 3" xfId="3452" xr:uid="{53C69ADC-4763-42A4-9711-E19CDC34C497}"/>
    <cellStyle name="쉼표 [0] 2 7 6" xfId="5937" xr:uid="{7FB6B009-78A6-4286-BBD3-05669F8E7B96}"/>
    <cellStyle name="쉼표 [0] 2 7 7" xfId="3437" xr:uid="{221C8574-5A07-457F-8173-5A6E8DBD638C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3" xfId="3456" xr:uid="{A974C211-D9AF-4017-BF27-EDE176EF91AC}"/>
    <cellStyle name="쉼표 [0] 2 8 2 2 3" xfId="5955" xr:uid="{A1C25B60-9649-40E6-A6B3-171D8069AF8E}"/>
    <cellStyle name="쉼표 [0] 2 8 2 2 4" xfId="3455" xr:uid="{469862B3-9D04-4DB4-B2C8-F77054C81A1B}"/>
    <cellStyle name="쉼표 [0] 2 8 2 3" xfId="923" xr:uid="{00000000-0005-0000-0000-00009A030000}"/>
    <cellStyle name="쉼표 [0] 2 8 2 3 2" xfId="5957" xr:uid="{0B499707-C6E0-4EF5-BDA9-F854E4EA7418}"/>
    <cellStyle name="쉼표 [0] 2 8 2 3 3" xfId="3457" xr:uid="{4C9954B2-1E90-4DA1-B2EB-EFD68FD4E952}"/>
    <cellStyle name="쉼표 [0] 2 8 2 4" xfId="5954" xr:uid="{D200FEBA-BB3F-45C4-942F-5B8F0AD8576A}"/>
    <cellStyle name="쉼표 [0] 2 8 2 5" xfId="3454" xr:uid="{F297C402-D1F1-4B1D-B496-6496137E5FF2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3" xfId="3459" xr:uid="{126EF6F7-A3D1-42B2-A42B-165904D89D0B}"/>
    <cellStyle name="쉼표 [0] 2 8 3 3" xfId="5958" xr:uid="{FCB9B035-D3D0-4002-8578-CDF2161B0382}"/>
    <cellStyle name="쉼표 [0] 2 8 3 4" xfId="3458" xr:uid="{06326F45-04BB-4CD3-B1DE-655327A9E017}"/>
    <cellStyle name="쉼표 [0] 2 8 4" xfId="926" xr:uid="{00000000-0005-0000-0000-00009D030000}"/>
    <cellStyle name="쉼표 [0] 2 8 4 2" xfId="5960" xr:uid="{529AFF15-0AB1-4408-953E-C6911BB5F126}"/>
    <cellStyle name="쉼표 [0] 2 8 4 3" xfId="3460" xr:uid="{684058EC-FDD7-492B-B0A6-70D5ABCEBFA2}"/>
    <cellStyle name="쉼표 [0] 2 8 5" xfId="5953" xr:uid="{80017EA1-C619-41D7-863C-E134CD42EC44}"/>
    <cellStyle name="쉼표 [0] 2 8 6" xfId="3453" xr:uid="{4DF78012-5583-4A8C-AE7F-68E37C38AE86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3" xfId="3463" xr:uid="{6DF8CE74-E223-4372-B31D-FAFDFECD3841}"/>
    <cellStyle name="쉼표 [0] 2 9 2 3" xfId="5962" xr:uid="{033A1D03-E186-4287-A40F-8E20ACD7A557}"/>
    <cellStyle name="쉼표 [0] 2 9 2 4" xfId="3462" xr:uid="{2D26BD3A-027F-4F78-9C96-0AA4C0EE76E6}"/>
    <cellStyle name="쉼표 [0] 2 9 3" xfId="930" xr:uid="{00000000-0005-0000-0000-0000A1030000}"/>
    <cellStyle name="쉼표 [0] 2 9 3 2" xfId="5964" xr:uid="{8D581307-649A-4F21-9A30-941DA66BE029}"/>
    <cellStyle name="쉼표 [0] 2 9 3 3" xfId="3464" xr:uid="{E0350FE7-F07A-42F7-82AF-0C83206415AF}"/>
    <cellStyle name="쉼표 [0] 2 9 4" xfId="5961" xr:uid="{09456C57-EF29-4F72-B24B-39C672757E40}"/>
    <cellStyle name="쉼표 [0] 2 9 5" xfId="3461" xr:uid="{61B7DD52-64D6-43B4-9C59-EA4F1DE99988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3" xfId="3467" xr:uid="{1CE857AE-98D2-45B9-97C4-6905402303FF}"/>
    <cellStyle name="쉼표 [0] 3 10 3" xfId="5966" xr:uid="{FBD2FB29-B7C4-4BCF-82DA-628D61BFFAFA}"/>
    <cellStyle name="쉼표 [0] 3 10 4" xfId="3466" xr:uid="{64898692-671E-4B84-ABDB-29AA384FCEC0}"/>
    <cellStyle name="쉼표 [0] 3 11" xfId="934" xr:uid="{00000000-0005-0000-0000-0000A5030000}"/>
    <cellStyle name="쉼표 [0] 3 11 2" xfId="5968" xr:uid="{C06C1958-9ACF-4FB5-BB7B-D7DFF5A179DC}"/>
    <cellStyle name="쉼표 [0] 3 11 3" xfId="3468" xr:uid="{A2A46FC4-33F1-4855-84A8-89F57BFAFF80}"/>
    <cellStyle name="쉼표 [0] 3 12" xfId="2534" xr:uid="{725236B0-462C-4A25-BCB0-6FBE129BDA73}"/>
    <cellStyle name="쉼표 [0] 3 12 2" xfId="7534" xr:uid="{DCF9AB6A-00EC-4F81-B8A9-040C4C9A2960}"/>
    <cellStyle name="쉼표 [0] 3 12 3" xfId="5034" xr:uid="{F675749F-5033-478A-9825-F2F9DD06B75A}"/>
    <cellStyle name="쉼표 [0] 3 13" xfId="5965" xr:uid="{9241E134-E778-48F5-82A4-8A44875FB978}"/>
    <cellStyle name="쉼표 [0] 3 14" xfId="3465" xr:uid="{4BB7CED5-E444-4F9C-8279-9C43318A644A}"/>
    <cellStyle name="쉼표 [0] 3 2" xfId="935" xr:uid="{00000000-0005-0000-0000-0000A6030000}"/>
    <cellStyle name="쉼표 [0] 3 2 10" xfId="5969" xr:uid="{3BA503FD-D1C2-4B54-BE8D-356AC3BAB456}"/>
    <cellStyle name="쉼표 [0] 3 2 11" xfId="3469" xr:uid="{BCFB8CE0-EF97-4634-AEEF-EDBC3A16ED16}"/>
    <cellStyle name="쉼표 [0] 3 2 2" xfId="936" xr:uid="{00000000-0005-0000-0000-0000A7030000}"/>
    <cellStyle name="쉼표 [0] 3 2 2 10" xfId="3470" xr:uid="{06C17CD8-E245-45CC-91A8-5A8030FBD615}"/>
    <cellStyle name="쉼표 [0] 3 2 2 2" xfId="937" xr:uid="{00000000-0005-0000-0000-0000A8030000}"/>
    <cellStyle name="쉼표 [0] 3 2 2 2 2" xfId="938" xr:uid="{00000000-0005-0000-0000-0000A9030000}"/>
    <cellStyle name="쉼표 [0] 3 2 2 2 2 2" xfId="939" xr:uid="{00000000-0005-0000-0000-0000AA030000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3" xfId="3477" xr:uid="{AF9D43AA-B5B8-4D8D-8FFB-830F0E1E0707}"/>
    <cellStyle name="쉼표 [0] 3 2 2 2 2 2 2 2 2 3" xfId="5976" xr:uid="{FC3F63CE-B6EE-4602-85F2-E88DD27A89CC}"/>
    <cellStyle name="쉼표 [0] 3 2 2 2 2 2 2 2 2 4" xfId="3476" xr:uid="{7D2DAE32-1407-4FD3-A425-39F223E40B58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3" xfId="3478" xr:uid="{1FBB57AD-8564-4874-AF30-7505B66DF6A2}"/>
    <cellStyle name="쉼표 [0] 3 2 2 2 2 2 2 2 4" xfId="5975" xr:uid="{E2351E7A-5D1D-49FC-918D-D0DB27C67A1B}"/>
    <cellStyle name="쉼표 [0] 3 2 2 2 2 2 2 2 5" xfId="3475" xr:uid="{0579B66A-2B55-44A4-9944-841D708B1D1E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3" xfId="3480" xr:uid="{1DAD285F-053F-4BF7-A7D6-AC2A1B1A5183}"/>
    <cellStyle name="쉼표 [0] 3 2 2 2 2 2 2 3 3" xfId="5979" xr:uid="{8338035F-A042-4A6C-ACA5-A89CB7437D72}"/>
    <cellStyle name="쉼표 [0] 3 2 2 2 2 2 2 3 4" xfId="3479" xr:uid="{E60ED6AB-EF49-4E0E-A48D-E2FE66A9D0D9}"/>
    <cellStyle name="쉼표 [0] 3 2 2 2 2 2 2 4" xfId="947" xr:uid="{00000000-0005-0000-0000-0000B2030000}"/>
    <cellStyle name="쉼표 [0] 3 2 2 2 2 2 2 4 2" xfId="5981" xr:uid="{53B50B30-1D6E-498C-AB33-46F1D1F8B665}"/>
    <cellStyle name="쉼표 [0] 3 2 2 2 2 2 2 4 3" xfId="3481" xr:uid="{FF3675EA-C89B-4FBA-A9D6-1ECE128B8CD6}"/>
    <cellStyle name="쉼표 [0] 3 2 2 2 2 2 2 5" xfId="5974" xr:uid="{418654D5-86C9-48DD-B04C-B20DD6353C68}"/>
    <cellStyle name="쉼표 [0] 3 2 2 2 2 2 2 6" xfId="3474" xr:uid="{846BD9AE-58ED-433D-B305-A035413F22D9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3" xfId="3484" xr:uid="{37654543-CBF5-400F-8995-B1DD9DC73DC7}"/>
    <cellStyle name="쉼표 [0] 3 2 2 2 2 2 3 2 3" xfId="5983" xr:uid="{7714D3C1-9332-4108-B04E-53021C033DA8}"/>
    <cellStyle name="쉼표 [0] 3 2 2 2 2 2 3 2 4" xfId="3483" xr:uid="{57577182-572A-47F7-8557-3AAE6966BA6B}"/>
    <cellStyle name="쉼표 [0] 3 2 2 2 2 2 3 3" xfId="951" xr:uid="{00000000-0005-0000-0000-0000B6030000}"/>
    <cellStyle name="쉼표 [0] 3 2 2 2 2 2 3 3 2" xfId="5985" xr:uid="{DAA447C5-E4B5-44BF-BE74-7EA5366FF2AC}"/>
    <cellStyle name="쉼표 [0] 3 2 2 2 2 2 3 3 3" xfId="3485" xr:uid="{98E3E667-9E5D-42BB-BA2B-345F0E857687}"/>
    <cellStyle name="쉼표 [0] 3 2 2 2 2 2 3 4" xfId="5982" xr:uid="{59F3F8A5-AB04-4371-888B-454634DCBD97}"/>
    <cellStyle name="쉼표 [0] 3 2 2 2 2 2 3 5" xfId="3482" xr:uid="{605FD2D9-922D-45A2-8478-A061BECCF314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3" xfId="3487" xr:uid="{E991A899-869E-401A-AE0A-1C74471C55D9}"/>
    <cellStyle name="쉼표 [0] 3 2 2 2 2 2 4 3" xfId="5986" xr:uid="{9C7A1B27-6961-44D2-8C2A-1D96C5B9DC36}"/>
    <cellStyle name="쉼표 [0] 3 2 2 2 2 2 4 4" xfId="3486" xr:uid="{1FF47C62-422D-4235-967F-2FC92A4A3D5A}"/>
    <cellStyle name="쉼표 [0] 3 2 2 2 2 2 5" xfId="954" xr:uid="{00000000-0005-0000-0000-0000B9030000}"/>
    <cellStyle name="쉼표 [0] 3 2 2 2 2 2 5 2" xfId="5988" xr:uid="{E362D062-DEC6-4981-9BA2-CB2D607A63C6}"/>
    <cellStyle name="쉼표 [0] 3 2 2 2 2 2 5 3" xfId="3488" xr:uid="{24DFE248-09A9-4944-BCAA-A4F93211BDD1}"/>
    <cellStyle name="쉼표 [0] 3 2 2 2 2 2 6" xfId="5973" xr:uid="{21D801F0-AD68-4D48-AD48-0CD7D48FD928}"/>
    <cellStyle name="쉼표 [0] 3 2 2 2 2 2 7" xfId="3473" xr:uid="{166243A6-60EE-4174-ABF4-C1E23824B202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3" xfId="3492" xr:uid="{0E019B20-FF72-47D3-884A-15EE38B9FC2A}"/>
    <cellStyle name="쉼표 [0] 3 2 2 2 2 3 2 2 3" xfId="5991" xr:uid="{558B7045-50CC-4D1E-86D6-EA95FE0F1DDC}"/>
    <cellStyle name="쉼표 [0] 3 2 2 2 2 3 2 2 4" xfId="3491" xr:uid="{ED04BE7E-2121-4182-A596-02344E8D2E71}"/>
    <cellStyle name="쉼표 [0] 3 2 2 2 2 3 2 3" xfId="959" xr:uid="{00000000-0005-0000-0000-0000BE030000}"/>
    <cellStyle name="쉼표 [0] 3 2 2 2 2 3 2 3 2" xfId="5993" xr:uid="{84FF71AA-F445-4FBF-BA86-7F9DCBBCBA03}"/>
    <cellStyle name="쉼표 [0] 3 2 2 2 2 3 2 3 3" xfId="3493" xr:uid="{8429DB30-7AE6-4AEF-B0F0-A073EC0A2378}"/>
    <cellStyle name="쉼표 [0] 3 2 2 2 2 3 2 4" xfId="5990" xr:uid="{329D0583-17D5-4A38-A6DE-11AFD827B4CA}"/>
    <cellStyle name="쉼표 [0] 3 2 2 2 2 3 2 5" xfId="3490" xr:uid="{60659DE3-0963-4C68-AB24-E4BCA52FA70A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3" xfId="3495" xr:uid="{4B9F36B7-5940-4613-8884-2DB1B7ABF3F9}"/>
    <cellStyle name="쉼표 [0] 3 2 2 2 2 3 3 3" xfId="5994" xr:uid="{F1EAD029-896F-43F8-86F3-AACCA2DAE763}"/>
    <cellStyle name="쉼표 [0] 3 2 2 2 2 3 3 4" xfId="3494" xr:uid="{D5493EEC-4F43-4431-8D86-9FFF951AAE49}"/>
    <cellStyle name="쉼표 [0] 3 2 2 2 2 3 4" xfId="962" xr:uid="{00000000-0005-0000-0000-0000C1030000}"/>
    <cellStyle name="쉼표 [0] 3 2 2 2 2 3 4 2" xfId="5996" xr:uid="{B12335E4-08B7-4A07-A045-CD8BB3316118}"/>
    <cellStyle name="쉼표 [0] 3 2 2 2 2 3 4 3" xfId="3496" xr:uid="{B14F75FA-4408-46A6-86DE-667A258204FE}"/>
    <cellStyle name="쉼표 [0] 3 2 2 2 2 3 5" xfId="5989" xr:uid="{27893C23-40B6-4F5E-B763-64F799EDA6CB}"/>
    <cellStyle name="쉼표 [0] 3 2 2 2 2 3 6" xfId="3489" xr:uid="{D189F023-7276-4787-B870-5F15B3FD7F72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3" xfId="3499" xr:uid="{0EDEFF07-24E8-49EE-AEAD-A76BA8E9BB9F}"/>
    <cellStyle name="쉼표 [0] 3 2 2 2 2 4 2 3" xfId="5998" xr:uid="{C657E645-6E48-4641-A28F-67023A61FFCF}"/>
    <cellStyle name="쉼표 [0] 3 2 2 2 2 4 2 4" xfId="3498" xr:uid="{BD966029-88A9-40E1-8D54-F977408B02B7}"/>
    <cellStyle name="쉼표 [0] 3 2 2 2 2 4 3" xfId="966" xr:uid="{00000000-0005-0000-0000-0000C5030000}"/>
    <cellStyle name="쉼표 [0] 3 2 2 2 2 4 3 2" xfId="6000" xr:uid="{EBFBF76A-7E1A-4584-8663-0D2CE7C2A60B}"/>
    <cellStyle name="쉼표 [0] 3 2 2 2 2 4 3 3" xfId="3500" xr:uid="{5F460D5E-E4F3-4D0A-822F-0BE020B91412}"/>
    <cellStyle name="쉼표 [0] 3 2 2 2 2 4 4" xfId="5997" xr:uid="{59BE0450-0694-41F1-8B0D-96A9D4F8420B}"/>
    <cellStyle name="쉼표 [0] 3 2 2 2 2 4 5" xfId="3497" xr:uid="{2093779B-1801-44EB-BA06-24103E8539E1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3" xfId="3502" xr:uid="{BC212B89-8C6D-48FE-8031-E2D29858EBE4}"/>
    <cellStyle name="쉼표 [0] 3 2 2 2 2 5 3" xfId="6001" xr:uid="{ADC488B2-FBA3-4648-9ED2-4E5009F93742}"/>
    <cellStyle name="쉼표 [0] 3 2 2 2 2 5 4" xfId="3501" xr:uid="{A1F6ACAF-F77B-4C23-AABB-AAAF12F38915}"/>
    <cellStyle name="쉼표 [0] 3 2 2 2 2 6" xfId="969" xr:uid="{00000000-0005-0000-0000-0000C8030000}"/>
    <cellStyle name="쉼표 [0] 3 2 2 2 2 6 2" xfId="6003" xr:uid="{12CC318F-83CD-4CBB-A34C-4E9A7DD98DEC}"/>
    <cellStyle name="쉼표 [0] 3 2 2 2 2 6 3" xfId="3503" xr:uid="{3C4AAD14-A51D-49E9-BAE3-D5781D7C90DE}"/>
    <cellStyle name="쉼표 [0] 3 2 2 2 2 7" xfId="5972" xr:uid="{E03164EA-DF23-43EC-A11D-AE192FD2FEF0}"/>
    <cellStyle name="쉼표 [0] 3 2 2 2 2 8" xfId="3472" xr:uid="{9B4F00BE-1D86-44F9-B90C-6CDD30ECD2CD}"/>
    <cellStyle name="쉼표 [0] 3 2 2 2 3" xfId="970" xr:uid="{00000000-0005-0000-0000-0000C9030000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3" xfId="3508" xr:uid="{A42F8D0A-CCEB-46F4-A708-26F9F901EF19}"/>
    <cellStyle name="쉼표 [0] 3 2 2 2 3 2 2 2 3" xfId="6007" xr:uid="{63EC53C7-5AEC-4078-8CC6-9CB434F942CB}"/>
    <cellStyle name="쉼표 [0] 3 2 2 2 3 2 2 2 4" xfId="3507" xr:uid="{AC02B4E2-F4D2-4CDD-9899-6D6EDDE4CF9A}"/>
    <cellStyle name="쉼표 [0] 3 2 2 2 3 2 2 3" xfId="975" xr:uid="{00000000-0005-0000-0000-0000CE030000}"/>
    <cellStyle name="쉼표 [0] 3 2 2 2 3 2 2 3 2" xfId="6009" xr:uid="{32FAF6FF-D288-4CD5-BA36-203517058A7A}"/>
    <cellStyle name="쉼표 [0] 3 2 2 2 3 2 2 3 3" xfId="3509" xr:uid="{C7C48275-F0D5-441C-9380-D46455C05EEE}"/>
    <cellStyle name="쉼표 [0] 3 2 2 2 3 2 2 4" xfId="6006" xr:uid="{11954C5C-C8E1-4C4E-9BA5-04260E2ADD9C}"/>
    <cellStyle name="쉼표 [0] 3 2 2 2 3 2 2 5" xfId="3506" xr:uid="{3B37108C-899D-4632-9E83-6EA5A78F3E39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3" xfId="3511" xr:uid="{6E53C273-1E09-4821-B370-2C274D8BB2EC}"/>
    <cellStyle name="쉼표 [0] 3 2 2 2 3 2 3 3" xfId="6010" xr:uid="{7049ADCF-2976-4F2A-AE04-4AAF80C8F03D}"/>
    <cellStyle name="쉼표 [0] 3 2 2 2 3 2 3 4" xfId="3510" xr:uid="{CC9347BD-44A9-411E-A5AF-C3E63E31A647}"/>
    <cellStyle name="쉼표 [0] 3 2 2 2 3 2 4" xfId="978" xr:uid="{00000000-0005-0000-0000-0000D1030000}"/>
    <cellStyle name="쉼표 [0] 3 2 2 2 3 2 4 2" xfId="6012" xr:uid="{70EB50AD-FD1D-4034-A87B-C8937856AE4E}"/>
    <cellStyle name="쉼표 [0] 3 2 2 2 3 2 4 3" xfId="3512" xr:uid="{2AF2C206-35E1-4B00-89C7-30DF9F23199D}"/>
    <cellStyle name="쉼표 [0] 3 2 2 2 3 2 5" xfId="6005" xr:uid="{3B83C2DD-6D70-4D37-B238-C11F9CB1A678}"/>
    <cellStyle name="쉼표 [0] 3 2 2 2 3 2 6" xfId="3505" xr:uid="{347C0CD2-2E21-4CA2-A03A-0BC706A83C84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3" xfId="3515" xr:uid="{A2866AA8-A022-450D-BCF8-0FC0D5B73D8D}"/>
    <cellStyle name="쉼표 [0] 3 2 2 2 3 3 2 3" xfId="6014" xr:uid="{B6A1580A-6FCE-45F3-B8C7-F33101CFCDC7}"/>
    <cellStyle name="쉼표 [0] 3 2 2 2 3 3 2 4" xfId="3514" xr:uid="{D340DE5F-EC81-4274-8C3A-A74855CBD725}"/>
    <cellStyle name="쉼표 [0] 3 2 2 2 3 3 3" xfId="982" xr:uid="{00000000-0005-0000-0000-0000D5030000}"/>
    <cellStyle name="쉼표 [0] 3 2 2 2 3 3 3 2" xfId="6016" xr:uid="{A4D82910-644C-4D80-B10A-12A4A5538261}"/>
    <cellStyle name="쉼표 [0] 3 2 2 2 3 3 3 3" xfId="3516" xr:uid="{2BDB21D8-596E-476B-ADD0-95878810F4DC}"/>
    <cellStyle name="쉼표 [0] 3 2 2 2 3 3 4" xfId="6013" xr:uid="{E6A4A316-9FBE-4870-8DC5-879E14FCA83F}"/>
    <cellStyle name="쉼표 [0] 3 2 2 2 3 3 5" xfId="3513" xr:uid="{2EDC85D1-5ED4-4F29-AE54-6DFDBAD87C4B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3" xfId="3518" xr:uid="{1ED252C8-AC72-4FA0-BF5D-BDC2E22C1179}"/>
    <cellStyle name="쉼표 [0] 3 2 2 2 3 4 3" xfId="6017" xr:uid="{F7636FB7-4137-4790-A9D7-3928076EFA1A}"/>
    <cellStyle name="쉼표 [0] 3 2 2 2 3 4 4" xfId="3517" xr:uid="{14E7322C-BD85-44D4-91BC-557A02B2A622}"/>
    <cellStyle name="쉼표 [0] 3 2 2 2 3 5" xfId="985" xr:uid="{00000000-0005-0000-0000-0000D8030000}"/>
    <cellStyle name="쉼표 [0] 3 2 2 2 3 5 2" xfId="6019" xr:uid="{FA7B199C-5DB6-40D7-B540-D5B784D41BC7}"/>
    <cellStyle name="쉼표 [0] 3 2 2 2 3 5 3" xfId="3519" xr:uid="{A74D4BDB-945A-4DC3-9695-ACA0D7499F6E}"/>
    <cellStyle name="쉼표 [0] 3 2 2 2 3 6" xfId="6004" xr:uid="{FD4B9C6D-C52C-4631-A7C9-C288A099FD2E}"/>
    <cellStyle name="쉼표 [0] 3 2 2 2 3 7" xfId="3504" xr:uid="{3476B826-57A2-4429-B1AF-08593DB239F5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3" xfId="3523" xr:uid="{202C1E52-13F1-43F9-8323-AA183131D8C6}"/>
    <cellStyle name="쉼표 [0] 3 2 2 2 4 2 2 3" xfId="6022" xr:uid="{FECE2C0F-8B12-4C64-B5E9-7AB964051E25}"/>
    <cellStyle name="쉼표 [0] 3 2 2 2 4 2 2 4" xfId="3522" xr:uid="{7B66C6FE-61D1-493A-9F81-0C7A9B889262}"/>
    <cellStyle name="쉼표 [0] 3 2 2 2 4 2 3" xfId="990" xr:uid="{00000000-0005-0000-0000-0000DD030000}"/>
    <cellStyle name="쉼표 [0] 3 2 2 2 4 2 3 2" xfId="6024" xr:uid="{4A10B770-7E4D-47F3-8D39-62C5BB443B00}"/>
    <cellStyle name="쉼표 [0] 3 2 2 2 4 2 3 3" xfId="3524" xr:uid="{BB993C2D-4F88-4E65-B7BB-C7150D2B8A2D}"/>
    <cellStyle name="쉼표 [0] 3 2 2 2 4 2 4" xfId="6021" xr:uid="{E0BD9E10-9CCD-4435-8876-AA0D1763258F}"/>
    <cellStyle name="쉼표 [0] 3 2 2 2 4 2 5" xfId="3521" xr:uid="{0B3E6D68-BB84-4184-8901-BBB46E1C0192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3" xfId="3526" xr:uid="{E2343137-27F3-439E-A7B8-9B7CE87AF383}"/>
    <cellStyle name="쉼표 [0] 3 2 2 2 4 3 3" xfId="6025" xr:uid="{910FBD43-1754-4B1A-B485-6F3C15E8B9C5}"/>
    <cellStyle name="쉼표 [0] 3 2 2 2 4 3 4" xfId="3525" xr:uid="{64FC2F96-4941-4C08-A86E-7BC5F0F7CACE}"/>
    <cellStyle name="쉼표 [0] 3 2 2 2 4 4" xfId="993" xr:uid="{00000000-0005-0000-0000-0000E0030000}"/>
    <cellStyle name="쉼표 [0] 3 2 2 2 4 4 2" xfId="6027" xr:uid="{690CB8DF-88D8-43B9-8EAC-7E7FF9F3FA33}"/>
    <cellStyle name="쉼표 [0] 3 2 2 2 4 4 3" xfId="3527" xr:uid="{5B243803-CEC8-49BB-A6D7-9BAD9DDBFAC8}"/>
    <cellStyle name="쉼표 [0] 3 2 2 2 4 5" xfId="6020" xr:uid="{AF46FB34-68B7-49A4-BF6C-B81D194438E0}"/>
    <cellStyle name="쉼표 [0] 3 2 2 2 4 6" xfId="3520" xr:uid="{369AE922-1124-434B-949C-77E83CCCAD7F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3" xfId="3530" xr:uid="{0D625888-0363-4E9E-936F-CC0690413A01}"/>
    <cellStyle name="쉼표 [0] 3 2 2 2 5 2 3" xfId="6029" xr:uid="{F3D42766-10A2-4116-8455-E598F5B2637B}"/>
    <cellStyle name="쉼표 [0] 3 2 2 2 5 2 4" xfId="3529" xr:uid="{5FACB4EC-71F4-45B6-A3D9-CAD13E50204E}"/>
    <cellStyle name="쉼표 [0] 3 2 2 2 5 3" xfId="997" xr:uid="{00000000-0005-0000-0000-0000E4030000}"/>
    <cellStyle name="쉼표 [0] 3 2 2 2 5 3 2" xfId="6031" xr:uid="{894ED149-E692-4E6E-8CE9-2FFDCE37C027}"/>
    <cellStyle name="쉼표 [0] 3 2 2 2 5 3 3" xfId="3531" xr:uid="{5194B460-852D-4979-A27D-4C96C85EBE74}"/>
    <cellStyle name="쉼표 [0] 3 2 2 2 5 4" xfId="6028" xr:uid="{DD870DAC-C79A-4C36-840B-D593A80608B4}"/>
    <cellStyle name="쉼표 [0] 3 2 2 2 5 5" xfId="3528" xr:uid="{4A0B8F01-E413-40CC-AD4E-AB2414EDF84E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3" xfId="3533" xr:uid="{712DCF1D-3916-4AB6-8C00-E19F6D1CE6D4}"/>
    <cellStyle name="쉼표 [0] 3 2 2 2 6 3" xfId="6032" xr:uid="{7BFD5FE5-0212-431E-8F80-5F2A478CE5B5}"/>
    <cellStyle name="쉼표 [0] 3 2 2 2 6 4" xfId="3532" xr:uid="{5DEFA959-DD91-4EE3-BD21-ADE9FD9D71E0}"/>
    <cellStyle name="쉼표 [0] 3 2 2 2 7" xfId="1000" xr:uid="{00000000-0005-0000-0000-0000E7030000}"/>
    <cellStyle name="쉼표 [0] 3 2 2 2 7 2" xfId="6034" xr:uid="{B78A969E-A07C-4D77-AB8E-40DACA7071C8}"/>
    <cellStyle name="쉼표 [0] 3 2 2 2 7 3" xfId="3534" xr:uid="{995063F3-2B17-4BB1-BEEE-67EE02957AF0}"/>
    <cellStyle name="쉼표 [0] 3 2 2 2 8" xfId="5971" xr:uid="{82E4C9F8-028E-4F35-B16D-6E9DE0FDCAEA}"/>
    <cellStyle name="쉼표 [0] 3 2 2 2 9" xfId="3471" xr:uid="{405C4712-0358-4CA3-8D03-CB2EE6BB6391}"/>
    <cellStyle name="쉼표 [0] 3 2 2 3" xfId="1001" xr:uid="{00000000-0005-0000-0000-0000E8030000}"/>
    <cellStyle name="쉼표 [0] 3 2 2 3 2" xfId="1002" xr:uid="{00000000-0005-0000-0000-0000E9030000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3" xfId="3540" xr:uid="{B4477637-D87F-4DBB-AD2F-C7B52981067B}"/>
    <cellStyle name="쉼표 [0] 3 2 2 3 2 2 2 2 3" xfId="6039" xr:uid="{BDDA7408-01FD-4831-BB0B-9349AEAA2869}"/>
    <cellStyle name="쉼표 [0] 3 2 2 3 2 2 2 2 4" xfId="3539" xr:uid="{8A7FBF35-2597-4870-9154-FDDFA0D28859}"/>
    <cellStyle name="쉼표 [0] 3 2 2 3 2 2 2 3" xfId="1007" xr:uid="{00000000-0005-0000-0000-0000EE030000}"/>
    <cellStyle name="쉼표 [0] 3 2 2 3 2 2 2 3 2" xfId="6041" xr:uid="{CDBF99A0-5206-466C-9239-74CAED5DC81E}"/>
    <cellStyle name="쉼표 [0] 3 2 2 3 2 2 2 3 3" xfId="3541" xr:uid="{1EF7500C-4845-43DF-B99E-FA2ECC3BFEE1}"/>
    <cellStyle name="쉼표 [0] 3 2 2 3 2 2 2 4" xfId="6038" xr:uid="{DDDA44B1-ACBC-463C-9E5A-510ED1556B0A}"/>
    <cellStyle name="쉼표 [0] 3 2 2 3 2 2 2 5" xfId="3538" xr:uid="{900A8C0A-3D26-4452-8E55-392B2C657282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3" xfId="3543" xr:uid="{A0BA69B9-D265-4C7C-AE65-B72B4C53E926}"/>
    <cellStyle name="쉼표 [0] 3 2 2 3 2 2 3 3" xfId="6042" xr:uid="{29D608E0-D2EA-4F48-8C11-A4C642D9692C}"/>
    <cellStyle name="쉼표 [0] 3 2 2 3 2 2 3 4" xfId="3542" xr:uid="{3B4C4CE5-68C0-4618-919B-D35BFCCEDE5B}"/>
    <cellStyle name="쉼표 [0] 3 2 2 3 2 2 4" xfId="1010" xr:uid="{00000000-0005-0000-0000-0000F1030000}"/>
    <cellStyle name="쉼표 [0] 3 2 2 3 2 2 4 2" xfId="6044" xr:uid="{DA594D9E-FEFC-4224-ABA9-86C0D0D8402B}"/>
    <cellStyle name="쉼표 [0] 3 2 2 3 2 2 4 3" xfId="3544" xr:uid="{021A3E89-1610-429C-8AC0-533D5BF6E1B2}"/>
    <cellStyle name="쉼표 [0] 3 2 2 3 2 2 5" xfId="6037" xr:uid="{D8234CC1-74AE-44E6-9070-102371D5B256}"/>
    <cellStyle name="쉼표 [0] 3 2 2 3 2 2 6" xfId="3537" xr:uid="{0DBA6F39-107D-477C-9E8E-8EA372B9784D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3" xfId="3547" xr:uid="{E1BA0773-0A3A-4D58-BDD8-9D9A11DDF85B}"/>
    <cellStyle name="쉼표 [0] 3 2 2 3 2 3 2 3" xfId="6046" xr:uid="{20E484A4-5423-451C-AA7A-C80526C6CF37}"/>
    <cellStyle name="쉼표 [0] 3 2 2 3 2 3 2 4" xfId="3546" xr:uid="{E1010B89-C155-4C7D-9BCE-DB8A36D80053}"/>
    <cellStyle name="쉼표 [0] 3 2 2 3 2 3 3" xfId="1014" xr:uid="{00000000-0005-0000-0000-0000F5030000}"/>
    <cellStyle name="쉼표 [0] 3 2 2 3 2 3 3 2" xfId="6048" xr:uid="{279457B5-0026-4208-8745-E1018400EA84}"/>
    <cellStyle name="쉼표 [0] 3 2 2 3 2 3 3 3" xfId="3548" xr:uid="{9F91C104-50DC-4699-86C1-22C0BC43B335}"/>
    <cellStyle name="쉼표 [0] 3 2 2 3 2 3 4" xfId="6045" xr:uid="{D4647D63-E402-4F5C-AEDA-585B3C59A789}"/>
    <cellStyle name="쉼표 [0] 3 2 2 3 2 3 5" xfId="3545" xr:uid="{E7CDF03E-EBB2-4E81-888A-E4217CA8003C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3" xfId="3550" xr:uid="{CB37FFCC-D90F-4BA6-B3AC-D156B596BCC6}"/>
    <cellStyle name="쉼표 [0] 3 2 2 3 2 4 3" xfId="6049" xr:uid="{DECD105D-34D0-42CC-9058-090595FD67B2}"/>
    <cellStyle name="쉼표 [0] 3 2 2 3 2 4 4" xfId="3549" xr:uid="{8605F896-0A88-4B0A-9301-DB3023481F9F}"/>
    <cellStyle name="쉼표 [0] 3 2 2 3 2 5" xfId="1017" xr:uid="{00000000-0005-0000-0000-0000F8030000}"/>
    <cellStyle name="쉼표 [0] 3 2 2 3 2 5 2" xfId="6051" xr:uid="{1C82285E-DFD0-4107-96E1-40E6DBF29585}"/>
    <cellStyle name="쉼표 [0] 3 2 2 3 2 5 3" xfId="3551" xr:uid="{0D584252-37B4-4010-8BA3-E840F7D4F9F7}"/>
    <cellStyle name="쉼표 [0] 3 2 2 3 2 6" xfId="6036" xr:uid="{8D2BDD40-E556-4046-A529-B7625469BC63}"/>
    <cellStyle name="쉼표 [0] 3 2 2 3 2 7" xfId="3536" xr:uid="{E068AEC1-AF56-4574-810C-585FA252F673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3" xfId="3555" xr:uid="{67D1F9E2-3C63-4DA8-BADF-6F6E17DA991D}"/>
    <cellStyle name="쉼표 [0] 3 2 2 3 3 2 2 3" xfId="6054" xr:uid="{CF6613E7-2BC7-44C0-85D9-0C31F8A49528}"/>
    <cellStyle name="쉼표 [0] 3 2 2 3 3 2 2 4" xfId="3554" xr:uid="{7AA1EAF3-5939-4315-A04D-8A5CD0387E0F}"/>
    <cellStyle name="쉼표 [0] 3 2 2 3 3 2 3" xfId="1022" xr:uid="{00000000-0005-0000-0000-0000FD030000}"/>
    <cellStyle name="쉼표 [0] 3 2 2 3 3 2 3 2" xfId="6056" xr:uid="{EFF2CC44-56D8-4523-98E6-0B8C77D2609E}"/>
    <cellStyle name="쉼표 [0] 3 2 2 3 3 2 3 3" xfId="3556" xr:uid="{8CB4F185-90A1-4E7B-8C85-3B8ED94A5F35}"/>
    <cellStyle name="쉼표 [0] 3 2 2 3 3 2 4" xfId="6053" xr:uid="{C70C556C-954D-41CD-AD81-CA7AE733180C}"/>
    <cellStyle name="쉼표 [0] 3 2 2 3 3 2 5" xfId="3553" xr:uid="{4DF28240-97DB-40E3-B2AF-94585978FF81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3" xfId="3558" xr:uid="{7C5DCD58-D940-4F28-B213-86AA6F65C230}"/>
    <cellStyle name="쉼표 [0] 3 2 2 3 3 3 3" xfId="6057" xr:uid="{CBAD12AF-76BF-44BB-A24B-7F585EC78111}"/>
    <cellStyle name="쉼표 [0] 3 2 2 3 3 3 4" xfId="3557" xr:uid="{96E5714F-FC8A-4476-93E3-9824A21787CB}"/>
    <cellStyle name="쉼표 [0] 3 2 2 3 3 4" xfId="1025" xr:uid="{00000000-0005-0000-0000-000000040000}"/>
    <cellStyle name="쉼표 [0] 3 2 2 3 3 4 2" xfId="6059" xr:uid="{371FDD4F-A902-4704-83F5-8A1D202D1D33}"/>
    <cellStyle name="쉼표 [0] 3 2 2 3 3 4 3" xfId="3559" xr:uid="{DC565C27-290D-4CA6-90FE-B4C05990C6C8}"/>
    <cellStyle name="쉼표 [0] 3 2 2 3 3 5" xfId="6052" xr:uid="{CC0B5A21-D2A1-400E-9001-A163B53B62C3}"/>
    <cellStyle name="쉼표 [0] 3 2 2 3 3 6" xfId="3552" xr:uid="{202CCDCB-5C29-47AF-9C27-CC1763392E14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3" xfId="3562" xr:uid="{80F9F2E0-EE13-48A3-AD13-2C14D93C06D4}"/>
    <cellStyle name="쉼표 [0] 3 2 2 3 4 2 3" xfId="6061" xr:uid="{EDC739FB-1BF8-493A-8608-6A130E3AB3A3}"/>
    <cellStyle name="쉼표 [0] 3 2 2 3 4 2 4" xfId="3561" xr:uid="{753CA4DC-159A-44F5-B4DA-295818CCE106}"/>
    <cellStyle name="쉼표 [0] 3 2 2 3 4 3" xfId="1029" xr:uid="{00000000-0005-0000-0000-000004040000}"/>
    <cellStyle name="쉼표 [0] 3 2 2 3 4 3 2" xfId="6063" xr:uid="{F77DA4AE-30AE-4216-80DC-B61C406264D9}"/>
    <cellStyle name="쉼표 [0] 3 2 2 3 4 3 3" xfId="3563" xr:uid="{394C8F95-C97F-4580-A327-CF0CBE5CBB77}"/>
    <cellStyle name="쉼표 [0] 3 2 2 3 4 4" xfId="6060" xr:uid="{CE6C8531-7EB5-4536-806E-9AA364BD57FC}"/>
    <cellStyle name="쉼표 [0] 3 2 2 3 4 5" xfId="3560" xr:uid="{217C83E1-C202-4DEA-B7C5-44C1B3C13952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3" xfId="3565" xr:uid="{70E81013-C7B9-407E-8A54-B637C52DE5EE}"/>
    <cellStyle name="쉼표 [0] 3 2 2 3 5 3" xfId="6064" xr:uid="{23C38657-679A-4020-88D6-B7F6D7F23418}"/>
    <cellStyle name="쉼표 [0] 3 2 2 3 5 4" xfId="3564" xr:uid="{64AA5664-FC6B-498E-9ECF-2C6C8A6EF18F}"/>
    <cellStyle name="쉼표 [0] 3 2 2 3 6" xfId="1032" xr:uid="{00000000-0005-0000-0000-000007040000}"/>
    <cellStyle name="쉼표 [0] 3 2 2 3 6 2" xfId="6066" xr:uid="{2501E5EF-D05B-4D5F-9C78-BD72C0A11027}"/>
    <cellStyle name="쉼표 [0] 3 2 2 3 6 3" xfId="3566" xr:uid="{7C84BDD4-4EE8-4384-9E3C-888E990C6290}"/>
    <cellStyle name="쉼표 [0] 3 2 2 3 7" xfId="6035" xr:uid="{C5119FF6-A0F8-451E-928D-8A1DB4A2B129}"/>
    <cellStyle name="쉼표 [0] 3 2 2 3 8" xfId="3535" xr:uid="{01B47F26-FA88-49A9-9D5B-65BE1FA83E1C}"/>
    <cellStyle name="쉼표 [0] 3 2 2 4" xfId="1033" xr:uid="{00000000-0005-0000-0000-000008040000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3" xfId="3571" xr:uid="{43EB66C9-78BD-4921-A15E-20EAB72DAE70}"/>
    <cellStyle name="쉼표 [0] 3 2 2 4 2 2 2 3" xfId="6070" xr:uid="{52328B85-B98F-4D2D-AEED-D081810669C6}"/>
    <cellStyle name="쉼표 [0] 3 2 2 4 2 2 2 4" xfId="3570" xr:uid="{8679D031-481E-41C4-9EF2-6DD10FBBC60E}"/>
    <cellStyle name="쉼표 [0] 3 2 2 4 2 2 3" xfId="1038" xr:uid="{00000000-0005-0000-0000-00000D040000}"/>
    <cellStyle name="쉼표 [0] 3 2 2 4 2 2 3 2" xfId="6072" xr:uid="{0C9065BE-56A2-44FE-8ADB-1A24A30FA53F}"/>
    <cellStyle name="쉼표 [0] 3 2 2 4 2 2 3 3" xfId="3572" xr:uid="{330D725B-5537-4DA6-A29F-4803A7118C8C}"/>
    <cellStyle name="쉼표 [0] 3 2 2 4 2 2 4" xfId="6069" xr:uid="{C803B12E-371E-45F5-A27B-3B28016B5C9C}"/>
    <cellStyle name="쉼표 [0] 3 2 2 4 2 2 5" xfId="3569" xr:uid="{BFDCA396-7625-4C94-87E6-54051841B1E0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3" xfId="3574" xr:uid="{AE3E171F-F0C9-45B6-B5ED-BFDA92E5F04C}"/>
    <cellStyle name="쉼표 [0] 3 2 2 4 2 3 3" xfId="6073" xr:uid="{9BDF1CE7-916C-4528-B6C1-7E9F4DD3CB35}"/>
    <cellStyle name="쉼표 [0] 3 2 2 4 2 3 4" xfId="3573" xr:uid="{442C1DDE-BE7B-47FE-93C1-7AC97C805022}"/>
    <cellStyle name="쉼표 [0] 3 2 2 4 2 4" xfId="1041" xr:uid="{00000000-0005-0000-0000-000010040000}"/>
    <cellStyle name="쉼표 [0] 3 2 2 4 2 4 2" xfId="6075" xr:uid="{87B2FD6A-E29E-407C-A962-5443A4AA23F1}"/>
    <cellStyle name="쉼표 [0] 3 2 2 4 2 4 3" xfId="3575" xr:uid="{EBF46757-2258-4509-9E84-511EE9562745}"/>
    <cellStyle name="쉼표 [0] 3 2 2 4 2 5" xfId="6068" xr:uid="{88583E97-60BE-4BD1-9716-EFD795EAAF27}"/>
    <cellStyle name="쉼표 [0] 3 2 2 4 2 6" xfId="3568" xr:uid="{46CE00E1-7014-4FA4-BE60-E0E23CFEEBF6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3" xfId="3578" xr:uid="{866E8008-0095-4123-89DE-EEA4B5174F06}"/>
    <cellStyle name="쉼표 [0] 3 2 2 4 3 2 3" xfId="6077" xr:uid="{F911E8F7-0154-4857-9C47-DE9816D4E11F}"/>
    <cellStyle name="쉼표 [0] 3 2 2 4 3 2 4" xfId="3577" xr:uid="{06C61783-2CD9-4CC4-B3EB-3FEE1644CFF0}"/>
    <cellStyle name="쉼표 [0] 3 2 2 4 3 3" xfId="1045" xr:uid="{00000000-0005-0000-0000-000014040000}"/>
    <cellStyle name="쉼표 [0] 3 2 2 4 3 3 2" xfId="6079" xr:uid="{E5A857E6-0ECA-4239-B3FE-75CA7A466AAE}"/>
    <cellStyle name="쉼표 [0] 3 2 2 4 3 3 3" xfId="3579" xr:uid="{21A626A7-7FA9-4BAF-916D-1F302C7374FE}"/>
    <cellStyle name="쉼표 [0] 3 2 2 4 3 4" xfId="6076" xr:uid="{88549D6F-9AFB-49DA-AAFF-737FC299CFC4}"/>
    <cellStyle name="쉼표 [0] 3 2 2 4 3 5" xfId="3576" xr:uid="{F5E4872E-AB67-457F-9C2F-7EF9E638367B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3" xfId="3581" xr:uid="{5C9C13EF-59E7-4537-8E8A-71DB14BEEABF}"/>
    <cellStyle name="쉼표 [0] 3 2 2 4 4 3" xfId="6080" xr:uid="{86954687-3B8F-4B6C-814C-F7BC5E1BDFDA}"/>
    <cellStyle name="쉼표 [0] 3 2 2 4 4 4" xfId="3580" xr:uid="{41847238-482C-46D0-9E36-7786AA324B6E}"/>
    <cellStyle name="쉼표 [0] 3 2 2 4 5" xfId="1048" xr:uid="{00000000-0005-0000-0000-000017040000}"/>
    <cellStyle name="쉼표 [0] 3 2 2 4 5 2" xfId="6082" xr:uid="{06468D3E-8B6E-46CD-89F9-3C200EA51748}"/>
    <cellStyle name="쉼표 [0] 3 2 2 4 5 3" xfId="3582" xr:uid="{1C792C65-892E-4357-851F-86659B6E5552}"/>
    <cellStyle name="쉼표 [0] 3 2 2 4 6" xfId="6067" xr:uid="{AE7C1EE5-3C09-4ABF-A165-0914A82F7FED}"/>
    <cellStyle name="쉼표 [0] 3 2 2 4 7" xfId="3567" xr:uid="{5E069C75-1B51-48EE-AD20-15A2F7A50E3D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3" xfId="3586" xr:uid="{A629D45C-8E34-4E81-86F5-4EE1174B5F45}"/>
    <cellStyle name="쉼표 [0] 3 2 2 5 2 2 3" xfId="6085" xr:uid="{7020E11B-2524-4F6A-B1B7-68726CAC589A}"/>
    <cellStyle name="쉼표 [0] 3 2 2 5 2 2 4" xfId="3585" xr:uid="{71D62F15-4302-4F9D-A8A4-30130CD25063}"/>
    <cellStyle name="쉼표 [0] 3 2 2 5 2 3" xfId="1053" xr:uid="{00000000-0005-0000-0000-00001C040000}"/>
    <cellStyle name="쉼표 [0] 3 2 2 5 2 3 2" xfId="6087" xr:uid="{1B8C23F2-2192-4AEC-869C-61AA31E77DE7}"/>
    <cellStyle name="쉼표 [0] 3 2 2 5 2 3 3" xfId="3587" xr:uid="{81F73C98-BD81-4998-838C-D07D751A0F8E}"/>
    <cellStyle name="쉼표 [0] 3 2 2 5 2 4" xfId="6084" xr:uid="{043FEE97-DF42-46E8-8E17-BEF11CD0F723}"/>
    <cellStyle name="쉼표 [0] 3 2 2 5 2 5" xfId="3584" xr:uid="{55DD7A8F-DEFA-4A17-84F6-EA93DD5C44DB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3" xfId="3589" xr:uid="{6BBE9CFD-DB2B-4F45-BAA4-A4384977FC31}"/>
    <cellStyle name="쉼표 [0] 3 2 2 5 3 3" xfId="6088" xr:uid="{57C6A687-E8E6-4AF7-9C47-7C7B5C5CE932}"/>
    <cellStyle name="쉼표 [0] 3 2 2 5 3 4" xfId="3588" xr:uid="{FEB667EB-F1D7-42D3-93D9-C874A414B930}"/>
    <cellStyle name="쉼표 [0] 3 2 2 5 4" xfId="1056" xr:uid="{00000000-0005-0000-0000-00001F040000}"/>
    <cellStyle name="쉼표 [0] 3 2 2 5 4 2" xfId="6090" xr:uid="{54218CA2-1FAA-49A4-8C6B-E7BC621BFFC9}"/>
    <cellStyle name="쉼표 [0] 3 2 2 5 4 3" xfId="3590" xr:uid="{EC48914F-DC46-465B-9D0F-4F6401E887A3}"/>
    <cellStyle name="쉼표 [0] 3 2 2 5 5" xfId="6083" xr:uid="{8A28F7AF-3B55-4B65-ADD3-5E947C19CB0D}"/>
    <cellStyle name="쉼표 [0] 3 2 2 5 6" xfId="3583" xr:uid="{9AAFE09D-91C1-48AC-977C-E5A7AB88AD53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3" xfId="3593" xr:uid="{3A53FF69-4E63-4609-9AF5-DBBD28E1660B}"/>
    <cellStyle name="쉼표 [0] 3 2 2 6 2 3" xfId="6092" xr:uid="{ADC4C02D-8446-4F57-9A94-7487F8128B49}"/>
    <cellStyle name="쉼표 [0] 3 2 2 6 2 4" xfId="3592" xr:uid="{F1C12EA3-09EF-4224-B809-E4AFF6A53647}"/>
    <cellStyle name="쉼표 [0] 3 2 2 6 3" xfId="1060" xr:uid="{00000000-0005-0000-0000-000023040000}"/>
    <cellStyle name="쉼표 [0] 3 2 2 6 3 2" xfId="6094" xr:uid="{A11AA4E2-74A6-421B-894A-F613D04D5743}"/>
    <cellStyle name="쉼표 [0] 3 2 2 6 3 3" xfId="3594" xr:uid="{515D635C-3800-41A1-BC52-68157C0793E9}"/>
    <cellStyle name="쉼표 [0] 3 2 2 6 4" xfId="6091" xr:uid="{51689F56-28C4-4875-964F-048419619631}"/>
    <cellStyle name="쉼표 [0] 3 2 2 6 5" xfId="3591" xr:uid="{691A482B-47C4-4CB0-AF7D-AD063B5C580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3" xfId="3596" xr:uid="{8598121A-0774-4BFB-A9F8-F61A2835524E}"/>
    <cellStyle name="쉼표 [0] 3 2 2 7 3" xfId="6095" xr:uid="{932EEEBF-5C96-46F6-B63A-332AF49D9BF3}"/>
    <cellStyle name="쉼표 [0] 3 2 2 7 4" xfId="3595" xr:uid="{44152E2B-882A-471C-9704-18E81CFB9888}"/>
    <cellStyle name="쉼표 [0] 3 2 2 8" xfId="1063" xr:uid="{00000000-0005-0000-0000-000026040000}"/>
    <cellStyle name="쉼표 [0] 3 2 2 8 2" xfId="6097" xr:uid="{5DE0893B-E1BF-485B-8B69-1D73A61F4256}"/>
    <cellStyle name="쉼표 [0] 3 2 2 8 3" xfId="3597" xr:uid="{7ED47781-875E-4C6F-9580-D6F30EBFA953}"/>
    <cellStyle name="쉼표 [0] 3 2 2 9" xfId="5970" xr:uid="{051F00E1-5BD5-4AB4-B19F-D69B14F43064}"/>
    <cellStyle name="쉼표 [0] 3 2 3" xfId="1064" xr:uid="{00000000-0005-0000-0000-000027040000}"/>
    <cellStyle name="쉼표 [0] 3 2 3 2" xfId="1065" xr:uid="{00000000-0005-0000-0000-000028040000}"/>
    <cellStyle name="쉼표 [0] 3 2 3 2 2" xfId="1066" xr:uid="{00000000-0005-0000-0000-000029040000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3" xfId="3604" xr:uid="{D196C038-A2A0-457D-9825-72E1B6E30F15}"/>
    <cellStyle name="쉼표 [0] 3 2 3 2 2 2 2 2 3" xfId="6103" xr:uid="{99363323-BB5F-482A-98FD-967BDC9E0191}"/>
    <cellStyle name="쉼표 [0] 3 2 3 2 2 2 2 2 4" xfId="3603" xr:uid="{2A79BEBC-08CC-470C-A16E-96EE23D15686}"/>
    <cellStyle name="쉼표 [0] 3 2 3 2 2 2 2 3" xfId="1071" xr:uid="{00000000-0005-0000-0000-00002E040000}"/>
    <cellStyle name="쉼표 [0] 3 2 3 2 2 2 2 3 2" xfId="6105" xr:uid="{D48C8B20-B8B0-4899-BF1C-158259FD689D}"/>
    <cellStyle name="쉼표 [0] 3 2 3 2 2 2 2 3 3" xfId="3605" xr:uid="{39B381F1-621A-4E36-A5FE-5DE73BC18993}"/>
    <cellStyle name="쉼표 [0] 3 2 3 2 2 2 2 4" xfId="6102" xr:uid="{601B9969-DB49-4A5D-B8BC-A29F68FEF18B}"/>
    <cellStyle name="쉼표 [0] 3 2 3 2 2 2 2 5" xfId="3602" xr:uid="{4D7C5704-D0EE-4257-98FE-5B457F5886F6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3" xfId="3607" xr:uid="{C53DFEF9-D5B9-4D93-A58C-7B0442D33006}"/>
    <cellStyle name="쉼표 [0] 3 2 3 2 2 2 3 3" xfId="6106" xr:uid="{AF8B9CFD-92B0-488A-B878-58AFAE84D119}"/>
    <cellStyle name="쉼표 [0] 3 2 3 2 2 2 3 4" xfId="3606" xr:uid="{381479D3-3848-4EC0-90B6-2720C252A074}"/>
    <cellStyle name="쉼표 [0] 3 2 3 2 2 2 4" xfId="1074" xr:uid="{00000000-0005-0000-0000-000031040000}"/>
    <cellStyle name="쉼표 [0] 3 2 3 2 2 2 4 2" xfId="6108" xr:uid="{7D929F72-7E0A-4D25-9A52-CF135338C562}"/>
    <cellStyle name="쉼표 [0] 3 2 3 2 2 2 4 3" xfId="3608" xr:uid="{6C21B7E4-BCFD-420C-A401-EAAA8091149B}"/>
    <cellStyle name="쉼표 [0] 3 2 3 2 2 2 5" xfId="6101" xr:uid="{650E708D-0900-4DCA-90B9-4E46168619BD}"/>
    <cellStyle name="쉼표 [0] 3 2 3 2 2 2 6" xfId="3601" xr:uid="{629F1E7B-3ECB-4CAC-A737-A409A6E878A2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3" xfId="3611" xr:uid="{A56D37CB-1EA0-496C-B5FC-98056E85BC68}"/>
    <cellStyle name="쉼표 [0] 3 2 3 2 2 3 2 3" xfId="6110" xr:uid="{73113F79-B01F-433F-9B6E-271CC342609D}"/>
    <cellStyle name="쉼표 [0] 3 2 3 2 2 3 2 4" xfId="3610" xr:uid="{2AA79ADA-C197-41BF-BE9F-0E2ADEAE5854}"/>
    <cellStyle name="쉼표 [0] 3 2 3 2 2 3 3" xfId="1078" xr:uid="{00000000-0005-0000-0000-000035040000}"/>
    <cellStyle name="쉼표 [0] 3 2 3 2 2 3 3 2" xfId="6112" xr:uid="{8BBE8597-289B-4B17-B819-67F47BBC3AD9}"/>
    <cellStyle name="쉼표 [0] 3 2 3 2 2 3 3 3" xfId="3612" xr:uid="{391E73DC-C087-44CF-B8FA-AFEC4212A021}"/>
    <cellStyle name="쉼표 [0] 3 2 3 2 2 3 4" xfId="6109" xr:uid="{4DEED659-ACB6-4CBF-94B2-18D5889FAC02}"/>
    <cellStyle name="쉼표 [0] 3 2 3 2 2 3 5" xfId="3609" xr:uid="{95E19EBA-DBF9-4E60-9099-BAFC65519202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3" xfId="3614" xr:uid="{B851B62A-1C07-454E-81BE-3AFC42945776}"/>
    <cellStyle name="쉼표 [0] 3 2 3 2 2 4 3" xfId="6113" xr:uid="{7ECA58B1-13F2-4F99-BDA2-E16F842DE040}"/>
    <cellStyle name="쉼표 [0] 3 2 3 2 2 4 4" xfId="3613" xr:uid="{686152AD-6873-495D-8018-59334C9DAB1F}"/>
    <cellStyle name="쉼표 [0] 3 2 3 2 2 5" xfId="1081" xr:uid="{00000000-0005-0000-0000-000038040000}"/>
    <cellStyle name="쉼표 [0] 3 2 3 2 2 5 2" xfId="6115" xr:uid="{1A3CCC99-1DAD-43EA-9637-D03370EC11ED}"/>
    <cellStyle name="쉼표 [0] 3 2 3 2 2 5 3" xfId="3615" xr:uid="{FD3373A2-B391-4479-B2D1-7B9B633C79B3}"/>
    <cellStyle name="쉼표 [0] 3 2 3 2 2 6" xfId="6100" xr:uid="{E4BAED27-9E2B-4019-A969-963C58C188DE}"/>
    <cellStyle name="쉼표 [0] 3 2 3 2 2 7" xfId="3600" xr:uid="{3E4CFE5E-7274-4B5B-980E-D7C5033C85F9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3" xfId="3619" xr:uid="{E99E6FCE-D6A4-49B8-B37D-26DD7BF8D16D}"/>
    <cellStyle name="쉼표 [0] 3 2 3 2 3 2 2 3" xfId="6118" xr:uid="{A0948E5B-6CF7-45CC-957C-3B0EA92C1C1C}"/>
    <cellStyle name="쉼표 [0] 3 2 3 2 3 2 2 4" xfId="3618" xr:uid="{533BBD0D-587F-4A68-B8E9-6D203B5A2434}"/>
    <cellStyle name="쉼표 [0] 3 2 3 2 3 2 3" xfId="1086" xr:uid="{00000000-0005-0000-0000-00003D040000}"/>
    <cellStyle name="쉼표 [0] 3 2 3 2 3 2 3 2" xfId="6120" xr:uid="{96BA020E-B0C9-46B1-A3ED-617C9A0F900B}"/>
    <cellStyle name="쉼표 [0] 3 2 3 2 3 2 3 3" xfId="3620" xr:uid="{6560EA6D-06EA-4A04-B660-24CCDC7A4343}"/>
    <cellStyle name="쉼표 [0] 3 2 3 2 3 2 4" xfId="6117" xr:uid="{1B19F5CC-B858-4FBE-B9A7-A1B57A34FDDD}"/>
    <cellStyle name="쉼표 [0] 3 2 3 2 3 2 5" xfId="3617" xr:uid="{A2256A5A-7080-43BA-8885-62968765F03B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3" xfId="3622" xr:uid="{D1C644F1-ED95-4BA8-AF4C-DF7A57ECEA04}"/>
    <cellStyle name="쉼표 [0] 3 2 3 2 3 3 3" xfId="6121" xr:uid="{1824CC33-539B-4853-B21E-77EF43D2B1E6}"/>
    <cellStyle name="쉼표 [0] 3 2 3 2 3 3 4" xfId="3621" xr:uid="{8727BB42-0C61-438B-AF6E-E6FE83A553C0}"/>
    <cellStyle name="쉼표 [0] 3 2 3 2 3 4" xfId="1089" xr:uid="{00000000-0005-0000-0000-000040040000}"/>
    <cellStyle name="쉼표 [0] 3 2 3 2 3 4 2" xfId="6123" xr:uid="{F249DB41-AB20-4646-9D52-120117A6BE0F}"/>
    <cellStyle name="쉼표 [0] 3 2 3 2 3 4 3" xfId="3623" xr:uid="{7C5F8600-DD12-4481-95D3-07DCA9FB9A16}"/>
    <cellStyle name="쉼표 [0] 3 2 3 2 3 5" xfId="6116" xr:uid="{757B3D15-C187-4F3D-948C-6290E27DC3E6}"/>
    <cellStyle name="쉼표 [0] 3 2 3 2 3 6" xfId="3616" xr:uid="{8E292E48-5786-4FB3-BD37-B39FE73B3001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3" xfId="3626" xr:uid="{D046496E-AFCC-4865-BC69-8865648A79C8}"/>
    <cellStyle name="쉼표 [0] 3 2 3 2 4 2 3" xfId="6125" xr:uid="{783D49C7-F394-4135-ADFF-864793C5E2A9}"/>
    <cellStyle name="쉼표 [0] 3 2 3 2 4 2 4" xfId="3625" xr:uid="{98550980-CCD4-4E8A-97F4-2229072F72AF}"/>
    <cellStyle name="쉼표 [0] 3 2 3 2 4 3" xfId="1093" xr:uid="{00000000-0005-0000-0000-000044040000}"/>
    <cellStyle name="쉼표 [0] 3 2 3 2 4 3 2" xfId="6127" xr:uid="{8A8FF207-5786-4241-8E50-30F6EF18D0C6}"/>
    <cellStyle name="쉼표 [0] 3 2 3 2 4 3 3" xfId="3627" xr:uid="{AA4D4FAE-014D-4AFF-B007-4FB015A66324}"/>
    <cellStyle name="쉼표 [0] 3 2 3 2 4 4" xfId="6124" xr:uid="{35B39CBD-40BD-4B17-8799-2D1042E0D304}"/>
    <cellStyle name="쉼표 [0] 3 2 3 2 4 5" xfId="3624" xr:uid="{B525170A-1A1F-4E48-9669-1557B4FBC981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3" xfId="3629" xr:uid="{B8DDCEA4-E48A-468D-BE03-94DBBB1BF2F8}"/>
    <cellStyle name="쉼표 [0] 3 2 3 2 5 3" xfId="6128" xr:uid="{9D58986B-55A2-46CF-B692-8E484FA2C518}"/>
    <cellStyle name="쉼표 [0] 3 2 3 2 5 4" xfId="3628" xr:uid="{A651B87F-6D82-4E8B-99AB-6B58C0E86645}"/>
    <cellStyle name="쉼표 [0] 3 2 3 2 6" xfId="1096" xr:uid="{00000000-0005-0000-0000-000047040000}"/>
    <cellStyle name="쉼표 [0] 3 2 3 2 6 2" xfId="6130" xr:uid="{4E1164C3-66F0-40D2-9342-5A426B41867B}"/>
    <cellStyle name="쉼표 [0] 3 2 3 2 6 3" xfId="3630" xr:uid="{A010B758-BA75-4E8F-AC24-0F4B7F7F4EE1}"/>
    <cellStyle name="쉼표 [0] 3 2 3 2 7" xfId="6099" xr:uid="{5CC04794-BFEF-4938-93DD-38DD700B6CEA}"/>
    <cellStyle name="쉼표 [0] 3 2 3 2 8" xfId="3599" xr:uid="{0E745ACE-90CE-482C-B39B-084A435F91B1}"/>
    <cellStyle name="쉼표 [0] 3 2 3 3" xfId="1097" xr:uid="{00000000-0005-0000-0000-000048040000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3" xfId="3635" xr:uid="{29DE249F-C34D-467F-B393-D93FE9EDD61B}"/>
    <cellStyle name="쉼표 [0] 3 2 3 3 2 2 2 3" xfId="6134" xr:uid="{C7B387B3-7C06-42E7-BF8E-C604D4E205AF}"/>
    <cellStyle name="쉼표 [0] 3 2 3 3 2 2 2 4" xfId="3634" xr:uid="{DE461D73-648F-4754-BA9A-738A5A1C8CCF}"/>
    <cellStyle name="쉼표 [0] 3 2 3 3 2 2 3" xfId="1102" xr:uid="{00000000-0005-0000-0000-00004D040000}"/>
    <cellStyle name="쉼표 [0] 3 2 3 3 2 2 3 2" xfId="6136" xr:uid="{2CB63F3E-9D60-44D9-8090-1B4FE2C58E58}"/>
    <cellStyle name="쉼표 [0] 3 2 3 3 2 2 3 3" xfId="3636" xr:uid="{8CA625CA-D531-45E5-BE4E-384707BF2180}"/>
    <cellStyle name="쉼표 [0] 3 2 3 3 2 2 4" xfId="6133" xr:uid="{E6998CE6-568B-41BA-83F0-D905F1FE4D13}"/>
    <cellStyle name="쉼표 [0] 3 2 3 3 2 2 5" xfId="3633" xr:uid="{7D5235D4-E293-43E4-825D-E036DA98E120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3" xfId="3638" xr:uid="{FE469A3B-F62A-423F-81F2-E7ABD568154A}"/>
    <cellStyle name="쉼표 [0] 3 2 3 3 2 3 3" xfId="6137" xr:uid="{5CC2A69D-0F36-4699-8FE7-ED8A9C1C10CE}"/>
    <cellStyle name="쉼표 [0] 3 2 3 3 2 3 4" xfId="3637" xr:uid="{B275AB28-6550-4729-A4F9-C3C25F404562}"/>
    <cellStyle name="쉼표 [0] 3 2 3 3 2 4" xfId="1105" xr:uid="{00000000-0005-0000-0000-000050040000}"/>
    <cellStyle name="쉼표 [0] 3 2 3 3 2 4 2" xfId="6139" xr:uid="{7D810F13-EC87-4185-9C51-03243A9D707A}"/>
    <cellStyle name="쉼표 [0] 3 2 3 3 2 4 3" xfId="3639" xr:uid="{5D657748-563C-454B-B8C2-72AF90FE12DC}"/>
    <cellStyle name="쉼표 [0] 3 2 3 3 2 5" xfId="6132" xr:uid="{58527C91-49D8-4389-B29B-22747A71DF77}"/>
    <cellStyle name="쉼표 [0] 3 2 3 3 2 6" xfId="3632" xr:uid="{09CEC7A4-8640-4815-8DF8-5865667BFEC7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3" xfId="3642" xr:uid="{461D9DA1-7F08-4AD9-B034-0C001F253BFE}"/>
    <cellStyle name="쉼표 [0] 3 2 3 3 3 2 3" xfId="6141" xr:uid="{848A8BC2-1D3E-43D0-B422-C5D30BAEB852}"/>
    <cellStyle name="쉼표 [0] 3 2 3 3 3 2 4" xfId="3641" xr:uid="{3C12B2F3-5FFD-4638-8F71-F229049E26F9}"/>
    <cellStyle name="쉼표 [0] 3 2 3 3 3 3" xfId="1109" xr:uid="{00000000-0005-0000-0000-000054040000}"/>
    <cellStyle name="쉼표 [0] 3 2 3 3 3 3 2" xfId="6143" xr:uid="{2F91A367-DFEC-4726-91DE-5A7DFEF37782}"/>
    <cellStyle name="쉼표 [0] 3 2 3 3 3 3 3" xfId="3643" xr:uid="{A230C096-0760-4662-A4FC-DDFBCFDC36F2}"/>
    <cellStyle name="쉼표 [0] 3 2 3 3 3 4" xfId="6140" xr:uid="{B7591C2F-31FE-4BAA-A7D3-DC911ED9B614}"/>
    <cellStyle name="쉼표 [0] 3 2 3 3 3 5" xfId="3640" xr:uid="{B72DCABE-3785-4B79-9A5B-66C598A34C81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3" xfId="3645" xr:uid="{59DBB672-B308-4498-A7E9-BFE209BA1D96}"/>
    <cellStyle name="쉼표 [0] 3 2 3 3 4 3" xfId="6144" xr:uid="{5BC72C68-53A9-42CA-9364-060B445CA1C0}"/>
    <cellStyle name="쉼표 [0] 3 2 3 3 4 4" xfId="3644" xr:uid="{44D6E6F1-E18B-424D-8998-A61C2858F9F7}"/>
    <cellStyle name="쉼표 [0] 3 2 3 3 5" xfId="1112" xr:uid="{00000000-0005-0000-0000-000057040000}"/>
    <cellStyle name="쉼표 [0] 3 2 3 3 5 2" xfId="6146" xr:uid="{950752C5-9D50-4810-B74D-53D96EA272EF}"/>
    <cellStyle name="쉼표 [0] 3 2 3 3 5 3" xfId="3646" xr:uid="{09098CA9-F72B-4FD6-B884-E7EE98F0A373}"/>
    <cellStyle name="쉼표 [0] 3 2 3 3 6" xfId="6131" xr:uid="{9A2AB367-4072-409D-97E5-4749C010F822}"/>
    <cellStyle name="쉼표 [0] 3 2 3 3 7" xfId="3631" xr:uid="{8ADB1B4E-3C30-48DF-9A0F-25267E32FEB2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3" xfId="3650" xr:uid="{5B17CD34-B3D1-49C0-94E7-8214F7E98053}"/>
    <cellStyle name="쉼표 [0] 3 2 3 4 2 2 3" xfId="6149" xr:uid="{7B540269-6CB6-4C25-B248-CB0D8BC4D665}"/>
    <cellStyle name="쉼표 [0] 3 2 3 4 2 2 4" xfId="3649" xr:uid="{361534F1-EC1D-4EE7-97C0-43988F80CE0C}"/>
    <cellStyle name="쉼표 [0] 3 2 3 4 2 3" xfId="1117" xr:uid="{00000000-0005-0000-0000-00005C040000}"/>
    <cellStyle name="쉼표 [0] 3 2 3 4 2 3 2" xfId="6151" xr:uid="{79DB4169-B2BE-40BA-A382-305A4DB10E5E}"/>
    <cellStyle name="쉼표 [0] 3 2 3 4 2 3 3" xfId="3651" xr:uid="{F6FF4834-A2D4-4728-989D-B3A1470F1149}"/>
    <cellStyle name="쉼표 [0] 3 2 3 4 2 4" xfId="6148" xr:uid="{9A68E93A-D2B2-4749-BAF5-401709ABCE56}"/>
    <cellStyle name="쉼표 [0] 3 2 3 4 2 5" xfId="3648" xr:uid="{03607268-7F0F-4FC5-905E-9FA132ECE6E8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3" xfId="3653" xr:uid="{4C7BEF59-90B9-4ADD-87E6-DFECF2BE6F2C}"/>
    <cellStyle name="쉼표 [0] 3 2 3 4 3 3" xfId="6152" xr:uid="{BF6BECF9-C32C-4710-B1A3-FD3681C0F255}"/>
    <cellStyle name="쉼표 [0] 3 2 3 4 3 4" xfId="3652" xr:uid="{9B83D978-4F7D-4FBD-A228-EE95B24B0C87}"/>
    <cellStyle name="쉼표 [0] 3 2 3 4 4" xfId="1120" xr:uid="{00000000-0005-0000-0000-00005F040000}"/>
    <cellStyle name="쉼표 [0] 3 2 3 4 4 2" xfId="6154" xr:uid="{81B1FC28-B267-4C1A-9E19-A9DE64D5F69F}"/>
    <cellStyle name="쉼표 [0] 3 2 3 4 4 3" xfId="3654" xr:uid="{7720563A-DD1E-459E-B83D-C49F8FF56B2E}"/>
    <cellStyle name="쉼표 [0] 3 2 3 4 5" xfId="6147" xr:uid="{57D9ADE0-698D-4193-A7CC-7BCC3A66B2BA}"/>
    <cellStyle name="쉼표 [0] 3 2 3 4 6" xfId="3647" xr:uid="{F1793887-7F8B-4FE0-BACB-B4F56573A65E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3" xfId="3657" xr:uid="{4FB4AC95-5F40-4959-967F-596A6C08FDEC}"/>
    <cellStyle name="쉼표 [0] 3 2 3 5 2 3" xfId="6156" xr:uid="{334F9B28-0868-4A3A-B3C2-9F3A02957F80}"/>
    <cellStyle name="쉼표 [0] 3 2 3 5 2 4" xfId="3656" xr:uid="{9B1C0D94-C43B-4408-927C-B57BB258AD4B}"/>
    <cellStyle name="쉼표 [0] 3 2 3 5 3" xfId="1124" xr:uid="{00000000-0005-0000-0000-000063040000}"/>
    <cellStyle name="쉼표 [0] 3 2 3 5 3 2" xfId="6158" xr:uid="{C458F916-BBFF-4A04-8F09-69BE6F4CC240}"/>
    <cellStyle name="쉼표 [0] 3 2 3 5 3 3" xfId="3658" xr:uid="{CA8CCB46-109C-4A63-B869-7BD35FF19D99}"/>
    <cellStyle name="쉼표 [0] 3 2 3 5 4" xfId="6155" xr:uid="{4A5CCB0C-DBF5-4039-8409-A34848AF1A48}"/>
    <cellStyle name="쉼표 [0] 3 2 3 5 5" xfId="3655" xr:uid="{80B1B606-D774-4D99-BA17-8B047625D95D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3" xfId="3660" xr:uid="{F10FC989-472B-41DC-954E-9E17861104BF}"/>
    <cellStyle name="쉼표 [0] 3 2 3 6 3" xfId="6159" xr:uid="{271F4D02-6334-43B4-8AAF-CA026646B695}"/>
    <cellStyle name="쉼표 [0] 3 2 3 6 4" xfId="3659" xr:uid="{E3D36EB3-131C-44D9-9CC7-E1CE46C0182B}"/>
    <cellStyle name="쉼표 [0] 3 2 3 7" xfId="1127" xr:uid="{00000000-0005-0000-0000-000066040000}"/>
    <cellStyle name="쉼표 [0] 3 2 3 7 2" xfId="6161" xr:uid="{C3690AD7-2B3C-4723-A4E2-B406491E281A}"/>
    <cellStyle name="쉼표 [0] 3 2 3 7 3" xfId="3661" xr:uid="{59E0260C-C78C-4A31-9426-4722757490D7}"/>
    <cellStyle name="쉼표 [0] 3 2 3 8" xfId="6098" xr:uid="{80AF7121-904F-458F-B606-54FD11FA96BF}"/>
    <cellStyle name="쉼표 [0] 3 2 3 9" xfId="3598" xr:uid="{491840B6-9491-4544-9971-E60263BDD43A}"/>
    <cellStyle name="쉼표 [0] 3 2 4" xfId="1128" xr:uid="{00000000-0005-0000-0000-000067040000}"/>
    <cellStyle name="쉼표 [0] 3 2 4 2" xfId="1129" xr:uid="{00000000-0005-0000-0000-000068040000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3" xfId="3667" xr:uid="{2F1F3D7D-5EBF-4438-918E-888735348635}"/>
    <cellStyle name="쉼표 [0] 3 2 4 2 2 2 2 3" xfId="6166" xr:uid="{E84C4E79-CE81-4D45-AA56-AB42743E58CF}"/>
    <cellStyle name="쉼표 [0] 3 2 4 2 2 2 2 4" xfId="3666" xr:uid="{7D85A29B-B26D-483E-8E30-BAAAAE04A347}"/>
    <cellStyle name="쉼표 [0] 3 2 4 2 2 2 3" xfId="1134" xr:uid="{00000000-0005-0000-0000-00006D040000}"/>
    <cellStyle name="쉼표 [0] 3 2 4 2 2 2 3 2" xfId="6168" xr:uid="{204DE6C9-A5AA-43B7-9DBB-C7E6481ADA0E}"/>
    <cellStyle name="쉼표 [0] 3 2 4 2 2 2 3 3" xfId="3668" xr:uid="{99EE158A-2459-4612-8316-87AA5229DFB9}"/>
    <cellStyle name="쉼표 [0] 3 2 4 2 2 2 4" xfId="6165" xr:uid="{BD1D7520-2122-4A38-A8EA-5A0418A07385}"/>
    <cellStyle name="쉼표 [0] 3 2 4 2 2 2 5" xfId="3665" xr:uid="{33349CB2-499B-4F11-B4B4-3D5A03A2A91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3" xfId="3670" xr:uid="{A0F2D047-4ABE-4999-B66B-F089EBE37D54}"/>
    <cellStyle name="쉼표 [0] 3 2 4 2 2 3 3" xfId="6169" xr:uid="{3B1529ED-7D0F-4CD2-8ECE-4B2C3D6A3ED5}"/>
    <cellStyle name="쉼표 [0] 3 2 4 2 2 3 4" xfId="3669" xr:uid="{F64EB18F-AB25-4FC5-BED4-7A05C96C54D8}"/>
    <cellStyle name="쉼표 [0] 3 2 4 2 2 4" xfId="1137" xr:uid="{00000000-0005-0000-0000-000070040000}"/>
    <cellStyle name="쉼표 [0] 3 2 4 2 2 4 2" xfId="6171" xr:uid="{03E1C095-3A04-4462-BB2D-5345CE5AB1DE}"/>
    <cellStyle name="쉼표 [0] 3 2 4 2 2 4 3" xfId="3671" xr:uid="{A4C3FB90-DBCB-4F7A-8D82-7529BCA59C24}"/>
    <cellStyle name="쉼표 [0] 3 2 4 2 2 5" xfId="6164" xr:uid="{39C655C7-BFA8-4920-8019-6F85AEC885F9}"/>
    <cellStyle name="쉼표 [0] 3 2 4 2 2 6" xfId="3664" xr:uid="{2047C75E-746C-4529-A557-56612F200D9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3" xfId="3674" xr:uid="{F9C5F209-3E33-4FA5-84FD-48365D3D865D}"/>
    <cellStyle name="쉼표 [0] 3 2 4 2 3 2 3" xfId="6173" xr:uid="{8845605E-06C4-49D1-B1F4-5BA212C58C02}"/>
    <cellStyle name="쉼표 [0] 3 2 4 2 3 2 4" xfId="3673" xr:uid="{059793E2-6067-471F-B9F9-0C6D47E708CA}"/>
    <cellStyle name="쉼표 [0] 3 2 4 2 3 3" xfId="1141" xr:uid="{00000000-0005-0000-0000-000074040000}"/>
    <cellStyle name="쉼표 [0] 3 2 4 2 3 3 2" xfId="6175" xr:uid="{2C7E376C-8FA4-405B-B1CD-E3ACF04BF4B3}"/>
    <cellStyle name="쉼표 [0] 3 2 4 2 3 3 3" xfId="3675" xr:uid="{F2039178-1BA3-4F90-8DA0-B1B58DBE7620}"/>
    <cellStyle name="쉼표 [0] 3 2 4 2 3 4" xfId="6172" xr:uid="{FB878E1A-00E8-45C2-979E-7B47108DE216}"/>
    <cellStyle name="쉼표 [0] 3 2 4 2 3 5" xfId="3672" xr:uid="{F93606E3-9A4B-4B41-8097-A3DBBDEEDBE7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3" xfId="3677" xr:uid="{CF883A2E-6464-4B25-9DCB-55DFEBE17D2C}"/>
    <cellStyle name="쉼표 [0] 3 2 4 2 4 3" xfId="6176" xr:uid="{0D37A24D-F433-4A25-800C-6F4DA7CEBEF0}"/>
    <cellStyle name="쉼표 [0] 3 2 4 2 4 4" xfId="3676" xr:uid="{8669C2CF-E462-4371-8DE7-2DDB84F91406}"/>
    <cellStyle name="쉼표 [0] 3 2 4 2 5" xfId="1144" xr:uid="{00000000-0005-0000-0000-000077040000}"/>
    <cellStyle name="쉼표 [0] 3 2 4 2 5 2" xfId="6178" xr:uid="{591A297F-8210-46E3-86A4-A286026A8388}"/>
    <cellStyle name="쉼표 [0] 3 2 4 2 5 3" xfId="3678" xr:uid="{3D01EDEB-48ED-42E2-9812-8105BF9F508B}"/>
    <cellStyle name="쉼표 [0] 3 2 4 2 6" xfId="6163" xr:uid="{E05B3485-9884-41EA-833A-0929B84408B1}"/>
    <cellStyle name="쉼표 [0] 3 2 4 2 7" xfId="3663" xr:uid="{50B114A0-E3E5-49AE-A709-DA9ECE207710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3" xfId="3682" xr:uid="{82BFEDDD-872D-42F2-AB8D-75D6751612EF}"/>
    <cellStyle name="쉼표 [0] 3 2 4 3 2 2 3" xfId="6181" xr:uid="{0143F0E5-14A7-4E46-B921-45316DA2499E}"/>
    <cellStyle name="쉼표 [0] 3 2 4 3 2 2 4" xfId="3681" xr:uid="{544E5DF6-10A5-45FB-B7DB-4879080548EC}"/>
    <cellStyle name="쉼표 [0] 3 2 4 3 2 3" xfId="1149" xr:uid="{00000000-0005-0000-0000-00007C040000}"/>
    <cellStyle name="쉼표 [0] 3 2 4 3 2 3 2" xfId="6183" xr:uid="{7B6EE7FF-FDAE-4E3B-AF6D-3B22EA920625}"/>
    <cellStyle name="쉼표 [0] 3 2 4 3 2 3 3" xfId="3683" xr:uid="{BA936F80-D621-4F3B-AF27-FACCE542251F}"/>
    <cellStyle name="쉼표 [0] 3 2 4 3 2 4" xfId="6180" xr:uid="{D0FF42B8-35A1-4B1C-9D16-74ED3EF671E6}"/>
    <cellStyle name="쉼표 [0] 3 2 4 3 2 5" xfId="3680" xr:uid="{7550A617-93FD-4145-8620-B30A3E8E2C94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3" xfId="3685" xr:uid="{65C17A9E-3B30-43F8-B0F4-6B626C259433}"/>
    <cellStyle name="쉼표 [0] 3 2 4 3 3 3" xfId="6184" xr:uid="{070138CD-86D1-4B85-B265-CB3962C101EE}"/>
    <cellStyle name="쉼표 [0] 3 2 4 3 3 4" xfId="3684" xr:uid="{ECBD5034-9E2A-4D8D-B063-D4537B14E878}"/>
    <cellStyle name="쉼표 [0] 3 2 4 3 4" xfId="1152" xr:uid="{00000000-0005-0000-0000-00007F040000}"/>
    <cellStyle name="쉼표 [0] 3 2 4 3 4 2" xfId="6186" xr:uid="{BDA8DB6F-68AC-4F19-9340-76A1CA0F59A0}"/>
    <cellStyle name="쉼표 [0] 3 2 4 3 4 3" xfId="3686" xr:uid="{CFAA451E-D1FA-460B-9B62-D9B1AE7F0367}"/>
    <cellStyle name="쉼표 [0] 3 2 4 3 5" xfId="6179" xr:uid="{9D5A6FA1-BF05-4518-A74A-E08FADD6AD11}"/>
    <cellStyle name="쉼표 [0] 3 2 4 3 6" xfId="3679" xr:uid="{AFEA4372-7D5D-49BC-9176-FBACB5B0C5D5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3" xfId="3689" xr:uid="{DF3C49D8-B332-4BEA-A222-7470964A545E}"/>
    <cellStyle name="쉼표 [0] 3 2 4 4 2 3" xfId="6188" xr:uid="{E1F391CB-F61B-43A2-890C-36790AB6D00D}"/>
    <cellStyle name="쉼표 [0] 3 2 4 4 2 4" xfId="3688" xr:uid="{8A9FE8F8-9F7A-4581-92B7-4EAD66B13835}"/>
    <cellStyle name="쉼표 [0] 3 2 4 4 3" xfId="1156" xr:uid="{00000000-0005-0000-0000-000083040000}"/>
    <cellStyle name="쉼표 [0] 3 2 4 4 3 2" xfId="6190" xr:uid="{07C43E41-3199-4DE5-BE26-A28EE1833F5F}"/>
    <cellStyle name="쉼표 [0] 3 2 4 4 3 3" xfId="3690" xr:uid="{AEAF6E58-92EA-48E3-8A2B-D31A3A53A51F}"/>
    <cellStyle name="쉼표 [0] 3 2 4 4 4" xfId="6187" xr:uid="{DE46527D-445B-4D81-B20A-0A54BE121DDC}"/>
    <cellStyle name="쉼표 [0] 3 2 4 4 5" xfId="3687" xr:uid="{611B8316-EFE7-4DC9-BC41-DEF5E4A42749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3" xfId="3692" xr:uid="{0275B0A7-FAA3-44B2-A29C-02F848623F34}"/>
    <cellStyle name="쉼표 [0] 3 2 4 5 3" xfId="6191" xr:uid="{2E18C90D-40EA-4DBE-8DD6-C3C2BDDEF71B}"/>
    <cellStyle name="쉼표 [0] 3 2 4 5 4" xfId="3691" xr:uid="{85EBCAEA-29C1-4CE6-81B8-6B65BCF08019}"/>
    <cellStyle name="쉼표 [0] 3 2 4 6" xfId="1159" xr:uid="{00000000-0005-0000-0000-000086040000}"/>
    <cellStyle name="쉼표 [0] 3 2 4 6 2" xfId="6193" xr:uid="{FD0B19DF-1900-4988-AE17-82F558248ADF}"/>
    <cellStyle name="쉼표 [0] 3 2 4 6 3" xfId="3693" xr:uid="{C2F1B6B9-9D35-4D8F-A44D-1D19AAE14C5F}"/>
    <cellStyle name="쉼표 [0] 3 2 4 7" xfId="6162" xr:uid="{68946D55-66EC-4511-8F39-69020AD18512}"/>
    <cellStyle name="쉼표 [0] 3 2 4 8" xfId="3662" xr:uid="{26B9C812-DC2C-44BA-B3C5-7BA5685186C3}"/>
    <cellStyle name="쉼표 [0] 3 2 5" xfId="1160" xr:uid="{00000000-0005-0000-0000-000087040000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3" xfId="3698" xr:uid="{800844B0-40A7-461F-8E8D-474B3ECFB56B}"/>
    <cellStyle name="쉼표 [0] 3 2 5 2 2 2 3" xfId="6197" xr:uid="{1291397E-2266-4124-97E0-7827E8E8F184}"/>
    <cellStyle name="쉼표 [0] 3 2 5 2 2 2 4" xfId="3697" xr:uid="{AACBC2EB-4DBF-42BF-B05A-05B625DA4661}"/>
    <cellStyle name="쉼표 [0] 3 2 5 2 2 3" xfId="1165" xr:uid="{00000000-0005-0000-0000-00008C040000}"/>
    <cellStyle name="쉼표 [0] 3 2 5 2 2 3 2" xfId="6199" xr:uid="{F95FDA14-7D2C-4B21-A7AC-2D855A8C80C0}"/>
    <cellStyle name="쉼표 [0] 3 2 5 2 2 3 3" xfId="3699" xr:uid="{CD1ED7F7-4E17-4FBD-80FD-00B461D47BF0}"/>
    <cellStyle name="쉼표 [0] 3 2 5 2 2 4" xfId="6196" xr:uid="{ECAC28E9-B4AD-4FB5-BB42-89BD1E98FA75}"/>
    <cellStyle name="쉼표 [0] 3 2 5 2 2 5" xfId="3696" xr:uid="{D4826696-A9EB-4247-B935-2EB2EA0E307C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3" xfId="3701" xr:uid="{0929292F-C310-4605-B52D-E749F81B547A}"/>
    <cellStyle name="쉼표 [0] 3 2 5 2 3 3" xfId="6200" xr:uid="{1461EEDA-36EF-4F13-9855-57FD009B7294}"/>
    <cellStyle name="쉼표 [0] 3 2 5 2 3 4" xfId="3700" xr:uid="{56184B71-1B20-4E0E-B896-683E01127EE1}"/>
    <cellStyle name="쉼표 [0] 3 2 5 2 4" xfId="1168" xr:uid="{00000000-0005-0000-0000-00008F040000}"/>
    <cellStyle name="쉼표 [0] 3 2 5 2 4 2" xfId="6202" xr:uid="{85F57FED-08B1-4937-AF70-FFCCB39F7995}"/>
    <cellStyle name="쉼표 [0] 3 2 5 2 4 3" xfId="3702" xr:uid="{A680B6E9-FE59-4C5E-B013-43D516EE9950}"/>
    <cellStyle name="쉼표 [0] 3 2 5 2 5" xfId="6195" xr:uid="{20F4BBEE-5935-4CE4-AF90-38152D14610A}"/>
    <cellStyle name="쉼표 [0] 3 2 5 2 6" xfId="3695" xr:uid="{2E3FBBB0-7718-4937-A4BB-8F1DA38DDBCC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3" xfId="3705" xr:uid="{B21919AF-CB87-45E9-A488-C4B9615CA3A3}"/>
    <cellStyle name="쉼표 [0] 3 2 5 3 2 3" xfId="6204" xr:uid="{F3382323-EEF2-4F6D-919E-55E11DBAFDB2}"/>
    <cellStyle name="쉼표 [0] 3 2 5 3 2 4" xfId="3704" xr:uid="{B5F35C09-2E25-48FC-8957-30A45A18A7BA}"/>
    <cellStyle name="쉼표 [0] 3 2 5 3 3" xfId="1172" xr:uid="{00000000-0005-0000-0000-000093040000}"/>
    <cellStyle name="쉼표 [0] 3 2 5 3 3 2" xfId="6206" xr:uid="{FAC08EBF-6B29-4B59-8372-56C362F20138}"/>
    <cellStyle name="쉼표 [0] 3 2 5 3 3 3" xfId="3706" xr:uid="{EEA2CB49-9E1E-47F9-8956-BDE0C2C19983}"/>
    <cellStyle name="쉼표 [0] 3 2 5 3 4" xfId="6203" xr:uid="{B30FF006-2CBD-45CF-9FEE-F9E24B8AE883}"/>
    <cellStyle name="쉼표 [0] 3 2 5 3 5" xfId="3703" xr:uid="{ABA0DFD8-E449-4A7A-8A9C-2A30F6D732EF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3" xfId="3708" xr:uid="{479F26CA-36AA-45B2-9190-14FAFF686D9F}"/>
    <cellStyle name="쉼표 [0] 3 2 5 4 3" xfId="6207" xr:uid="{3F31A6ED-AA9B-4C4A-A0E3-DF53A803A3CC}"/>
    <cellStyle name="쉼표 [0] 3 2 5 4 4" xfId="3707" xr:uid="{F5600ABD-953B-4D96-8202-29BB17F796C3}"/>
    <cellStyle name="쉼표 [0] 3 2 5 5" xfId="1175" xr:uid="{00000000-0005-0000-0000-000096040000}"/>
    <cellStyle name="쉼표 [0] 3 2 5 5 2" xfId="6209" xr:uid="{0B8BE748-57BE-4E0F-9196-D7FEB456566C}"/>
    <cellStyle name="쉼표 [0] 3 2 5 5 3" xfId="3709" xr:uid="{2E666FB7-1735-4583-BA15-D1AF01AF3D67}"/>
    <cellStyle name="쉼표 [0] 3 2 5 6" xfId="6194" xr:uid="{CEA0AEB3-7DD0-4CDF-9A83-F1CCFE80B42B}"/>
    <cellStyle name="쉼표 [0] 3 2 5 7" xfId="3694" xr:uid="{885D4715-3BBB-41F2-AA05-1497ED6BEDEB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3" xfId="3713" xr:uid="{E474F6A1-F430-4C6B-BE90-8052BFB1E9B3}"/>
    <cellStyle name="쉼표 [0] 3 2 6 2 2 3" xfId="6212" xr:uid="{64C9F743-56AF-4483-A530-551AE6FA9733}"/>
    <cellStyle name="쉼표 [0] 3 2 6 2 2 4" xfId="3712" xr:uid="{024A3FBD-BF62-4607-8A46-532CDC2CB320}"/>
    <cellStyle name="쉼표 [0] 3 2 6 2 3" xfId="1180" xr:uid="{00000000-0005-0000-0000-00009B040000}"/>
    <cellStyle name="쉼표 [0] 3 2 6 2 3 2" xfId="6214" xr:uid="{D83B3937-DB9D-4D4F-88CC-1DEDD207C1BE}"/>
    <cellStyle name="쉼표 [0] 3 2 6 2 3 3" xfId="3714" xr:uid="{BEA6A00C-8173-45C2-BA8A-404B956992D0}"/>
    <cellStyle name="쉼표 [0] 3 2 6 2 4" xfId="6211" xr:uid="{8FC86DFF-537D-479E-8DB4-D3108894AC84}"/>
    <cellStyle name="쉼표 [0] 3 2 6 2 5" xfId="3711" xr:uid="{E463F5E0-49A7-4471-886E-8C808527EF41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3" xfId="3716" xr:uid="{69062FE9-1E34-4FA4-88A3-E2F3321D4AE7}"/>
    <cellStyle name="쉼표 [0] 3 2 6 3 3" xfId="6215" xr:uid="{E2F8921A-B12C-4556-99BD-3390D048EF8B}"/>
    <cellStyle name="쉼표 [0] 3 2 6 3 4" xfId="3715" xr:uid="{D9EB5313-39DA-4929-872D-156F05F00D84}"/>
    <cellStyle name="쉼표 [0] 3 2 6 4" xfId="1183" xr:uid="{00000000-0005-0000-0000-00009E040000}"/>
    <cellStyle name="쉼표 [0] 3 2 6 4 2" xfId="6217" xr:uid="{04DCE059-ABE8-4333-952F-72F053612BED}"/>
    <cellStyle name="쉼표 [0] 3 2 6 4 3" xfId="3717" xr:uid="{95DAC474-2340-43F8-B3C1-39064588DE1C}"/>
    <cellStyle name="쉼표 [0] 3 2 6 5" xfId="6210" xr:uid="{FC46509E-9E9E-47DA-9191-9AFE748F88F9}"/>
    <cellStyle name="쉼표 [0] 3 2 6 6" xfId="3710" xr:uid="{8B0E2D0A-E10D-4901-9A6C-5B068E72AD7B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3" xfId="3720" xr:uid="{71EF99F1-692B-425C-A465-54333B4A1CAB}"/>
    <cellStyle name="쉼표 [0] 3 2 7 2 3" xfId="6219" xr:uid="{1DA9A2EA-C288-4193-8EA9-8786C2AD5264}"/>
    <cellStyle name="쉼표 [0] 3 2 7 2 4" xfId="3719" xr:uid="{1FC0CEA6-20D8-4AF7-817F-737DEFA24870}"/>
    <cellStyle name="쉼표 [0] 3 2 7 3" xfId="1187" xr:uid="{00000000-0005-0000-0000-0000A2040000}"/>
    <cellStyle name="쉼표 [0] 3 2 7 3 2" xfId="6221" xr:uid="{67C36841-5566-4EBD-B387-99FCFE0D8325}"/>
    <cellStyle name="쉼표 [0] 3 2 7 3 3" xfId="3721" xr:uid="{EA9B2192-01F8-4C04-B6DE-CCD6217DD2DB}"/>
    <cellStyle name="쉼표 [0] 3 2 7 4" xfId="6218" xr:uid="{07454384-6374-4FF2-B3C7-B3F44EF09D9F}"/>
    <cellStyle name="쉼표 [0] 3 2 7 5" xfId="3718" xr:uid="{5B5A2B72-F4C1-4060-9B1C-7D9AE23F4B0E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3" xfId="3723" xr:uid="{52FF4B0E-AD54-4146-9A9C-7E78C6E5488E}"/>
    <cellStyle name="쉼표 [0] 3 2 8 3" xfId="6222" xr:uid="{E33678C6-E58F-4812-8F78-442955A5B6D3}"/>
    <cellStyle name="쉼표 [0] 3 2 8 4" xfId="3722" xr:uid="{4809908D-9EE5-47B1-AABE-815D711E4B7A}"/>
    <cellStyle name="쉼표 [0] 3 2 9" xfId="1190" xr:uid="{00000000-0005-0000-0000-0000A5040000}"/>
    <cellStyle name="쉼표 [0] 3 2 9 2" xfId="6224" xr:uid="{865150D4-18D4-497A-8173-3F5DB13CD3DF}"/>
    <cellStyle name="쉼표 [0] 3 2 9 3" xfId="3724" xr:uid="{977736DD-4B2B-493F-B7CD-E976F2AFE81D}"/>
    <cellStyle name="쉼표 [0] 3 3" xfId="1191" xr:uid="{00000000-0005-0000-0000-0000A6040000}"/>
    <cellStyle name="쉼표 [0] 3 3 10" xfId="6225" xr:uid="{9BFE41C5-D69B-4B35-9331-C5F723BC05D9}"/>
    <cellStyle name="쉼표 [0] 3 3 11" xfId="3725" xr:uid="{956DB531-89F7-4F1E-9124-72FF3143A438}"/>
    <cellStyle name="쉼표 [0] 3 3 2" xfId="1192" xr:uid="{00000000-0005-0000-0000-0000A7040000}"/>
    <cellStyle name="쉼표 [0] 3 3 2 10" xfId="3726" xr:uid="{86609D4C-32E9-4D26-8E46-3315FFBB1CF1}"/>
    <cellStyle name="쉼표 [0] 3 3 2 2" xfId="1193" xr:uid="{00000000-0005-0000-0000-0000A8040000}"/>
    <cellStyle name="쉼표 [0] 3 3 2 2 2" xfId="1194" xr:uid="{00000000-0005-0000-0000-0000A9040000}"/>
    <cellStyle name="쉼표 [0] 3 3 2 2 2 2" xfId="1195" xr:uid="{00000000-0005-0000-0000-0000AA040000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3" xfId="3733" xr:uid="{FF2F4998-7393-4F90-A465-A9042FE18412}"/>
    <cellStyle name="쉼표 [0] 3 3 2 2 2 2 2 2 2 3" xfId="6232" xr:uid="{B53AC10E-D659-46A4-BDC0-98DD2C0BB775}"/>
    <cellStyle name="쉼표 [0] 3 3 2 2 2 2 2 2 2 4" xfId="3732" xr:uid="{8489C6BB-44F4-4B97-B661-A32A5D7E2D23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3" xfId="3734" xr:uid="{78439B85-6240-4AFD-A2C3-75BFC33663E4}"/>
    <cellStyle name="쉼표 [0] 3 3 2 2 2 2 2 2 4" xfId="6231" xr:uid="{89675438-2732-48D8-83F4-64EE19276A38}"/>
    <cellStyle name="쉼표 [0] 3 3 2 2 2 2 2 2 5" xfId="3731" xr:uid="{C3236FB8-1D01-488F-9B98-CEC81B081693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3" xfId="3736" xr:uid="{A680BC91-7422-4E6C-91B9-CD56CD6A2EAE}"/>
    <cellStyle name="쉼표 [0] 3 3 2 2 2 2 2 3 3" xfId="6235" xr:uid="{5E1B3CDF-CB38-41E1-8B64-FCEBCBA9743D}"/>
    <cellStyle name="쉼표 [0] 3 3 2 2 2 2 2 3 4" xfId="3735" xr:uid="{C1D0A17F-C03D-4EA8-B62F-1DF5ECF46960}"/>
    <cellStyle name="쉼표 [0] 3 3 2 2 2 2 2 4" xfId="1203" xr:uid="{00000000-0005-0000-0000-0000B2040000}"/>
    <cellStyle name="쉼표 [0] 3 3 2 2 2 2 2 4 2" xfId="6237" xr:uid="{8EB42903-5BF6-4119-82A0-7EBA1CA78EAD}"/>
    <cellStyle name="쉼표 [0] 3 3 2 2 2 2 2 4 3" xfId="3737" xr:uid="{4A18C071-873F-4794-990D-F5931C6D1B76}"/>
    <cellStyle name="쉼표 [0] 3 3 2 2 2 2 2 5" xfId="6230" xr:uid="{3931E973-452F-43F8-9DFD-C236FF09F427}"/>
    <cellStyle name="쉼표 [0] 3 3 2 2 2 2 2 6" xfId="3730" xr:uid="{4852E49E-28AE-43F8-9147-B31776CEDC97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3" xfId="3740" xr:uid="{0D43BD33-F0FE-42ED-B5C0-A9B5BDF1652C}"/>
    <cellStyle name="쉼표 [0] 3 3 2 2 2 2 3 2 3" xfId="6239" xr:uid="{486B08E5-F2A1-41BD-A6CE-98BADFF44C4D}"/>
    <cellStyle name="쉼표 [0] 3 3 2 2 2 2 3 2 4" xfId="3739" xr:uid="{9B2AD2F2-DF46-4CEC-996C-40597AD846E4}"/>
    <cellStyle name="쉼표 [0] 3 3 2 2 2 2 3 3" xfId="1207" xr:uid="{00000000-0005-0000-0000-0000B6040000}"/>
    <cellStyle name="쉼표 [0] 3 3 2 2 2 2 3 3 2" xfId="6241" xr:uid="{B6000DA8-1578-425D-9CBB-531DB0ADDDEC}"/>
    <cellStyle name="쉼표 [0] 3 3 2 2 2 2 3 3 3" xfId="3741" xr:uid="{E30F4DF4-581F-44A5-84CC-09E6693CAE90}"/>
    <cellStyle name="쉼표 [0] 3 3 2 2 2 2 3 4" xfId="6238" xr:uid="{524153D5-E9D7-41E6-813D-483838028391}"/>
    <cellStyle name="쉼표 [0] 3 3 2 2 2 2 3 5" xfId="3738" xr:uid="{362E1C66-1D8D-4F48-A7A3-62E3B34CA75A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3" xfId="3743" xr:uid="{6ACA7C20-9808-4CDA-B195-9C436EA859ED}"/>
    <cellStyle name="쉼표 [0] 3 3 2 2 2 2 4 3" xfId="6242" xr:uid="{B50458B1-3C8E-4D64-85A9-D035037B5D0A}"/>
    <cellStyle name="쉼표 [0] 3 3 2 2 2 2 4 4" xfId="3742" xr:uid="{A0FEE377-35C0-494D-98B9-653F1D6FB58B}"/>
    <cellStyle name="쉼표 [0] 3 3 2 2 2 2 5" xfId="1210" xr:uid="{00000000-0005-0000-0000-0000B9040000}"/>
    <cellStyle name="쉼표 [0] 3 3 2 2 2 2 5 2" xfId="6244" xr:uid="{92A318FC-192D-4E86-8529-65FAD3800154}"/>
    <cellStyle name="쉼표 [0] 3 3 2 2 2 2 5 3" xfId="3744" xr:uid="{7FE271FB-5F02-4A6A-8C7D-D9CD2C3FC264}"/>
    <cellStyle name="쉼표 [0] 3 3 2 2 2 2 6" xfId="6229" xr:uid="{53DA31D3-79E0-42FA-85D4-223F0364C7F4}"/>
    <cellStyle name="쉼표 [0] 3 3 2 2 2 2 7" xfId="3729" xr:uid="{F0ACFCB0-B39E-402A-9101-8832B3F4895C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3" xfId="3748" xr:uid="{5EF84AB2-9F76-4EE5-AD5D-741896618DD0}"/>
    <cellStyle name="쉼표 [0] 3 3 2 2 2 3 2 2 3" xfId="6247" xr:uid="{4437EE72-1FF7-42AB-850A-DF7AC0258729}"/>
    <cellStyle name="쉼표 [0] 3 3 2 2 2 3 2 2 4" xfId="3747" xr:uid="{26E778D1-FAC8-44B7-9E92-789B6CE41E8D}"/>
    <cellStyle name="쉼표 [0] 3 3 2 2 2 3 2 3" xfId="1215" xr:uid="{00000000-0005-0000-0000-0000BE040000}"/>
    <cellStyle name="쉼표 [0] 3 3 2 2 2 3 2 3 2" xfId="6249" xr:uid="{AC177C1F-08D1-48C0-A031-E79CCE4CEAB8}"/>
    <cellStyle name="쉼표 [0] 3 3 2 2 2 3 2 3 3" xfId="3749" xr:uid="{6DAB4D68-112B-4C28-B897-9FF646C1BDF2}"/>
    <cellStyle name="쉼표 [0] 3 3 2 2 2 3 2 4" xfId="6246" xr:uid="{5377BE05-C639-4516-A062-B21247C2ACA7}"/>
    <cellStyle name="쉼표 [0] 3 3 2 2 2 3 2 5" xfId="3746" xr:uid="{1F577A70-B555-4E32-A9E3-BB94D25D2923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3" xfId="3751" xr:uid="{0D150C81-F430-40BA-A3CE-D0D11653FE85}"/>
    <cellStyle name="쉼표 [0] 3 3 2 2 2 3 3 3" xfId="6250" xr:uid="{7E049269-14E3-49E5-8EA1-EBC4B3F09AF5}"/>
    <cellStyle name="쉼표 [0] 3 3 2 2 2 3 3 4" xfId="3750" xr:uid="{81DA7E26-2EA3-415F-A239-E881060693BF}"/>
    <cellStyle name="쉼표 [0] 3 3 2 2 2 3 4" xfId="1218" xr:uid="{00000000-0005-0000-0000-0000C1040000}"/>
    <cellStyle name="쉼표 [0] 3 3 2 2 2 3 4 2" xfId="6252" xr:uid="{CD58DD01-7564-43A0-8C80-83EA98236CCF}"/>
    <cellStyle name="쉼표 [0] 3 3 2 2 2 3 4 3" xfId="3752" xr:uid="{63507CF3-30AC-4A72-85E9-173DCC997343}"/>
    <cellStyle name="쉼표 [0] 3 3 2 2 2 3 5" xfId="6245" xr:uid="{C9C4E53E-F566-4A10-A468-FF9B456FAE45}"/>
    <cellStyle name="쉼표 [0] 3 3 2 2 2 3 6" xfId="3745" xr:uid="{381DF80A-42C3-4C32-B1C0-6002F019395F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3" xfId="3755" xr:uid="{92D37F64-84F3-497E-A1B2-4EB30CE69DEF}"/>
    <cellStyle name="쉼표 [0] 3 3 2 2 2 4 2 3" xfId="6254" xr:uid="{58CEC34D-FF49-41D6-B3C9-1109E32B46FC}"/>
    <cellStyle name="쉼표 [0] 3 3 2 2 2 4 2 4" xfId="3754" xr:uid="{27738D59-CAE9-4E08-BA58-63F00EB5877F}"/>
    <cellStyle name="쉼표 [0] 3 3 2 2 2 4 3" xfId="1222" xr:uid="{00000000-0005-0000-0000-0000C5040000}"/>
    <cellStyle name="쉼표 [0] 3 3 2 2 2 4 3 2" xfId="6256" xr:uid="{F02E41B2-9761-4A20-B5F0-02EFE66D0428}"/>
    <cellStyle name="쉼표 [0] 3 3 2 2 2 4 3 3" xfId="3756" xr:uid="{3CA3DDC8-2E9D-47B1-B879-01735C1BAEFB}"/>
    <cellStyle name="쉼표 [0] 3 3 2 2 2 4 4" xfId="6253" xr:uid="{E63BBB7E-F43C-4034-9A7E-3DD4FF681A4E}"/>
    <cellStyle name="쉼표 [0] 3 3 2 2 2 4 5" xfId="3753" xr:uid="{F55EB842-7700-40F9-9317-A1008BDEF463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3" xfId="3758" xr:uid="{0DC3430C-952D-4CFA-A4D7-3FA16897B2F1}"/>
    <cellStyle name="쉼표 [0] 3 3 2 2 2 5 3" xfId="6257" xr:uid="{3CB634D2-3AC7-43FE-AE9B-FA282E95C6FF}"/>
    <cellStyle name="쉼표 [0] 3 3 2 2 2 5 4" xfId="3757" xr:uid="{2904CDA3-C61E-465A-897C-3B0BB60D073E}"/>
    <cellStyle name="쉼표 [0] 3 3 2 2 2 6" xfId="1225" xr:uid="{00000000-0005-0000-0000-0000C8040000}"/>
    <cellStyle name="쉼표 [0] 3 3 2 2 2 6 2" xfId="6259" xr:uid="{A290D076-A512-477A-A4D5-4DFFE2BA7451}"/>
    <cellStyle name="쉼표 [0] 3 3 2 2 2 6 3" xfId="3759" xr:uid="{DBCE2E9D-1808-4BA4-9ED1-5288CE3DBDD9}"/>
    <cellStyle name="쉼표 [0] 3 3 2 2 2 7" xfId="6228" xr:uid="{BD73C9E3-ABC1-46ED-9E65-1D032D880754}"/>
    <cellStyle name="쉼표 [0] 3 3 2 2 2 8" xfId="3728" xr:uid="{EFCFEC7F-F4C3-4776-880D-8553861E136A}"/>
    <cellStyle name="쉼표 [0] 3 3 2 2 3" xfId="1226" xr:uid="{00000000-0005-0000-0000-0000C9040000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3" xfId="3764" xr:uid="{3A54C5E0-D5D3-421F-AB00-71EE6D7A4DC7}"/>
    <cellStyle name="쉼표 [0] 3 3 2 2 3 2 2 2 3" xfId="6263" xr:uid="{8C76AA85-4D07-4BEA-A210-A58D7E15B966}"/>
    <cellStyle name="쉼표 [0] 3 3 2 2 3 2 2 2 4" xfId="3763" xr:uid="{0A177FB4-5137-4C94-AAAE-17CC948EA520}"/>
    <cellStyle name="쉼표 [0] 3 3 2 2 3 2 2 3" xfId="1231" xr:uid="{00000000-0005-0000-0000-0000CE040000}"/>
    <cellStyle name="쉼표 [0] 3 3 2 2 3 2 2 3 2" xfId="6265" xr:uid="{5B795046-C1C3-4C0E-896C-A045B91F2DAF}"/>
    <cellStyle name="쉼표 [0] 3 3 2 2 3 2 2 3 3" xfId="3765" xr:uid="{56ED0A26-504D-414F-AC92-AFEDCF95D5B0}"/>
    <cellStyle name="쉼표 [0] 3 3 2 2 3 2 2 4" xfId="6262" xr:uid="{E7C02944-A494-43A0-92F1-CC21D06AE1CB}"/>
    <cellStyle name="쉼표 [0] 3 3 2 2 3 2 2 5" xfId="3762" xr:uid="{BCF43E11-6D6D-44AD-8A96-74120FF0A93C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3" xfId="3767" xr:uid="{1FC9AA6B-07A8-4E34-9EE4-31CE081C1851}"/>
    <cellStyle name="쉼표 [0] 3 3 2 2 3 2 3 3" xfId="6266" xr:uid="{1156B1DE-2443-4D70-90BE-2D5DC1F4DB1E}"/>
    <cellStyle name="쉼표 [0] 3 3 2 2 3 2 3 4" xfId="3766" xr:uid="{8216ADDE-C46C-470F-964E-D0C83D044ABB}"/>
    <cellStyle name="쉼표 [0] 3 3 2 2 3 2 4" xfId="1234" xr:uid="{00000000-0005-0000-0000-0000D1040000}"/>
    <cellStyle name="쉼표 [0] 3 3 2 2 3 2 4 2" xfId="6268" xr:uid="{29E0B4C5-5780-43F0-9703-682E99262397}"/>
    <cellStyle name="쉼표 [0] 3 3 2 2 3 2 4 3" xfId="3768" xr:uid="{EEF3D7CB-2A10-4519-BA4C-859219758FB0}"/>
    <cellStyle name="쉼표 [0] 3 3 2 2 3 2 5" xfId="6261" xr:uid="{B85059ED-5892-4323-B4BF-97E223C4489A}"/>
    <cellStyle name="쉼표 [0] 3 3 2 2 3 2 6" xfId="3761" xr:uid="{475C4FE1-1794-4FAA-B4E1-B1DF57C67E32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3" xfId="3771" xr:uid="{2EB10AED-EF00-4564-93B7-2A70BAB49C25}"/>
    <cellStyle name="쉼표 [0] 3 3 2 2 3 3 2 3" xfId="6270" xr:uid="{0203E6E6-0016-4904-8F07-CADEE280BD15}"/>
    <cellStyle name="쉼표 [0] 3 3 2 2 3 3 2 4" xfId="3770" xr:uid="{A66B9411-F783-4114-8AC1-4B47B32EE290}"/>
    <cellStyle name="쉼표 [0] 3 3 2 2 3 3 3" xfId="1238" xr:uid="{00000000-0005-0000-0000-0000D5040000}"/>
    <cellStyle name="쉼표 [0] 3 3 2 2 3 3 3 2" xfId="6272" xr:uid="{DB67B5C3-D4F6-4879-B060-4AAF4B17D854}"/>
    <cellStyle name="쉼표 [0] 3 3 2 2 3 3 3 3" xfId="3772" xr:uid="{123FAEAB-4E72-462D-9562-23A6639BE493}"/>
    <cellStyle name="쉼표 [0] 3 3 2 2 3 3 4" xfId="6269" xr:uid="{70849CE9-6D47-48D1-B488-97FE26225848}"/>
    <cellStyle name="쉼표 [0] 3 3 2 2 3 3 5" xfId="3769" xr:uid="{F483DAF7-5288-4591-B2AE-4A40805ED2F2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3" xfId="3774" xr:uid="{0892AAD3-F5BA-4567-B1A1-77F238A39A4E}"/>
    <cellStyle name="쉼표 [0] 3 3 2 2 3 4 3" xfId="6273" xr:uid="{F0650909-0F03-4FE5-95FB-84A06532A58B}"/>
    <cellStyle name="쉼표 [0] 3 3 2 2 3 4 4" xfId="3773" xr:uid="{A1D8062B-199A-4509-8911-CB5F61491BB2}"/>
    <cellStyle name="쉼표 [0] 3 3 2 2 3 5" xfId="1241" xr:uid="{00000000-0005-0000-0000-0000D8040000}"/>
    <cellStyle name="쉼표 [0] 3 3 2 2 3 5 2" xfId="6275" xr:uid="{060210DD-E39A-4856-ACED-B9A93DDAE1D7}"/>
    <cellStyle name="쉼표 [0] 3 3 2 2 3 5 3" xfId="3775" xr:uid="{258F572D-258F-42D6-B6B0-D68720A1AA29}"/>
    <cellStyle name="쉼표 [0] 3 3 2 2 3 6" xfId="6260" xr:uid="{6B6CB32F-D64B-41AD-80B3-10B16554C02F}"/>
    <cellStyle name="쉼표 [0] 3 3 2 2 3 7" xfId="3760" xr:uid="{3F43CA5F-BE45-49FB-93E3-60E2AD7254FE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3" xfId="3779" xr:uid="{3B34C2DC-5E27-432A-9561-407B4A6C833C}"/>
    <cellStyle name="쉼표 [0] 3 3 2 2 4 2 2 3" xfId="6278" xr:uid="{00BD6CC8-7336-4B73-A13D-CB3C48B43945}"/>
    <cellStyle name="쉼표 [0] 3 3 2 2 4 2 2 4" xfId="3778" xr:uid="{65101256-3E33-45F1-8C52-B2C035AF8E41}"/>
    <cellStyle name="쉼표 [0] 3 3 2 2 4 2 3" xfId="1246" xr:uid="{00000000-0005-0000-0000-0000DD040000}"/>
    <cellStyle name="쉼표 [0] 3 3 2 2 4 2 3 2" xfId="6280" xr:uid="{6EF96232-11C9-4004-9975-7984D45CA08A}"/>
    <cellStyle name="쉼표 [0] 3 3 2 2 4 2 3 3" xfId="3780" xr:uid="{330FDCE3-A6FF-48A5-B719-0F20C73DC4B9}"/>
    <cellStyle name="쉼표 [0] 3 3 2 2 4 2 4" xfId="6277" xr:uid="{C6BC44A0-AFD4-4352-8502-AFFCA90D7F8C}"/>
    <cellStyle name="쉼표 [0] 3 3 2 2 4 2 5" xfId="3777" xr:uid="{737C7544-D05D-4F87-85F1-5F92374ACCC9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3" xfId="3782" xr:uid="{30835E04-91F8-4330-A5D6-151FA63F69E2}"/>
    <cellStyle name="쉼표 [0] 3 3 2 2 4 3 3" xfId="6281" xr:uid="{02CF3D17-8B73-4D0A-8568-980F88141734}"/>
    <cellStyle name="쉼표 [0] 3 3 2 2 4 3 4" xfId="3781" xr:uid="{1495D307-A6E1-4FD4-9F9C-C0071C311A18}"/>
    <cellStyle name="쉼표 [0] 3 3 2 2 4 4" xfId="1249" xr:uid="{00000000-0005-0000-0000-0000E0040000}"/>
    <cellStyle name="쉼표 [0] 3 3 2 2 4 4 2" xfId="6283" xr:uid="{78FFA9B0-56E5-4AE2-9463-0FD96BD00891}"/>
    <cellStyle name="쉼표 [0] 3 3 2 2 4 4 3" xfId="3783" xr:uid="{1379C0ED-A444-4E93-A66D-D504F1846A64}"/>
    <cellStyle name="쉼표 [0] 3 3 2 2 4 5" xfId="6276" xr:uid="{72FDD519-A0C5-4F8F-BAE0-C5FACCEE5D7C}"/>
    <cellStyle name="쉼표 [0] 3 3 2 2 4 6" xfId="3776" xr:uid="{78202070-0EE8-4CFE-882D-9E8FC8BD7EC3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3" xfId="3786" xr:uid="{C9147224-A321-4FF8-9710-36B46988F4FD}"/>
    <cellStyle name="쉼표 [0] 3 3 2 2 5 2 3" xfId="6285" xr:uid="{5B738661-3412-40F5-AEA8-5E8DA99C1512}"/>
    <cellStyle name="쉼표 [0] 3 3 2 2 5 2 4" xfId="3785" xr:uid="{ADA1BC99-D831-437D-8DAF-E97EEFAEB192}"/>
    <cellStyle name="쉼표 [0] 3 3 2 2 5 3" xfId="1253" xr:uid="{00000000-0005-0000-0000-0000E4040000}"/>
    <cellStyle name="쉼표 [0] 3 3 2 2 5 3 2" xfId="6287" xr:uid="{AEE85DC0-7105-4A63-A3C3-3ADEAC812DF1}"/>
    <cellStyle name="쉼표 [0] 3 3 2 2 5 3 3" xfId="3787" xr:uid="{DED747AB-6A01-4E78-AC56-A3A9C7023FC7}"/>
    <cellStyle name="쉼표 [0] 3 3 2 2 5 4" xfId="6284" xr:uid="{69C554F4-2057-4CC3-9B42-644EE3446C30}"/>
    <cellStyle name="쉼표 [0] 3 3 2 2 5 5" xfId="3784" xr:uid="{558595DC-C415-41D2-A940-F92A7BF18A37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3" xfId="3789" xr:uid="{D8DE49AF-29E4-4986-AFD3-A6F6173FF78D}"/>
    <cellStyle name="쉼표 [0] 3 3 2 2 6 3" xfId="6288" xr:uid="{9CAE1763-E5B9-42BC-A1D1-509731DB596E}"/>
    <cellStyle name="쉼표 [0] 3 3 2 2 6 4" xfId="3788" xr:uid="{D2C05F23-CB9F-45F2-9CDB-9976EF9427EC}"/>
    <cellStyle name="쉼표 [0] 3 3 2 2 7" xfId="1256" xr:uid="{00000000-0005-0000-0000-0000E7040000}"/>
    <cellStyle name="쉼표 [0] 3 3 2 2 7 2" xfId="6290" xr:uid="{4016CB10-F978-45D5-9221-CCC70AF38FE4}"/>
    <cellStyle name="쉼표 [0] 3 3 2 2 7 3" xfId="3790" xr:uid="{2FBBBE17-C9B5-42C2-A60A-F2222095F32C}"/>
    <cellStyle name="쉼표 [0] 3 3 2 2 8" xfId="6227" xr:uid="{A2C92AD7-F2F6-4008-9028-767AB14D11E1}"/>
    <cellStyle name="쉼표 [0] 3 3 2 2 9" xfId="3727" xr:uid="{08DFF37F-CAFD-42EC-B16A-8797DC902E9A}"/>
    <cellStyle name="쉼표 [0] 3 3 2 3" xfId="1257" xr:uid="{00000000-0005-0000-0000-0000E8040000}"/>
    <cellStyle name="쉼표 [0] 3 3 2 3 2" xfId="1258" xr:uid="{00000000-0005-0000-0000-0000E9040000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3" xfId="3796" xr:uid="{26642699-934B-46B4-BE14-C75B1916EDA6}"/>
    <cellStyle name="쉼표 [0] 3 3 2 3 2 2 2 2 3" xfId="6295" xr:uid="{D62D5B44-01D7-4833-9E11-26574AB36800}"/>
    <cellStyle name="쉼표 [0] 3 3 2 3 2 2 2 2 4" xfId="3795" xr:uid="{08C715B7-159E-4B1A-800D-1702A1B27665}"/>
    <cellStyle name="쉼표 [0] 3 3 2 3 2 2 2 3" xfId="1263" xr:uid="{00000000-0005-0000-0000-0000EE040000}"/>
    <cellStyle name="쉼표 [0] 3 3 2 3 2 2 2 3 2" xfId="6297" xr:uid="{CCD9E62B-D199-46D9-BF04-B4D9AC22E4EE}"/>
    <cellStyle name="쉼표 [0] 3 3 2 3 2 2 2 3 3" xfId="3797" xr:uid="{08410A51-73D9-43F0-85C1-D9BA6762E7D9}"/>
    <cellStyle name="쉼표 [0] 3 3 2 3 2 2 2 4" xfId="6294" xr:uid="{6620DBD5-6388-4462-AD87-69B653423115}"/>
    <cellStyle name="쉼표 [0] 3 3 2 3 2 2 2 5" xfId="3794" xr:uid="{D25EA80D-0E67-4C76-A807-F1474DEE840B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3" xfId="3799" xr:uid="{A7526E0B-4ECF-4611-82D6-8BF8B92EEB22}"/>
    <cellStyle name="쉼표 [0] 3 3 2 3 2 2 3 3" xfId="6298" xr:uid="{48A9E52C-18A9-453F-93A2-0B638E945BA0}"/>
    <cellStyle name="쉼표 [0] 3 3 2 3 2 2 3 4" xfId="3798" xr:uid="{2795AB62-7AB1-452A-AB85-B78B08BF702F}"/>
    <cellStyle name="쉼표 [0] 3 3 2 3 2 2 4" xfId="1266" xr:uid="{00000000-0005-0000-0000-0000F1040000}"/>
    <cellStyle name="쉼표 [0] 3 3 2 3 2 2 4 2" xfId="6300" xr:uid="{64EB68A7-48A6-4DA7-B2F8-C9231A9A63C1}"/>
    <cellStyle name="쉼표 [0] 3 3 2 3 2 2 4 3" xfId="3800" xr:uid="{8121B380-A758-4620-BABA-40F7D3B7895F}"/>
    <cellStyle name="쉼표 [0] 3 3 2 3 2 2 5" xfId="6293" xr:uid="{AAEE68E3-1543-4399-83C1-1DE9F81B3BFA}"/>
    <cellStyle name="쉼표 [0] 3 3 2 3 2 2 6" xfId="3793" xr:uid="{E53B4739-EA5E-4592-98B8-C31FEB0FCCB4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3" xfId="3803" xr:uid="{10F16B33-518F-451A-9162-238C76F94E79}"/>
    <cellStyle name="쉼표 [0] 3 3 2 3 2 3 2 3" xfId="6302" xr:uid="{03569470-12E4-4B88-86B7-157C80729FB1}"/>
    <cellStyle name="쉼표 [0] 3 3 2 3 2 3 2 4" xfId="3802" xr:uid="{0CC0F4DD-8A00-4829-A586-40E0EC0FC5F1}"/>
    <cellStyle name="쉼표 [0] 3 3 2 3 2 3 3" xfId="1270" xr:uid="{00000000-0005-0000-0000-0000F5040000}"/>
    <cellStyle name="쉼표 [0] 3 3 2 3 2 3 3 2" xfId="6304" xr:uid="{587995A3-768D-49EB-AA6F-BAABC7030952}"/>
    <cellStyle name="쉼표 [0] 3 3 2 3 2 3 3 3" xfId="3804" xr:uid="{9A40ABF9-434F-4440-BB4D-5A3B02CB1A6A}"/>
    <cellStyle name="쉼표 [0] 3 3 2 3 2 3 4" xfId="6301" xr:uid="{B3AB0A13-0908-4A4D-BE5C-3BC74BBDD416}"/>
    <cellStyle name="쉼표 [0] 3 3 2 3 2 3 5" xfId="3801" xr:uid="{78932628-9989-4F48-9E62-A226AF46A428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3" xfId="3806" xr:uid="{CE8A22D0-D6A6-4F7D-8BD4-34B0BD20610E}"/>
    <cellStyle name="쉼표 [0] 3 3 2 3 2 4 3" xfId="6305" xr:uid="{E22BEB26-F174-4E3E-9474-5B50750066DC}"/>
    <cellStyle name="쉼표 [0] 3 3 2 3 2 4 4" xfId="3805" xr:uid="{8838D428-8A58-4729-9403-EF1565DE8290}"/>
    <cellStyle name="쉼표 [0] 3 3 2 3 2 5" xfId="1273" xr:uid="{00000000-0005-0000-0000-0000F8040000}"/>
    <cellStyle name="쉼표 [0] 3 3 2 3 2 5 2" xfId="6307" xr:uid="{014A344E-2217-4C63-B05A-F05FEF9AF9A3}"/>
    <cellStyle name="쉼표 [0] 3 3 2 3 2 5 3" xfId="3807" xr:uid="{55027C04-97BC-48C3-A6E4-9573CE2F9D24}"/>
    <cellStyle name="쉼표 [0] 3 3 2 3 2 6" xfId="6292" xr:uid="{7BB99226-3CBF-4335-8BC2-D7EA33F745A7}"/>
    <cellStyle name="쉼표 [0] 3 3 2 3 2 7" xfId="3792" xr:uid="{1AC3A505-F92B-4784-8BFE-F0DECF9F9F8D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3" xfId="3811" xr:uid="{9DF7B189-8A6A-4A44-A88E-DD755DF24CEA}"/>
    <cellStyle name="쉼표 [0] 3 3 2 3 3 2 2 3" xfId="6310" xr:uid="{FBE1B2CE-7B4B-4EE1-9FF8-0101F5DDFA16}"/>
    <cellStyle name="쉼표 [0] 3 3 2 3 3 2 2 4" xfId="3810" xr:uid="{5931B337-A953-475E-88CD-F78485925373}"/>
    <cellStyle name="쉼표 [0] 3 3 2 3 3 2 3" xfId="1278" xr:uid="{00000000-0005-0000-0000-0000FD040000}"/>
    <cellStyle name="쉼표 [0] 3 3 2 3 3 2 3 2" xfId="6312" xr:uid="{3A693F58-F782-4D96-8411-E43D13551DAA}"/>
    <cellStyle name="쉼표 [0] 3 3 2 3 3 2 3 3" xfId="3812" xr:uid="{033E0500-9930-4676-89CD-6B3D43EF2B4E}"/>
    <cellStyle name="쉼표 [0] 3 3 2 3 3 2 4" xfId="6309" xr:uid="{07A3B477-A3A7-445B-9860-D25759CCC6F9}"/>
    <cellStyle name="쉼표 [0] 3 3 2 3 3 2 5" xfId="3809" xr:uid="{B59EE31C-3020-40E3-A7AB-8F34B9259ECF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3" xfId="3814" xr:uid="{69EE267F-EA75-40F6-9B74-F9E3043C06E1}"/>
    <cellStyle name="쉼표 [0] 3 3 2 3 3 3 3" xfId="6313" xr:uid="{AE84D084-6FF6-42A4-B525-CADB26C5D36E}"/>
    <cellStyle name="쉼표 [0] 3 3 2 3 3 3 4" xfId="3813" xr:uid="{610BB601-FFC8-4B35-90F9-8F4497257655}"/>
    <cellStyle name="쉼표 [0] 3 3 2 3 3 4" xfId="1281" xr:uid="{00000000-0005-0000-0000-000000050000}"/>
    <cellStyle name="쉼표 [0] 3 3 2 3 3 4 2" xfId="6315" xr:uid="{62888115-E949-446E-B8F5-46F21A1D7070}"/>
    <cellStyle name="쉼표 [0] 3 3 2 3 3 4 3" xfId="3815" xr:uid="{4BA00495-3E2F-45AA-B884-7415255B2F90}"/>
    <cellStyle name="쉼표 [0] 3 3 2 3 3 5" xfId="6308" xr:uid="{5AB20186-9EA0-4443-A32C-925F71D0A4F9}"/>
    <cellStyle name="쉼표 [0] 3 3 2 3 3 6" xfId="3808" xr:uid="{9D3C6F2B-AA95-4599-9055-73FB5177B36E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3" xfId="3818" xr:uid="{922661C4-5FC4-4EDE-B93B-318C0AF02346}"/>
    <cellStyle name="쉼표 [0] 3 3 2 3 4 2 3" xfId="6317" xr:uid="{362330A3-6914-4B18-8447-DBEA54624FBE}"/>
    <cellStyle name="쉼표 [0] 3 3 2 3 4 2 4" xfId="3817" xr:uid="{292A8491-161A-4CA1-9DA5-8AB364DF58FF}"/>
    <cellStyle name="쉼표 [0] 3 3 2 3 4 3" xfId="1285" xr:uid="{00000000-0005-0000-0000-000004050000}"/>
    <cellStyle name="쉼표 [0] 3 3 2 3 4 3 2" xfId="6319" xr:uid="{6230F9E7-E7B6-4FE4-880B-E894A088D5DA}"/>
    <cellStyle name="쉼표 [0] 3 3 2 3 4 3 3" xfId="3819" xr:uid="{785D109C-7E4B-4070-AEBF-D6E9C00CBBC4}"/>
    <cellStyle name="쉼표 [0] 3 3 2 3 4 4" xfId="6316" xr:uid="{E6715066-C5CD-4A4F-ADEF-5115AFF7F189}"/>
    <cellStyle name="쉼표 [0] 3 3 2 3 4 5" xfId="3816" xr:uid="{AC5FA62B-D3F4-4FA6-BC0F-3FA81A44636A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3" xfId="3821" xr:uid="{734200D9-7710-4560-8249-E10F56E98D3F}"/>
    <cellStyle name="쉼표 [0] 3 3 2 3 5 3" xfId="6320" xr:uid="{09362D8B-9DAD-4826-BB1B-040AEA6C245D}"/>
    <cellStyle name="쉼표 [0] 3 3 2 3 5 4" xfId="3820" xr:uid="{2CE711C4-5153-4356-939D-09960F1A6FE2}"/>
    <cellStyle name="쉼표 [0] 3 3 2 3 6" xfId="1288" xr:uid="{00000000-0005-0000-0000-000007050000}"/>
    <cellStyle name="쉼표 [0] 3 3 2 3 6 2" xfId="6322" xr:uid="{2A0AA00D-9C16-4832-96B9-8F558EB5976B}"/>
    <cellStyle name="쉼표 [0] 3 3 2 3 6 3" xfId="3822" xr:uid="{05B091C0-A713-45F3-A084-7335ABE69E2B}"/>
    <cellStyle name="쉼표 [0] 3 3 2 3 7" xfId="6291" xr:uid="{0C296A49-6496-4131-A2AC-5E075813CCC6}"/>
    <cellStyle name="쉼표 [0] 3 3 2 3 8" xfId="3791" xr:uid="{BF85498C-6710-4489-A065-7376F12C4776}"/>
    <cellStyle name="쉼표 [0] 3 3 2 4" xfId="1289" xr:uid="{00000000-0005-0000-0000-000008050000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3" xfId="3827" xr:uid="{0B3C8387-35F6-4D15-B893-88ECD4FB4191}"/>
    <cellStyle name="쉼표 [0] 3 3 2 4 2 2 2 3" xfId="6326" xr:uid="{F0C7B5FA-6DAB-4324-A4D0-64EB02F295A8}"/>
    <cellStyle name="쉼표 [0] 3 3 2 4 2 2 2 4" xfId="3826" xr:uid="{D63C3B20-3C19-4ACB-822B-0EE309AE60AF}"/>
    <cellStyle name="쉼표 [0] 3 3 2 4 2 2 3" xfId="1294" xr:uid="{00000000-0005-0000-0000-00000D050000}"/>
    <cellStyle name="쉼표 [0] 3 3 2 4 2 2 3 2" xfId="6328" xr:uid="{5CABB490-8BA5-45BE-B06E-9A8CD8A94941}"/>
    <cellStyle name="쉼표 [0] 3 3 2 4 2 2 3 3" xfId="3828" xr:uid="{24EB1DDF-3380-403E-8906-EAA08714DCCB}"/>
    <cellStyle name="쉼표 [0] 3 3 2 4 2 2 4" xfId="6325" xr:uid="{A152D95A-345D-40BB-9778-67BA74CCCF6D}"/>
    <cellStyle name="쉼표 [0] 3 3 2 4 2 2 5" xfId="3825" xr:uid="{100125CA-69B1-43D6-A4D5-01F300D68D4E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3" xfId="3830" xr:uid="{4586B695-B3DA-452F-894B-2861B195519C}"/>
    <cellStyle name="쉼표 [0] 3 3 2 4 2 3 3" xfId="6329" xr:uid="{D0AD58B1-942C-435C-957F-EB599268AD21}"/>
    <cellStyle name="쉼표 [0] 3 3 2 4 2 3 4" xfId="3829" xr:uid="{A8485C1E-0D05-4EC3-B5B1-B76690EE7EA8}"/>
    <cellStyle name="쉼표 [0] 3 3 2 4 2 4" xfId="1297" xr:uid="{00000000-0005-0000-0000-000010050000}"/>
    <cellStyle name="쉼표 [0] 3 3 2 4 2 4 2" xfId="6331" xr:uid="{1D527819-6F7C-4828-B158-B4A09F25FFCF}"/>
    <cellStyle name="쉼표 [0] 3 3 2 4 2 4 3" xfId="3831" xr:uid="{9139D41C-F847-437D-93BE-43C2D266EB67}"/>
    <cellStyle name="쉼표 [0] 3 3 2 4 2 5" xfId="6324" xr:uid="{3B21E9BD-1D14-46BF-B683-0D57F0CA7A35}"/>
    <cellStyle name="쉼표 [0] 3 3 2 4 2 6" xfId="3824" xr:uid="{28E6163A-CA7C-4800-A21F-4FA94649FA7E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3" xfId="3834" xr:uid="{C1321E91-2AD3-48B0-934E-235C17CF8ED0}"/>
    <cellStyle name="쉼표 [0] 3 3 2 4 3 2 3" xfId="6333" xr:uid="{E79A30DE-B541-4806-B7FC-352DE7ECE23A}"/>
    <cellStyle name="쉼표 [0] 3 3 2 4 3 2 4" xfId="3833" xr:uid="{701D0C69-1632-45AC-B819-395104A77D02}"/>
    <cellStyle name="쉼표 [0] 3 3 2 4 3 3" xfId="1301" xr:uid="{00000000-0005-0000-0000-000014050000}"/>
    <cellStyle name="쉼표 [0] 3 3 2 4 3 3 2" xfId="6335" xr:uid="{DAFF8F09-EBCE-452E-89EC-A46CDF6C4EC3}"/>
    <cellStyle name="쉼표 [0] 3 3 2 4 3 3 3" xfId="3835" xr:uid="{9D62163B-817A-49F2-9A59-F73C5D5E87A1}"/>
    <cellStyle name="쉼표 [0] 3 3 2 4 3 4" xfId="6332" xr:uid="{E2DDDA80-BF40-4038-BF9B-78E30293BB11}"/>
    <cellStyle name="쉼표 [0] 3 3 2 4 3 5" xfId="3832" xr:uid="{F681ED45-4B31-496C-BFAF-BF7D87E19983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3" xfId="3837" xr:uid="{56FD8517-6C49-46D2-A594-4958325768D3}"/>
    <cellStyle name="쉼표 [0] 3 3 2 4 4 3" xfId="6336" xr:uid="{5FA65983-CFE9-4D41-AEB4-D77A4EFBF76C}"/>
    <cellStyle name="쉼표 [0] 3 3 2 4 4 4" xfId="3836" xr:uid="{6F51DA0E-DEB2-404E-BEC0-85355606E54D}"/>
    <cellStyle name="쉼표 [0] 3 3 2 4 5" xfId="1304" xr:uid="{00000000-0005-0000-0000-000017050000}"/>
    <cellStyle name="쉼표 [0] 3 3 2 4 5 2" xfId="6338" xr:uid="{6B9E51A4-CB54-4885-AA0C-1AE5137D1E24}"/>
    <cellStyle name="쉼표 [0] 3 3 2 4 5 3" xfId="3838" xr:uid="{3ACF0371-DA64-445B-A9E6-6CB90636A9BC}"/>
    <cellStyle name="쉼표 [0] 3 3 2 4 6" xfId="6323" xr:uid="{044EE5FF-BA33-4920-9235-1C3640D8E450}"/>
    <cellStyle name="쉼표 [0] 3 3 2 4 7" xfId="3823" xr:uid="{47CBCD5D-0FC0-4554-9B0F-0866A38B4F1B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3" xfId="3842" xr:uid="{4F44B6F3-B1D5-4273-A1F1-C00DA946B4E7}"/>
    <cellStyle name="쉼표 [0] 3 3 2 5 2 2 3" xfId="6341" xr:uid="{FA2B985C-7506-497A-B8AD-7875A16063BD}"/>
    <cellStyle name="쉼표 [0] 3 3 2 5 2 2 4" xfId="3841" xr:uid="{8E1CF62F-95BF-4ADD-A755-611413C63D09}"/>
    <cellStyle name="쉼표 [0] 3 3 2 5 2 3" xfId="1309" xr:uid="{00000000-0005-0000-0000-00001C050000}"/>
    <cellStyle name="쉼표 [0] 3 3 2 5 2 3 2" xfId="6343" xr:uid="{A0596CC4-0FDD-4CB9-A9A2-7AC82F6B0399}"/>
    <cellStyle name="쉼표 [0] 3 3 2 5 2 3 3" xfId="3843" xr:uid="{0D73C2C7-CD42-4A3B-961B-CB725CB63018}"/>
    <cellStyle name="쉼표 [0] 3 3 2 5 2 4" xfId="6340" xr:uid="{0B0C17C0-3E0D-4F9E-83F3-940548CD89AD}"/>
    <cellStyle name="쉼표 [0] 3 3 2 5 2 5" xfId="3840" xr:uid="{AE4B7C56-D6CC-46CF-9ADF-DC022A3FC94B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3" xfId="3845" xr:uid="{2D187BB1-1B50-433D-AE0D-B8F1CD1EE389}"/>
    <cellStyle name="쉼표 [0] 3 3 2 5 3 3" xfId="6344" xr:uid="{BBEDC95A-4757-45D3-9454-D4EFF209F1A2}"/>
    <cellStyle name="쉼표 [0] 3 3 2 5 3 4" xfId="3844" xr:uid="{22274983-1CED-46D8-BA39-4D5D95DC3009}"/>
    <cellStyle name="쉼표 [0] 3 3 2 5 4" xfId="1312" xr:uid="{00000000-0005-0000-0000-00001F050000}"/>
    <cellStyle name="쉼표 [0] 3 3 2 5 4 2" xfId="6346" xr:uid="{82A8F588-11AB-4E94-8F32-EB932D6001B4}"/>
    <cellStyle name="쉼표 [0] 3 3 2 5 4 3" xfId="3846" xr:uid="{D2494438-8D1A-4A78-B303-A0E19F7F23F9}"/>
    <cellStyle name="쉼표 [0] 3 3 2 5 5" xfId="6339" xr:uid="{BFEED989-C5E8-44A3-921C-79D07082803C}"/>
    <cellStyle name="쉼표 [0] 3 3 2 5 6" xfId="3839" xr:uid="{B5D9CB29-4AAA-4F22-96C2-A2AFA5251279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3" xfId="3849" xr:uid="{11723E90-C43E-4A9A-B655-6D967E8F1B5B}"/>
    <cellStyle name="쉼표 [0] 3 3 2 6 2 3" xfId="6348" xr:uid="{51CF00C3-6EF6-4B54-8BCD-8BB4F550071E}"/>
    <cellStyle name="쉼표 [0] 3 3 2 6 2 4" xfId="3848" xr:uid="{BBB612E1-9A6A-4802-B0F9-0C5E95656A42}"/>
    <cellStyle name="쉼표 [0] 3 3 2 6 3" xfId="1316" xr:uid="{00000000-0005-0000-0000-000023050000}"/>
    <cellStyle name="쉼표 [0] 3 3 2 6 3 2" xfId="6350" xr:uid="{23C63655-A387-4251-8F00-336F78027DF9}"/>
    <cellStyle name="쉼표 [0] 3 3 2 6 3 3" xfId="3850" xr:uid="{79B7E7D5-678C-459F-A084-376580056226}"/>
    <cellStyle name="쉼표 [0] 3 3 2 6 4" xfId="6347" xr:uid="{476D78ED-A16A-40AC-80C1-3DBB014534E5}"/>
    <cellStyle name="쉼표 [0] 3 3 2 6 5" xfId="3847" xr:uid="{966FC56B-DCF5-43AD-993E-22A7E7574B98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3" xfId="3852" xr:uid="{23E11A70-5EBE-4C94-8C52-8FED07AD4D3A}"/>
    <cellStyle name="쉼표 [0] 3 3 2 7 3" xfId="6351" xr:uid="{C1E2CD98-A2CA-49B4-B087-0F21A9447BB7}"/>
    <cellStyle name="쉼표 [0] 3 3 2 7 4" xfId="3851" xr:uid="{29FF972D-C84F-4EAB-A7C2-CA8939EEB2DE}"/>
    <cellStyle name="쉼표 [0] 3 3 2 8" xfId="1319" xr:uid="{00000000-0005-0000-0000-000026050000}"/>
    <cellStyle name="쉼표 [0] 3 3 2 8 2" xfId="6353" xr:uid="{128B1FAD-5BC1-4EA5-83F3-754F924654CA}"/>
    <cellStyle name="쉼표 [0] 3 3 2 8 3" xfId="3853" xr:uid="{6036101D-66CB-4285-B8FE-72E287A50B63}"/>
    <cellStyle name="쉼표 [0] 3 3 2 9" xfId="6226" xr:uid="{B8D4B519-EF39-4739-AE4C-BDA213E76046}"/>
    <cellStyle name="쉼표 [0] 3 3 3" xfId="1320" xr:uid="{00000000-0005-0000-0000-000027050000}"/>
    <cellStyle name="쉼표 [0] 3 3 3 2" xfId="1321" xr:uid="{00000000-0005-0000-0000-000028050000}"/>
    <cellStyle name="쉼표 [0] 3 3 3 2 2" xfId="1322" xr:uid="{00000000-0005-0000-0000-00002905000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3" xfId="3860" xr:uid="{DED4ADB7-8E86-40D9-A6E4-B86D7BA586FD}"/>
    <cellStyle name="쉼표 [0] 3 3 3 2 2 2 2 2 3" xfId="6359" xr:uid="{5626FA46-EB15-47C7-930A-891BB2737668}"/>
    <cellStyle name="쉼표 [0] 3 3 3 2 2 2 2 2 4" xfId="3859" xr:uid="{8DA711DD-1AD3-4C9B-95E5-90CB56813BD0}"/>
    <cellStyle name="쉼표 [0] 3 3 3 2 2 2 2 3" xfId="1327" xr:uid="{00000000-0005-0000-0000-00002E050000}"/>
    <cellStyle name="쉼표 [0] 3 3 3 2 2 2 2 3 2" xfId="6361" xr:uid="{B7A938ED-7FF3-400C-B4BF-0419E475AC6F}"/>
    <cellStyle name="쉼표 [0] 3 3 3 2 2 2 2 3 3" xfId="3861" xr:uid="{4C1F0338-15B7-40CE-83AD-4EF55F488069}"/>
    <cellStyle name="쉼표 [0] 3 3 3 2 2 2 2 4" xfId="6358" xr:uid="{BB3D19C2-4486-45B9-ABC6-1FA8FA4FDD82}"/>
    <cellStyle name="쉼표 [0] 3 3 3 2 2 2 2 5" xfId="3858" xr:uid="{31085FA7-E63E-4D84-B317-8FC7FDDE4EA4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3" xfId="3863" xr:uid="{F2C5C3B8-41DA-4651-8860-9ED46CE00956}"/>
    <cellStyle name="쉼표 [0] 3 3 3 2 2 2 3 3" xfId="6362" xr:uid="{D6296B74-3FE4-404B-BCF7-3B2A7B1E82EB}"/>
    <cellStyle name="쉼표 [0] 3 3 3 2 2 2 3 4" xfId="3862" xr:uid="{329F5FD5-D98C-4F05-9C27-2A526A4494E9}"/>
    <cellStyle name="쉼표 [0] 3 3 3 2 2 2 4" xfId="1330" xr:uid="{00000000-0005-0000-0000-000031050000}"/>
    <cellStyle name="쉼표 [0] 3 3 3 2 2 2 4 2" xfId="6364" xr:uid="{6E9ABE6E-7078-498B-8D38-AF6EBE227A3D}"/>
    <cellStyle name="쉼표 [0] 3 3 3 2 2 2 4 3" xfId="3864" xr:uid="{0767DA8C-DD98-4CD9-B6F9-A250CA79572E}"/>
    <cellStyle name="쉼표 [0] 3 3 3 2 2 2 5" xfId="6357" xr:uid="{122F6627-4F36-4C1B-9718-62D9DB3CDEB3}"/>
    <cellStyle name="쉼표 [0] 3 3 3 2 2 2 6" xfId="3857" xr:uid="{726BF5F7-2696-49BA-8CC5-4DA5138AEC17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3" xfId="3867" xr:uid="{C0566B2E-96F4-4559-AABC-028E52DDD832}"/>
    <cellStyle name="쉼표 [0] 3 3 3 2 2 3 2 3" xfId="6366" xr:uid="{19C8BE9C-B590-4015-82D6-5C9130DA6619}"/>
    <cellStyle name="쉼표 [0] 3 3 3 2 2 3 2 4" xfId="3866" xr:uid="{43A17480-42E8-4D95-8581-8E4604ACCB8C}"/>
    <cellStyle name="쉼표 [0] 3 3 3 2 2 3 3" xfId="1334" xr:uid="{00000000-0005-0000-0000-000035050000}"/>
    <cellStyle name="쉼표 [0] 3 3 3 2 2 3 3 2" xfId="6368" xr:uid="{F675BDA4-B77F-4ABA-9C0C-88A34CFDB983}"/>
    <cellStyle name="쉼표 [0] 3 3 3 2 2 3 3 3" xfId="3868" xr:uid="{212EF015-BDDA-4937-9E9C-72677A872E54}"/>
    <cellStyle name="쉼표 [0] 3 3 3 2 2 3 4" xfId="6365" xr:uid="{C786F822-4198-4F6E-AFD6-7E4444F94CF1}"/>
    <cellStyle name="쉼표 [0] 3 3 3 2 2 3 5" xfId="3865" xr:uid="{9ED5DCF2-B15F-46C2-9789-D4450D6793F4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3" xfId="3870" xr:uid="{835CD0A3-E7E4-4652-BECF-69B8C2B5A9D2}"/>
    <cellStyle name="쉼표 [0] 3 3 3 2 2 4 3" xfId="6369" xr:uid="{C293C9C0-024E-416D-891B-F57F9EBA0684}"/>
    <cellStyle name="쉼표 [0] 3 3 3 2 2 4 4" xfId="3869" xr:uid="{E9CD5958-0C92-42F0-9F7B-4BA7F3158DEC}"/>
    <cellStyle name="쉼표 [0] 3 3 3 2 2 5" xfId="1337" xr:uid="{00000000-0005-0000-0000-000038050000}"/>
    <cellStyle name="쉼표 [0] 3 3 3 2 2 5 2" xfId="6371" xr:uid="{D5A9B133-3005-4B8F-9810-E2494AED0A03}"/>
    <cellStyle name="쉼표 [0] 3 3 3 2 2 5 3" xfId="3871" xr:uid="{2D73083C-BBFE-4813-BA26-75C7CA020F8F}"/>
    <cellStyle name="쉼표 [0] 3 3 3 2 2 6" xfId="6356" xr:uid="{A0681BAC-B2E2-4EFF-9CE5-9C352EEE9FFC}"/>
    <cellStyle name="쉼표 [0] 3 3 3 2 2 7" xfId="3856" xr:uid="{FD05E169-22D3-4146-86DA-1FC77DACDA81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3" xfId="3875" xr:uid="{A58B1EFE-E819-4167-AC20-8CE1EB8146D4}"/>
    <cellStyle name="쉼표 [0] 3 3 3 2 3 2 2 3" xfId="6374" xr:uid="{8576FF22-3DB0-45F2-A88B-778806BA3E03}"/>
    <cellStyle name="쉼표 [0] 3 3 3 2 3 2 2 4" xfId="3874" xr:uid="{9071709C-66D1-4077-9781-95A10A43003A}"/>
    <cellStyle name="쉼표 [0] 3 3 3 2 3 2 3" xfId="1342" xr:uid="{00000000-0005-0000-0000-00003D050000}"/>
    <cellStyle name="쉼표 [0] 3 3 3 2 3 2 3 2" xfId="6376" xr:uid="{3DB761CF-803A-4A52-AE95-AF8FA917C12E}"/>
    <cellStyle name="쉼표 [0] 3 3 3 2 3 2 3 3" xfId="3876" xr:uid="{E6B59CCF-D5A9-4689-B47E-9091C826E730}"/>
    <cellStyle name="쉼표 [0] 3 3 3 2 3 2 4" xfId="6373" xr:uid="{5FBB318A-B3D7-4868-8C9E-47EC61F98CDF}"/>
    <cellStyle name="쉼표 [0] 3 3 3 2 3 2 5" xfId="3873" xr:uid="{088E0F4C-CED6-4213-A93E-78749370862F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3" xfId="3878" xr:uid="{5E93F5BE-C4BB-42EF-A94F-3D3EFFB134A1}"/>
    <cellStyle name="쉼표 [0] 3 3 3 2 3 3 3" xfId="6377" xr:uid="{055867B6-F620-4F46-8589-13E5493CBD9C}"/>
    <cellStyle name="쉼표 [0] 3 3 3 2 3 3 4" xfId="3877" xr:uid="{D83C1B85-6AC6-4678-ABAC-7AE3DC01C0EA}"/>
    <cellStyle name="쉼표 [0] 3 3 3 2 3 4" xfId="1345" xr:uid="{00000000-0005-0000-0000-000040050000}"/>
    <cellStyle name="쉼표 [0] 3 3 3 2 3 4 2" xfId="6379" xr:uid="{AD7BE6A5-5BF4-4862-BC19-E557243CE439}"/>
    <cellStyle name="쉼표 [0] 3 3 3 2 3 4 3" xfId="3879" xr:uid="{CEAEA282-DE6E-42B5-95E5-797B84E78593}"/>
    <cellStyle name="쉼표 [0] 3 3 3 2 3 5" xfId="6372" xr:uid="{E305E23C-C4A7-4B0F-A6CC-E2376ADE3CD4}"/>
    <cellStyle name="쉼표 [0] 3 3 3 2 3 6" xfId="3872" xr:uid="{723254CB-6D55-4E88-BA48-9A4BEABA468B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3" xfId="3882" xr:uid="{B4A596F0-7B3D-434B-9E35-0D4B13550C1A}"/>
    <cellStyle name="쉼표 [0] 3 3 3 2 4 2 3" xfId="6381" xr:uid="{259D0BBF-55FB-485F-96FF-44190901B23E}"/>
    <cellStyle name="쉼표 [0] 3 3 3 2 4 2 4" xfId="3881" xr:uid="{6B4BC0A8-B7F4-4ED4-8CA0-11EA641AE0DF}"/>
    <cellStyle name="쉼표 [0] 3 3 3 2 4 3" xfId="1349" xr:uid="{00000000-0005-0000-0000-000044050000}"/>
    <cellStyle name="쉼표 [0] 3 3 3 2 4 3 2" xfId="6383" xr:uid="{F762F86B-88ED-490D-877C-C47C4DF1CE15}"/>
    <cellStyle name="쉼표 [0] 3 3 3 2 4 3 3" xfId="3883" xr:uid="{C71EE8D8-B661-4422-87FE-64BC97453D7B}"/>
    <cellStyle name="쉼표 [0] 3 3 3 2 4 4" xfId="6380" xr:uid="{4C6DA383-7A0D-4326-AF90-814D9C8CC007}"/>
    <cellStyle name="쉼표 [0] 3 3 3 2 4 5" xfId="3880" xr:uid="{58F70432-DD54-43FF-A445-F1D624E57744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3" xfId="3885" xr:uid="{1AB7213C-30B3-4CC6-A5E2-AF3EB3868099}"/>
    <cellStyle name="쉼표 [0] 3 3 3 2 5 3" xfId="6384" xr:uid="{621D9466-DAB9-40F1-9A1E-95F2DB41EEE1}"/>
    <cellStyle name="쉼표 [0] 3 3 3 2 5 4" xfId="3884" xr:uid="{02EAC7E1-C4C6-4916-BFA2-8B8D44A43CDA}"/>
    <cellStyle name="쉼표 [0] 3 3 3 2 6" xfId="1352" xr:uid="{00000000-0005-0000-0000-000047050000}"/>
    <cellStyle name="쉼표 [0] 3 3 3 2 6 2" xfId="6386" xr:uid="{F4B9358D-8ED7-4DCE-AE1D-89C6E360AE75}"/>
    <cellStyle name="쉼표 [0] 3 3 3 2 6 3" xfId="3886" xr:uid="{DA1137CA-5087-4028-9245-0E4218B0A16E}"/>
    <cellStyle name="쉼표 [0] 3 3 3 2 7" xfId="6355" xr:uid="{3A2F5BDC-55D2-407E-A565-A844EEDEEB3A}"/>
    <cellStyle name="쉼표 [0] 3 3 3 2 8" xfId="3855" xr:uid="{65FC7DFE-7C79-4983-A832-A3D93EA2B02B}"/>
    <cellStyle name="쉼표 [0] 3 3 3 3" xfId="1353" xr:uid="{00000000-0005-0000-0000-000048050000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3" xfId="3891" xr:uid="{F8978597-3282-4EB4-9B07-320D247E43EA}"/>
    <cellStyle name="쉼표 [0] 3 3 3 3 2 2 2 3" xfId="6390" xr:uid="{C766024B-E3BC-4E7E-9247-E85F8DA55C84}"/>
    <cellStyle name="쉼표 [0] 3 3 3 3 2 2 2 4" xfId="3890" xr:uid="{5C32B98D-009D-4119-A5CB-F496BE607242}"/>
    <cellStyle name="쉼표 [0] 3 3 3 3 2 2 3" xfId="1358" xr:uid="{00000000-0005-0000-0000-00004D050000}"/>
    <cellStyle name="쉼표 [0] 3 3 3 3 2 2 3 2" xfId="6392" xr:uid="{EA5EA884-59BF-4A82-A218-75F782BC0DF2}"/>
    <cellStyle name="쉼표 [0] 3 3 3 3 2 2 3 3" xfId="3892" xr:uid="{5B0F5133-9719-40B4-8CDD-2FBD335901AF}"/>
    <cellStyle name="쉼표 [0] 3 3 3 3 2 2 4" xfId="6389" xr:uid="{EF885446-E7A7-4F2B-92B6-D3312B9E4AAF}"/>
    <cellStyle name="쉼표 [0] 3 3 3 3 2 2 5" xfId="3889" xr:uid="{065CD083-F5DD-4A3F-8FC6-12532390D3A8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3" xfId="3894" xr:uid="{507AFE1C-46D2-48EF-A889-289D72276EDC}"/>
    <cellStyle name="쉼표 [0] 3 3 3 3 2 3 3" xfId="6393" xr:uid="{2B88077D-8E13-43BA-BA18-3EF583260B38}"/>
    <cellStyle name="쉼표 [0] 3 3 3 3 2 3 4" xfId="3893" xr:uid="{8E1D9A7F-F1F3-4F16-982F-A865FF33049B}"/>
    <cellStyle name="쉼표 [0] 3 3 3 3 2 4" xfId="1361" xr:uid="{00000000-0005-0000-0000-000050050000}"/>
    <cellStyle name="쉼표 [0] 3 3 3 3 2 4 2" xfId="6395" xr:uid="{E49B3560-ECB8-4C15-B97B-0276241B73E9}"/>
    <cellStyle name="쉼표 [0] 3 3 3 3 2 4 3" xfId="3895" xr:uid="{A0452485-16CE-4B53-B398-BFCE808B15B6}"/>
    <cellStyle name="쉼표 [0] 3 3 3 3 2 5" xfId="6388" xr:uid="{B5103E0D-F4E1-4637-AC7A-EC2C2D4BC6A3}"/>
    <cellStyle name="쉼표 [0] 3 3 3 3 2 6" xfId="3888" xr:uid="{EC05ADB5-F710-43AF-AA4C-24C30F11C107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3" xfId="3898" xr:uid="{7DB7AF22-DFD9-4DAE-9198-23523934B1ED}"/>
    <cellStyle name="쉼표 [0] 3 3 3 3 3 2 3" xfId="6397" xr:uid="{EB835A3B-878D-4F8F-B732-F9F20343F0D3}"/>
    <cellStyle name="쉼표 [0] 3 3 3 3 3 2 4" xfId="3897" xr:uid="{AA866444-8276-4AFC-9178-967E50DFD626}"/>
    <cellStyle name="쉼표 [0] 3 3 3 3 3 3" xfId="1365" xr:uid="{00000000-0005-0000-0000-000054050000}"/>
    <cellStyle name="쉼표 [0] 3 3 3 3 3 3 2" xfId="6399" xr:uid="{C578EF5D-DB49-4320-AAF3-7745145033E2}"/>
    <cellStyle name="쉼표 [0] 3 3 3 3 3 3 3" xfId="3899" xr:uid="{FFFD9D2F-CF0B-42A1-B4C2-A4ACA9CB2750}"/>
    <cellStyle name="쉼표 [0] 3 3 3 3 3 4" xfId="6396" xr:uid="{697D0CE1-F7D1-4B0E-8A56-8C540E78E482}"/>
    <cellStyle name="쉼표 [0] 3 3 3 3 3 5" xfId="3896" xr:uid="{21D52564-795C-4F6D-AEEE-0370ACEC3460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3" xfId="3901" xr:uid="{D700F9F1-DD7C-4595-BB69-517C66800377}"/>
    <cellStyle name="쉼표 [0] 3 3 3 3 4 3" xfId="6400" xr:uid="{914EE959-A1AA-4C90-A7AD-271E8B287093}"/>
    <cellStyle name="쉼표 [0] 3 3 3 3 4 4" xfId="3900" xr:uid="{22AB02F3-6AED-4D2A-86FF-F4EB4FD15958}"/>
    <cellStyle name="쉼표 [0] 3 3 3 3 5" xfId="1368" xr:uid="{00000000-0005-0000-0000-000057050000}"/>
    <cellStyle name="쉼표 [0] 3 3 3 3 5 2" xfId="6402" xr:uid="{29BCD286-92E9-49C5-A9F0-5BD32A5F2A6E}"/>
    <cellStyle name="쉼표 [0] 3 3 3 3 5 3" xfId="3902" xr:uid="{9CA9378E-D6D4-49EB-B7BD-E6D2A85A5BFB}"/>
    <cellStyle name="쉼표 [0] 3 3 3 3 6" xfId="6387" xr:uid="{8A51F67B-01C5-400E-BE83-FEF58F8ECEDF}"/>
    <cellStyle name="쉼표 [0] 3 3 3 3 7" xfId="3887" xr:uid="{6F900AB0-1520-4F33-B39D-2E6C4DB7AC74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3" xfId="3906" xr:uid="{2B9C7048-D471-4138-9AE3-BABBD7C24D9C}"/>
    <cellStyle name="쉼표 [0] 3 3 3 4 2 2 3" xfId="6405" xr:uid="{574ACF81-090B-4402-BD68-E08ED17F578F}"/>
    <cellStyle name="쉼표 [0] 3 3 3 4 2 2 4" xfId="3905" xr:uid="{26C86CC7-D8BC-43E8-884F-6D0D3C60FB99}"/>
    <cellStyle name="쉼표 [0] 3 3 3 4 2 3" xfId="1373" xr:uid="{00000000-0005-0000-0000-00005C050000}"/>
    <cellStyle name="쉼표 [0] 3 3 3 4 2 3 2" xfId="6407" xr:uid="{7CD683BD-A9EF-46C1-B777-394A1C1FF5EE}"/>
    <cellStyle name="쉼표 [0] 3 3 3 4 2 3 3" xfId="3907" xr:uid="{07493CC0-4F69-4D83-A899-63FD0A0BC8D2}"/>
    <cellStyle name="쉼표 [0] 3 3 3 4 2 4" xfId="6404" xr:uid="{2321DE5F-9C27-49F4-BC94-A84BA238797A}"/>
    <cellStyle name="쉼표 [0] 3 3 3 4 2 5" xfId="3904" xr:uid="{C7D4585B-EA00-432C-9141-27D29D3DA84C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3" xfId="3909" xr:uid="{4CDD395E-EA3D-411F-939F-5A3E2358C6CE}"/>
    <cellStyle name="쉼표 [0] 3 3 3 4 3 3" xfId="6408" xr:uid="{22083C32-1FEC-4AE8-B430-B06C7CC427BB}"/>
    <cellStyle name="쉼표 [0] 3 3 3 4 3 4" xfId="3908" xr:uid="{17C746F3-46B1-45C3-9638-F7224140941B}"/>
    <cellStyle name="쉼표 [0] 3 3 3 4 4" xfId="1376" xr:uid="{00000000-0005-0000-0000-00005F050000}"/>
    <cellStyle name="쉼표 [0] 3 3 3 4 4 2" xfId="6410" xr:uid="{4525C850-FE70-42B5-B219-16B20A8FADE7}"/>
    <cellStyle name="쉼표 [0] 3 3 3 4 4 3" xfId="3910" xr:uid="{D0C38256-3469-49A5-BFDC-E07CE9292AE8}"/>
    <cellStyle name="쉼표 [0] 3 3 3 4 5" xfId="6403" xr:uid="{B8B0B090-EBFF-4AF5-9D6C-BD9A975670E7}"/>
    <cellStyle name="쉼표 [0] 3 3 3 4 6" xfId="3903" xr:uid="{F2B8A22E-EAEE-414B-B1D8-AF1E17F4F65F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3" xfId="3913" xr:uid="{3AB1A9F1-3E11-421B-B0D2-69CD5352DCD7}"/>
    <cellStyle name="쉼표 [0] 3 3 3 5 2 3" xfId="6412" xr:uid="{000E3DFE-7332-40C2-B766-35C6395FE7D2}"/>
    <cellStyle name="쉼표 [0] 3 3 3 5 2 4" xfId="3912" xr:uid="{2BC304B2-96B4-44E1-B507-6898FED45609}"/>
    <cellStyle name="쉼표 [0] 3 3 3 5 3" xfId="1380" xr:uid="{00000000-0005-0000-0000-000063050000}"/>
    <cellStyle name="쉼표 [0] 3 3 3 5 3 2" xfId="6414" xr:uid="{CA1041C9-FDE6-4DDE-90EE-AAB85CABC57E}"/>
    <cellStyle name="쉼표 [0] 3 3 3 5 3 3" xfId="3914" xr:uid="{773970B6-7CEE-4CB3-AD10-2284F5036FFD}"/>
    <cellStyle name="쉼표 [0] 3 3 3 5 4" xfId="6411" xr:uid="{F5ED18F0-EA4C-4916-8B84-87389322B2F3}"/>
    <cellStyle name="쉼표 [0] 3 3 3 5 5" xfId="3911" xr:uid="{DEBA69D1-720E-4BB2-B7D0-88AE40009C61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3" xfId="3916" xr:uid="{D37AB17E-98BC-4119-BFF9-73D470CC3B33}"/>
    <cellStyle name="쉼표 [0] 3 3 3 6 3" xfId="6415" xr:uid="{6D085E98-9ACF-4A0F-B44A-AB065EDFC2EB}"/>
    <cellStyle name="쉼표 [0] 3 3 3 6 4" xfId="3915" xr:uid="{27684403-8E3C-45B5-B70F-2BFA7E87C8A0}"/>
    <cellStyle name="쉼표 [0] 3 3 3 7" xfId="1383" xr:uid="{00000000-0005-0000-0000-000066050000}"/>
    <cellStyle name="쉼표 [0] 3 3 3 7 2" xfId="6417" xr:uid="{7C7FE7E7-36AD-42DE-B806-4B84F54EF5C0}"/>
    <cellStyle name="쉼표 [0] 3 3 3 7 3" xfId="3917" xr:uid="{509414C5-D26C-41AC-861E-BF8BF0E52FDC}"/>
    <cellStyle name="쉼표 [0] 3 3 3 8" xfId="6354" xr:uid="{552E1D77-0358-45D4-8571-5EE9268FDF27}"/>
    <cellStyle name="쉼표 [0] 3 3 3 9" xfId="3854" xr:uid="{BE79E9B7-4B49-47E2-B1FD-14B962AD331D}"/>
    <cellStyle name="쉼표 [0] 3 3 4" xfId="1384" xr:uid="{00000000-0005-0000-0000-000067050000}"/>
    <cellStyle name="쉼표 [0] 3 3 4 2" xfId="1385" xr:uid="{00000000-0005-0000-0000-000068050000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3" xfId="3923" xr:uid="{5AFA0061-E444-4E7F-8011-C4B41F79DD57}"/>
    <cellStyle name="쉼표 [0] 3 3 4 2 2 2 2 3" xfId="6422" xr:uid="{4CF1FAE1-77A7-475C-A3C3-A55E1A4DB2B1}"/>
    <cellStyle name="쉼표 [0] 3 3 4 2 2 2 2 4" xfId="3922" xr:uid="{5F7C02FC-0FBD-4F95-90FD-454D574DA77B}"/>
    <cellStyle name="쉼표 [0] 3 3 4 2 2 2 3" xfId="1390" xr:uid="{00000000-0005-0000-0000-00006D050000}"/>
    <cellStyle name="쉼표 [0] 3 3 4 2 2 2 3 2" xfId="6424" xr:uid="{18ECFCE5-DACC-4BEC-8ACA-FADC7FA8DD39}"/>
    <cellStyle name="쉼표 [0] 3 3 4 2 2 2 3 3" xfId="3924" xr:uid="{7C1CE3BB-52C4-49B6-94A1-6291BC1A253A}"/>
    <cellStyle name="쉼표 [0] 3 3 4 2 2 2 4" xfId="6421" xr:uid="{A0382BE7-60FA-407B-BC02-3430D9D0EB5A}"/>
    <cellStyle name="쉼표 [0] 3 3 4 2 2 2 5" xfId="3921" xr:uid="{5BF501D7-47B3-4E02-831E-4B3A5F896529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3" xfId="3926" xr:uid="{48650562-C9CA-4E33-8849-18040ED583D0}"/>
    <cellStyle name="쉼표 [0] 3 3 4 2 2 3 3" xfId="6425" xr:uid="{4FE042B1-4FFB-4E36-A501-97BBC5A78F1E}"/>
    <cellStyle name="쉼표 [0] 3 3 4 2 2 3 4" xfId="3925" xr:uid="{E417E779-BE54-450B-9610-897E2B69C1F3}"/>
    <cellStyle name="쉼표 [0] 3 3 4 2 2 4" xfId="1393" xr:uid="{00000000-0005-0000-0000-000070050000}"/>
    <cellStyle name="쉼표 [0] 3 3 4 2 2 4 2" xfId="6427" xr:uid="{7644FAA1-C0B2-4A01-BE2E-9A173F547E33}"/>
    <cellStyle name="쉼표 [0] 3 3 4 2 2 4 3" xfId="3927" xr:uid="{C47C7B3F-F9DC-455D-BA96-085939645FAE}"/>
    <cellStyle name="쉼표 [0] 3 3 4 2 2 5" xfId="6420" xr:uid="{C7E7F49C-D01F-4546-9291-2C64DB232EEC}"/>
    <cellStyle name="쉼표 [0] 3 3 4 2 2 6" xfId="3920" xr:uid="{B3BBC29E-F7D2-479A-9EBC-00079FB1D726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3" xfId="3930" xr:uid="{E259EAD6-3BAA-433E-8672-4835D2429CB6}"/>
    <cellStyle name="쉼표 [0] 3 3 4 2 3 2 3" xfId="6429" xr:uid="{3ABED768-8D3B-4E9F-A89A-A4DFFBDC186C}"/>
    <cellStyle name="쉼표 [0] 3 3 4 2 3 2 4" xfId="3929" xr:uid="{186CC09B-55D4-41EE-B6F8-F6AC5A759A03}"/>
    <cellStyle name="쉼표 [0] 3 3 4 2 3 3" xfId="1397" xr:uid="{00000000-0005-0000-0000-000074050000}"/>
    <cellStyle name="쉼표 [0] 3 3 4 2 3 3 2" xfId="6431" xr:uid="{B2816E47-795C-4AA3-816D-75034C9A5FD2}"/>
    <cellStyle name="쉼표 [0] 3 3 4 2 3 3 3" xfId="3931" xr:uid="{DC5C4BFE-75CB-4949-A1F1-17DE2A21C652}"/>
    <cellStyle name="쉼표 [0] 3 3 4 2 3 4" xfId="6428" xr:uid="{853ECAEC-209C-4DB2-B045-84DB9591BEB4}"/>
    <cellStyle name="쉼표 [0] 3 3 4 2 3 5" xfId="3928" xr:uid="{D899D2C6-7546-4501-8561-75144528EAE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3" xfId="3933" xr:uid="{C70B8F6E-EE50-4D1C-8A9A-E39337768025}"/>
    <cellStyle name="쉼표 [0] 3 3 4 2 4 3" xfId="6432" xr:uid="{4BC5E8DD-1A25-4BDF-9430-22CEDD7ABCA9}"/>
    <cellStyle name="쉼표 [0] 3 3 4 2 4 4" xfId="3932" xr:uid="{4F12CA0F-905D-4A3A-80C8-8725FE36A509}"/>
    <cellStyle name="쉼표 [0] 3 3 4 2 5" xfId="1400" xr:uid="{00000000-0005-0000-0000-000077050000}"/>
    <cellStyle name="쉼표 [0] 3 3 4 2 5 2" xfId="6434" xr:uid="{72075F1A-B52E-4E6D-B83F-AB0682DC89F8}"/>
    <cellStyle name="쉼표 [0] 3 3 4 2 5 3" xfId="3934" xr:uid="{BBF04634-3116-49D1-A1B5-02681A38D526}"/>
    <cellStyle name="쉼표 [0] 3 3 4 2 6" xfId="6419" xr:uid="{8973F5DE-1CF6-49CC-BF83-3D0BEC047F42}"/>
    <cellStyle name="쉼표 [0] 3 3 4 2 7" xfId="3919" xr:uid="{4567EB65-F99B-4B53-831E-D82F0BA19078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3" xfId="3938" xr:uid="{34DEC25E-CA27-480A-B543-F795CE8B756E}"/>
    <cellStyle name="쉼표 [0] 3 3 4 3 2 2 3" xfId="6437" xr:uid="{22A581BC-5B89-4DBF-99E8-E8F76AA025BC}"/>
    <cellStyle name="쉼표 [0] 3 3 4 3 2 2 4" xfId="3937" xr:uid="{BD76183B-1A0B-4621-B6A8-C995EEA8E5EE}"/>
    <cellStyle name="쉼표 [0] 3 3 4 3 2 3" xfId="1405" xr:uid="{00000000-0005-0000-0000-00007C050000}"/>
    <cellStyle name="쉼표 [0] 3 3 4 3 2 3 2" xfId="6439" xr:uid="{1821AE72-F768-4968-A520-D4A28396CEE0}"/>
    <cellStyle name="쉼표 [0] 3 3 4 3 2 3 3" xfId="3939" xr:uid="{55D7EDB6-42FA-4ED9-991E-08FF2A3E43D8}"/>
    <cellStyle name="쉼표 [0] 3 3 4 3 2 4" xfId="6436" xr:uid="{E4C726CC-6770-45C6-83ED-830A457806A0}"/>
    <cellStyle name="쉼표 [0] 3 3 4 3 2 5" xfId="3936" xr:uid="{2B900813-95E9-49A4-ADC1-A478D31C5C4C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3" xfId="3941" xr:uid="{E706738C-507F-44FB-A63C-14FE475C1C6B}"/>
    <cellStyle name="쉼표 [0] 3 3 4 3 3 3" xfId="6440" xr:uid="{DB744E0B-D4F8-4011-BDDD-8EEC263761BA}"/>
    <cellStyle name="쉼표 [0] 3 3 4 3 3 4" xfId="3940" xr:uid="{7B31DDBE-D436-4181-841A-AD57A856F262}"/>
    <cellStyle name="쉼표 [0] 3 3 4 3 4" xfId="1408" xr:uid="{00000000-0005-0000-0000-00007F050000}"/>
    <cellStyle name="쉼표 [0] 3 3 4 3 4 2" xfId="6442" xr:uid="{270F1EFD-664B-4B50-874A-2850205A6B73}"/>
    <cellStyle name="쉼표 [0] 3 3 4 3 4 3" xfId="3942" xr:uid="{C95B2A35-E9D8-4AB4-AA19-13FBF794C0F8}"/>
    <cellStyle name="쉼표 [0] 3 3 4 3 5" xfId="6435" xr:uid="{582C610A-1B0F-4B4D-91C5-3E32C78B712B}"/>
    <cellStyle name="쉼표 [0] 3 3 4 3 6" xfId="3935" xr:uid="{C0068588-8FF2-492F-B4F2-8423FA73EFD6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3" xfId="3945" xr:uid="{57237D64-CF0F-467F-BC5E-48D9F7B5044B}"/>
    <cellStyle name="쉼표 [0] 3 3 4 4 2 3" xfId="6444" xr:uid="{3AA036A5-7F56-49E1-B6A5-80FD6A5A1DBA}"/>
    <cellStyle name="쉼표 [0] 3 3 4 4 2 4" xfId="3944" xr:uid="{6502FD1A-EAEE-4299-89AE-0B6A0A098205}"/>
    <cellStyle name="쉼표 [0] 3 3 4 4 3" xfId="1412" xr:uid="{00000000-0005-0000-0000-000083050000}"/>
    <cellStyle name="쉼표 [0] 3 3 4 4 3 2" xfId="6446" xr:uid="{0FE9A6EE-485A-4B19-A3B4-4287C138AE17}"/>
    <cellStyle name="쉼표 [0] 3 3 4 4 3 3" xfId="3946" xr:uid="{59573377-2EA4-405D-96A3-B9A61EFC9837}"/>
    <cellStyle name="쉼표 [0] 3 3 4 4 4" xfId="6443" xr:uid="{E55E1DDC-49C3-409A-A570-71DA1C9C4600}"/>
    <cellStyle name="쉼표 [0] 3 3 4 4 5" xfId="3943" xr:uid="{BC9AA9FC-EA31-48EE-8E12-DC1935068D3E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3" xfId="3948" xr:uid="{B2384390-C36F-44E5-A77A-7E7E05F15C47}"/>
    <cellStyle name="쉼표 [0] 3 3 4 5 3" xfId="6447" xr:uid="{048FE7C0-85E4-46F2-B6E7-1B5D23F01A19}"/>
    <cellStyle name="쉼표 [0] 3 3 4 5 4" xfId="3947" xr:uid="{630C9A3F-D180-46FD-B9C9-2B0942542131}"/>
    <cellStyle name="쉼표 [0] 3 3 4 6" xfId="1415" xr:uid="{00000000-0005-0000-0000-000086050000}"/>
    <cellStyle name="쉼표 [0] 3 3 4 6 2" xfId="6449" xr:uid="{C7127A29-CF43-4EA3-8D25-040F8420A35C}"/>
    <cellStyle name="쉼표 [0] 3 3 4 6 3" xfId="3949" xr:uid="{DA7A41C4-8749-4612-BE5A-1FD8804D88C0}"/>
    <cellStyle name="쉼표 [0] 3 3 4 7" xfId="6418" xr:uid="{221D7EFD-6107-4E91-BDC5-4C1E6D87903F}"/>
    <cellStyle name="쉼표 [0] 3 3 4 8" xfId="3918" xr:uid="{26E287FD-F5C5-457E-8142-714605AA9DFF}"/>
    <cellStyle name="쉼표 [0] 3 3 5" xfId="1416" xr:uid="{00000000-0005-0000-0000-000087050000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3" xfId="3954" xr:uid="{058E5A8A-A959-4C23-B6D8-C8CA0244B518}"/>
    <cellStyle name="쉼표 [0] 3 3 5 2 2 2 3" xfId="6453" xr:uid="{A33C0FA1-BCED-45E8-8A76-657F9E6B19D2}"/>
    <cellStyle name="쉼표 [0] 3 3 5 2 2 2 4" xfId="3953" xr:uid="{D3213E94-319A-451B-8252-77674313174A}"/>
    <cellStyle name="쉼표 [0] 3 3 5 2 2 3" xfId="1421" xr:uid="{00000000-0005-0000-0000-00008C050000}"/>
    <cellStyle name="쉼표 [0] 3 3 5 2 2 3 2" xfId="6455" xr:uid="{454AB5AD-3165-44CF-A4DD-0D54F5F14827}"/>
    <cellStyle name="쉼표 [0] 3 3 5 2 2 3 3" xfId="3955" xr:uid="{29869ED8-8B36-44F5-8682-F6B4EBC18A29}"/>
    <cellStyle name="쉼표 [0] 3 3 5 2 2 4" xfId="6452" xr:uid="{6E6548AB-7FF7-4F88-A0CB-382D3E2C40EB}"/>
    <cellStyle name="쉼표 [0] 3 3 5 2 2 5" xfId="3952" xr:uid="{ABF15F45-354E-4E17-A442-E3F5DFE54E31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3" xfId="3957" xr:uid="{280CC149-D834-4D5B-81BB-297CB263E5D6}"/>
    <cellStyle name="쉼표 [0] 3 3 5 2 3 3" xfId="6456" xr:uid="{3E87B08C-9829-434B-894A-474409DF6B13}"/>
    <cellStyle name="쉼표 [0] 3 3 5 2 3 4" xfId="3956" xr:uid="{421DD9A6-FBE2-4E23-A757-32541AE508C4}"/>
    <cellStyle name="쉼표 [0] 3 3 5 2 4" xfId="1424" xr:uid="{00000000-0005-0000-0000-00008F050000}"/>
    <cellStyle name="쉼표 [0] 3 3 5 2 4 2" xfId="6458" xr:uid="{1F1B9ADA-1784-4EA9-832F-89A46100111B}"/>
    <cellStyle name="쉼표 [0] 3 3 5 2 4 3" xfId="3958" xr:uid="{B9F9BF87-0C9F-45BA-88B6-7873DDBF59EA}"/>
    <cellStyle name="쉼표 [0] 3 3 5 2 5" xfId="6451" xr:uid="{C4DB24D5-05D5-4DE8-ABEE-41F5544AC33B}"/>
    <cellStyle name="쉼표 [0] 3 3 5 2 6" xfId="3951" xr:uid="{87083432-3C40-4E84-89A9-EAD0A5F40550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3" xfId="3961" xr:uid="{0F140D2A-F871-4474-B4FB-39B19F47E94E}"/>
    <cellStyle name="쉼표 [0] 3 3 5 3 2 3" xfId="6460" xr:uid="{0A799166-D7F6-4547-A152-30634960AFC2}"/>
    <cellStyle name="쉼표 [0] 3 3 5 3 2 4" xfId="3960" xr:uid="{DB5291FB-F2B7-4EA0-AE3D-0DA9E456ADBB}"/>
    <cellStyle name="쉼표 [0] 3 3 5 3 3" xfId="1428" xr:uid="{00000000-0005-0000-0000-000093050000}"/>
    <cellStyle name="쉼표 [0] 3 3 5 3 3 2" xfId="6462" xr:uid="{045CF6A9-AABE-40C5-862E-112E05FA1E4B}"/>
    <cellStyle name="쉼표 [0] 3 3 5 3 3 3" xfId="3962" xr:uid="{59EEF9B6-6B94-4221-A3B1-594C4456102D}"/>
    <cellStyle name="쉼표 [0] 3 3 5 3 4" xfId="6459" xr:uid="{DC1A11B8-D11E-430A-A47B-06AED2133B2C}"/>
    <cellStyle name="쉼표 [0] 3 3 5 3 5" xfId="3959" xr:uid="{77B4E42C-F329-4760-8DA5-C7F1EBCEBF05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3" xfId="3964" xr:uid="{5920D8F2-78D1-487B-8966-A578BAA62F27}"/>
    <cellStyle name="쉼표 [0] 3 3 5 4 3" xfId="6463" xr:uid="{048F8505-2557-423F-8FCB-6B19C4846427}"/>
    <cellStyle name="쉼표 [0] 3 3 5 4 4" xfId="3963" xr:uid="{B007B8FD-63CD-415A-BF67-C543FCB12353}"/>
    <cellStyle name="쉼표 [0] 3 3 5 5" xfId="1431" xr:uid="{00000000-0005-0000-0000-000096050000}"/>
    <cellStyle name="쉼표 [0] 3 3 5 5 2" xfId="6465" xr:uid="{4162C0AD-610B-4DDA-8071-3EDF2166A71C}"/>
    <cellStyle name="쉼표 [0] 3 3 5 5 3" xfId="3965" xr:uid="{80360867-1DD5-4C1C-A8C0-54EBE9007822}"/>
    <cellStyle name="쉼표 [0] 3 3 5 6" xfId="6450" xr:uid="{89801C0B-61D6-49F7-A631-46F14E60A5A9}"/>
    <cellStyle name="쉼표 [0] 3 3 5 7" xfId="3950" xr:uid="{B7B17B50-66B5-47D6-A56F-3CB900CBD621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3" xfId="3969" xr:uid="{4A889235-4F55-4EF4-B9A9-4ED0FF460C71}"/>
    <cellStyle name="쉼표 [0] 3 3 6 2 2 3" xfId="6468" xr:uid="{C2F3194B-1626-444F-9092-4C24FA2B6E6B}"/>
    <cellStyle name="쉼표 [0] 3 3 6 2 2 4" xfId="3968" xr:uid="{E8E7747E-1BC5-4247-92FA-6888433BD059}"/>
    <cellStyle name="쉼표 [0] 3 3 6 2 3" xfId="1436" xr:uid="{00000000-0005-0000-0000-00009B050000}"/>
    <cellStyle name="쉼표 [0] 3 3 6 2 3 2" xfId="6470" xr:uid="{5B494CBB-8554-4018-B9AA-E770C5DF9899}"/>
    <cellStyle name="쉼표 [0] 3 3 6 2 3 3" xfId="3970" xr:uid="{1A51BCB6-A8D1-4020-9FA3-51489676993C}"/>
    <cellStyle name="쉼표 [0] 3 3 6 2 4" xfId="6467" xr:uid="{7FD44C5D-FC52-497C-B327-A2F6B127C9CF}"/>
    <cellStyle name="쉼표 [0] 3 3 6 2 5" xfId="3967" xr:uid="{682258AB-BDDD-4A22-AF42-4126984FAD98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3" xfId="3972" xr:uid="{11A80002-1213-4994-87FC-0569A523754E}"/>
    <cellStyle name="쉼표 [0] 3 3 6 3 3" xfId="6471" xr:uid="{73F24423-1500-4780-8BDC-4CE3F9D6E316}"/>
    <cellStyle name="쉼표 [0] 3 3 6 3 4" xfId="3971" xr:uid="{45999358-FF44-42FA-8217-81081CBD8DB5}"/>
    <cellStyle name="쉼표 [0] 3 3 6 4" xfId="1439" xr:uid="{00000000-0005-0000-0000-00009E050000}"/>
    <cellStyle name="쉼표 [0] 3 3 6 4 2" xfId="6473" xr:uid="{00BD45D9-2261-4C6C-B3FA-AF70119F7EFF}"/>
    <cellStyle name="쉼표 [0] 3 3 6 4 3" xfId="3973" xr:uid="{2F251B5F-120F-481F-B89F-9842EAE30E7D}"/>
    <cellStyle name="쉼표 [0] 3 3 6 5" xfId="6466" xr:uid="{650782DC-FE25-4F6C-BAE5-26286155CBA1}"/>
    <cellStyle name="쉼표 [0] 3 3 6 6" xfId="3966" xr:uid="{BF6B30E1-EE2C-4D30-A405-7CA8780C1F5E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3" xfId="3976" xr:uid="{BC6EB536-C85E-4A87-87E7-E2C57E17E7D5}"/>
    <cellStyle name="쉼표 [0] 3 3 7 2 3" xfId="6475" xr:uid="{D5E4D563-526B-4264-8AC7-7E6E8B459C91}"/>
    <cellStyle name="쉼표 [0] 3 3 7 2 4" xfId="3975" xr:uid="{669333FA-9BFD-44EE-A43D-9D4D7BEB1E9C}"/>
    <cellStyle name="쉼표 [0] 3 3 7 3" xfId="1443" xr:uid="{00000000-0005-0000-0000-0000A2050000}"/>
    <cellStyle name="쉼표 [0] 3 3 7 3 2" xfId="6477" xr:uid="{48657EBD-4B84-4FC7-94C1-72D0831E9BFE}"/>
    <cellStyle name="쉼표 [0] 3 3 7 3 3" xfId="3977" xr:uid="{C145BF35-6DA6-48FB-8D60-65352AA80060}"/>
    <cellStyle name="쉼표 [0] 3 3 7 4" xfId="6474" xr:uid="{CD7C42D2-90F3-4114-B8C3-E575D2DA06F8}"/>
    <cellStyle name="쉼표 [0] 3 3 7 5" xfId="3974" xr:uid="{F0B024E6-D29F-4A8F-8DCA-D05653324495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3" xfId="3979" xr:uid="{F703F344-A415-4610-9C4F-E63EF299B66D}"/>
    <cellStyle name="쉼표 [0] 3 3 8 3" xfId="6478" xr:uid="{03978815-BCB1-4FE1-A81F-54C23B35B576}"/>
    <cellStyle name="쉼표 [0] 3 3 8 4" xfId="3978" xr:uid="{05DBC031-4972-4F8D-9F81-691A1818A9D8}"/>
    <cellStyle name="쉼표 [0] 3 3 9" xfId="1446" xr:uid="{00000000-0005-0000-0000-0000A5050000}"/>
    <cellStyle name="쉼표 [0] 3 3 9 2" xfId="6480" xr:uid="{B14BBE91-E32B-48B2-BA2C-5DCD21E9C062}"/>
    <cellStyle name="쉼표 [0] 3 3 9 3" xfId="3980" xr:uid="{31A609F3-B58F-4DD6-8E91-9486B6DFE6C4}"/>
    <cellStyle name="쉼표 [0] 3 4" xfId="1447" xr:uid="{00000000-0005-0000-0000-0000A6050000}"/>
    <cellStyle name="쉼표 [0] 3 4 10" xfId="3981" xr:uid="{C1E0496B-A455-40B1-98BE-FB227E88DCA6}"/>
    <cellStyle name="쉼표 [0] 3 4 2" xfId="1448" xr:uid="{00000000-0005-0000-0000-0000A7050000}"/>
    <cellStyle name="쉼표 [0] 3 4 2 2" xfId="1449" xr:uid="{00000000-0005-0000-0000-0000A8050000}"/>
    <cellStyle name="쉼표 [0] 3 4 2 2 2" xfId="1450" xr:uid="{00000000-0005-0000-0000-0000A9050000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3" xfId="3988" xr:uid="{A89E6D77-07AD-40D8-9255-1B73213EA942}"/>
    <cellStyle name="쉼표 [0] 3 4 2 2 2 2 2 2 3" xfId="6487" xr:uid="{B34AA76D-9723-40EE-A07A-DA415A0C9BB9}"/>
    <cellStyle name="쉼표 [0] 3 4 2 2 2 2 2 2 4" xfId="3987" xr:uid="{E564FD12-E67A-43BC-8EBD-E8351DD6E2CD}"/>
    <cellStyle name="쉼표 [0] 3 4 2 2 2 2 2 3" xfId="1455" xr:uid="{00000000-0005-0000-0000-0000AE050000}"/>
    <cellStyle name="쉼표 [0] 3 4 2 2 2 2 2 3 2" xfId="6489" xr:uid="{F356917C-1BBD-45B5-BBC0-12D0A616D9BF}"/>
    <cellStyle name="쉼표 [0] 3 4 2 2 2 2 2 3 3" xfId="3989" xr:uid="{6D25787A-4D45-49FD-851E-7FDB4231B909}"/>
    <cellStyle name="쉼표 [0] 3 4 2 2 2 2 2 4" xfId="6486" xr:uid="{283D1BC6-6332-40A0-8934-644A2DE53F71}"/>
    <cellStyle name="쉼표 [0] 3 4 2 2 2 2 2 5" xfId="3986" xr:uid="{AD7FAE6C-CEE0-4B15-AA65-77558C29B8E9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3" xfId="3991" xr:uid="{9E88AB6B-6FBB-4A50-B53E-42B3012D042E}"/>
    <cellStyle name="쉼표 [0] 3 4 2 2 2 2 3 3" xfId="6490" xr:uid="{8E09E479-CD44-4909-8A70-959411661A44}"/>
    <cellStyle name="쉼표 [0] 3 4 2 2 2 2 3 4" xfId="3990" xr:uid="{C57FE6BD-F92C-4CEA-BCC2-039792FF9CEC}"/>
    <cellStyle name="쉼표 [0] 3 4 2 2 2 2 4" xfId="1458" xr:uid="{00000000-0005-0000-0000-0000B1050000}"/>
    <cellStyle name="쉼표 [0] 3 4 2 2 2 2 4 2" xfId="6492" xr:uid="{2F815407-F856-4280-B888-5D9A20EC320C}"/>
    <cellStyle name="쉼표 [0] 3 4 2 2 2 2 4 3" xfId="3992" xr:uid="{909699E8-46A7-4B8E-94D9-877D755FBE2F}"/>
    <cellStyle name="쉼표 [0] 3 4 2 2 2 2 5" xfId="6485" xr:uid="{0314AE52-6F36-4E1A-A9CE-35320251B264}"/>
    <cellStyle name="쉼표 [0] 3 4 2 2 2 2 6" xfId="3985" xr:uid="{3A1643EA-F77B-414E-A867-A6727E964F8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3" xfId="3995" xr:uid="{66284A0F-D9AE-4DD5-A263-8160383CB239}"/>
    <cellStyle name="쉼표 [0] 3 4 2 2 2 3 2 3" xfId="6494" xr:uid="{E7E9C068-073D-4F7C-ACC5-B32724FCF70B}"/>
    <cellStyle name="쉼표 [0] 3 4 2 2 2 3 2 4" xfId="3994" xr:uid="{0F3E01E0-F260-4911-A45A-741C70F72F8A}"/>
    <cellStyle name="쉼표 [0] 3 4 2 2 2 3 3" xfId="1462" xr:uid="{00000000-0005-0000-0000-0000B5050000}"/>
    <cellStyle name="쉼표 [0] 3 4 2 2 2 3 3 2" xfId="6496" xr:uid="{75917C3F-456B-4158-A26B-80D10A1C5BBD}"/>
    <cellStyle name="쉼표 [0] 3 4 2 2 2 3 3 3" xfId="3996" xr:uid="{6A0EAE22-DF64-4BB5-99A9-126532CA7963}"/>
    <cellStyle name="쉼표 [0] 3 4 2 2 2 3 4" xfId="6493" xr:uid="{661803B3-4689-4440-949E-DD4C9C54D868}"/>
    <cellStyle name="쉼표 [0] 3 4 2 2 2 3 5" xfId="3993" xr:uid="{A9834801-A13A-4F72-83A7-1C8BF1E6DBCE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3" xfId="3998" xr:uid="{DE0022B3-DA10-4E13-B3C0-8B7DA08B6BC5}"/>
    <cellStyle name="쉼표 [0] 3 4 2 2 2 4 3" xfId="6497" xr:uid="{85272F14-3B23-4F88-A697-5BBECE91061D}"/>
    <cellStyle name="쉼표 [0] 3 4 2 2 2 4 4" xfId="3997" xr:uid="{12BB88D7-06DF-4C83-9D14-5BFF388308B7}"/>
    <cellStyle name="쉼표 [0] 3 4 2 2 2 5" xfId="1465" xr:uid="{00000000-0005-0000-0000-0000B8050000}"/>
    <cellStyle name="쉼표 [0] 3 4 2 2 2 5 2" xfId="6499" xr:uid="{A796543E-A51F-42D0-AD34-CD15382B9841}"/>
    <cellStyle name="쉼표 [0] 3 4 2 2 2 5 3" xfId="3999" xr:uid="{626F8BAF-B8C7-4DCF-927B-49EDCE9E3BCA}"/>
    <cellStyle name="쉼표 [0] 3 4 2 2 2 6" xfId="6484" xr:uid="{92433DC6-14B5-4479-A0EB-0D4D9F6956C2}"/>
    <cellStyle name="쉼표 [0] 3 4 2 2 2 7" xfId="3984" xr:uid="{3DA6D135-48EE-47E9-928B-B7D05A51125F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3" xfId="4003" xr:uid="{903C103E-0FA4-4298-A6FA-46C28725EB9F}"/>
    <cellStyle name="쉼표 [0] 3 4 2 2 3 2 2 3" xfId="6502" xr:uid="{8B8151C8-910E-4A14-A831-228E8E9FCF62}"/>
    <cellStyle name="쉼표 [0] 3 4 2 2 3 2 2 4" xfId="4002" xr:uid="{DF71F842-3DB6-4369-8E23-780EE3CC354D}"/>
    <cellStyle name="쉼표 [0] 3 4 2 2 3 2 3" xfId="1470" xr:uid="{00000000-0005-0000-0000-0000BD050000}"/>
    <cellStyle name="쉼표 [0] 3 4 2 2 3 2 3 2" xfId="6504" xr:uid="{B449868F-E761-42D9-9170-AAF36B8C840C}"/>
    <cellStyle name="쉼표 [0] 3 4 2 2 3 2 3 3" xfId="4004" xr:uid="{7B19C9BC-AF79-4EFD-B33F-A86DBAF56810}"/>
    <cellStyle name="쉼표 [0] 3 4 2 2 3 2 4" xfId="6501" xr:uid="{C6AA6261-EB56-441D-8E61-80EEA745BF8D}"/>
    <cellStyle name="쉼표 [0] 3 4 2 2 3 2 5" xfId="4001" xr:uid="{448A2F7C-B840-493D-9E73-B453A4571069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3" xfId="4006" xr:uid="{254245B8-94E7-48FF-BA24-FEF900D68A2E}"/>
    <cellStyle name="쉼표 [0] 3 4 2 2 3 3 3" xfId="6505" xr:uid="{E430FD8F-845F-409E-80B9-D28CDFEEE9AC}"/>
    <cellStyle name="쉼표 [0] 3 4 2 2 3 3 4" xfId="4005" xr:uid="{12F6B755-73B9-42FA-A3E3-AF2D1277A9ED}"/>
    <cellStyle name="쉼표 [0] 3 4 2 2 3 4" xfId="1473" xr:uid="{00000000-0005-0000-0000-0000C0050000}"/>
    <cellStyle name="쉼표 [0] 3 4 2 2 3 4 2" xfId="6507" xr:uid="{8687A060-07CC-4DFD-9C33-E054190E8698}"/>
    <cellStyle name="쉼표 [0] 3 4 2 2 3 4 3" xfId="4007" xr:uid="{F0D4CC77-88E2-4527-9E9F-D0322B88AA36}"/>
    <cellStyle name="쉼표 [0] 3 4 2 2 3 5" xfId="6500" xr:uid="{5609046C-A133-4C88-9D21-07B4F9F1C155}"/>
    <cellStyle name="쉼표 [0] 3 4 2 2 3 6" xfId="4000" xr:uid="{942DF171-6194-4886-AE3E-3434C132A502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3" xfId="4010" xr:uid="{4ECB3646-53C2-40BF-836F-E23B3CFCF9E1}"/>
    <cellStyle name="쉼표 [0] 3 4 2 2 4 2 3" xfId="6509" xr:uid="{F31ADFCE-10A0-4A20-9163-E85FDE516EFC}"/>
    <cellStyle name="쉼표 [0] 3 4 2 2 4 2 4" xfId="4009" xr:uid="{6F433ECC-0CDD-43B4-B2F3-B40CC72D8B30}"/>
    <cellStyle name="쉼표 [0] 3 4 2 2 4 3" xfId="1477" xr:uid="{00000000-0005-0000-0000-0000C4050000}"/>
    <cellStyle name="쉼표 [0] 3 4 2 2 4 3 2" xfId="6511" xr:uid="{1226FD08-2CB2-4B37-94C6-EFC1BFBA1469}"/>
    <cellStyle name="쉼표 [0] 3 4 2 2 4 3 3" xfId="4011" xr:uid="{99EFA5C8-0A3B-4EC4-ADA4-B9A2429631B5}"/>
    <cellStyle name="쉼표 [0] 3 4 2 2 4 4" xfId="6508" xr:uid="{4E68824D-1B57-4B31-9028-A957C7F13882}"/>
    <cellStyle name="쉼표 [0] 3 4 2 2 4 5" xfId="4008" xr:uid="{FAA273FC-B575-4A20-8D08-0CF87FA8D3AF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3" xfId="4013" xr:uid="{7BC02E50-6DF8-4D33-928F-3EB09FEC236C}"/>
    <cellStyle name="쉼표 [0] 3 4 2 2 5 3" xfId="6512" xr:uid="{E4FE8034-E263-4C54-8D11-94B602055E51}"/>
    <cellStyle name="쉼표 [0] 3 4 2 2 5 4" xfId="4012" xr:uid="{DCC65AF4-68F4-4AF5-BC02-22C6B87567DD}"/>
    <cellStyle name="쉼표 [0] 3 4 2 2 6" xfId="1480" xr:uid="{00000000-0005-0000-0000-0000C7050000}"/>
    <cellStyle name="쉼표 [0] 3 4 2 2 6 2" xfId="6514" xr:uid="{31A31FBB-BFE1-47DE-8E48-906D2E27AA45}"/>
    <cellStyle name="쉼표 [0] 3 4 2 2 6 3" xfId="4014" xr:uid="{7DE874B4-FF31-41C6-ACC8-579068C3571A}"/>
    <cellStyle name="쉼표 [0] 3 4 2 2 7" xfId="6483" xr:uid="{A9C890FF-732A-4BBA-8F93-49A658AFFA88}"/>
    <cellStyle name="쉼표 [0] 3 4 2 2 8" xfId="3983" xr:uid="{E814C5F2-D644-4E84-8B4C-EACB9969F94E}"/>
    <cellStyle name="쉼표 [0] 3 4 2 3" xfId="1481" xr:uid="{00000000-0005-0000-0000-0000C8050000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3" xfId="4019" xr:uid="{A3EB736D-43F2-45CC-AD1E-3C47CD50C9FD}"/>
    <cellStyle name="쉼표 [0] 3 4 2 3 2 2 2 3" xfId="6518" xr:uid="{A725835F-2C43-48A3-83D7-D131E5B6807F}"/>
    <cellStyle name="쉼표 [0] 3 4 2 3 2 2 2 4" xfId="4018" xr:uid="{DDA38107-43FF-43B8-8703-C67967DC1EA8}"/>
    <cellStyle name="쉼표 [0] 3 4 2 3 2 2 3" xfId="1486" xr:uid="{00000000-0005-0000-0000-0000CD050000}"/>
    <cellStyle name="쉼표 [0] 3 4 2 3 2 2 3 2" xfId="6520" xr:uid="{CFBE3B37-92A9-494A-858C-F00D7276C36E}"/>
    <cellStyle name="쉼표 [0] 3 4 2 3 2 2 3 3" xfId="4020" xr:uid="{549668F4-AF23-400D-928B-2EDEEF1DB29A}"/>
    <cellStyle name="쉼표 [0] 3 4 2 3 2 2 4" xfId="6517" xr:uid="{FCF91FB3-B40A-4F0A-AF09-E4976DEF4C9E}"/>
    <cellStyle name="쉼표 [0] 3 4 2 3 2 2 5" xfId="4017" xr:uid="{F4B7CB0F-0BCF-43ED-AA44-042F821E180B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3" xfId="4022" xr:uid="{DAE976E2-327E-4983-9046-56313C1F48C4}"/>
    <cellStyle name="쉼표 [0] 3 4 2 3 2 3 3" xfId="6521" xr:uid="{9B0D24F2-3E35-4749-AB67-17DF34D7064B}"/>
    <cellStyle name="쉼표 [0] 3 4 2 3 2 3 4" xfId="4021" xr:uid="{6586EBC3-0231-4F7A-ADE6-9A68943A09B3}"/>
    <cellStyle name="쉼표 [0] 3 4 2 3 2 4" xfId="1489" xr:uid="{00000000-0005-0000-0000-0000D0050000}"/>
    <cellStyle name="쉼표 [0] 3 4 2 3 2 4 2" xfId="6523" xr:uid="{2E2DE0C4-3B0A-4AE5-B340-E5677C7A53BA}"/>
    <cellStyle name="쉼표 [0] 3 4 2 3 2 4 3" xfId="4023" xr:uid="{2EDA1483-D55D-4FA5-BE1E-1467C86B6043}"/>
    <cellStyle name="쉼표 [0] 3 4 2 3 2 5" xfId="6516" xr:uid="{1E24526B-0A4D-4DA8-8B57-77E1E0F9A268}"/>
    <cellStyle name="쉼표 [0] 3 4 2 3 2 6" xfId="4016" xr:uid="{4C93B915-1076-44D1-B3F7-C4B4E3AD8BE2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3" xfId="4026" xr:uid="{D41F14BD-4C58-4673-8E2C-AAC495057DF7}"/>
    <cellStyle name="쉼표 [0] 3 4 2 3 3 2 3" xfId="6525" xr:uid="{BE7CD4A2-60E8-43AA-A4D2-462F42BFFE68}"/>
    <cellStyle name="쉼표 [0] 3 4 2 3 3 2 4" xfId="4025" xr:uid="{A012542C-FF9D-4CA6-A45D-2A00D03DD67B}"/>
    <cellStyle name="쉼표 [0] 3 4 2 3 3 3" xfId="1493" xr:uid="{00000000-0005-0000-0000-0000D4050000}"/>
    <cellStyle name="쉼표 [0] 3 4 2 3 3 3 2" xfId="6527" xr:uid="{6DBE669C-B7BE-4AD6-8B7F-15E954B54BC3}"/>
    <cellStyle name="쉼표 [0] 3 4 2 3 3 3 3" xfId="4027" xr:uid="{D2408CBA-C7FF-40B0-9DC1-67D296DF512C}"/>
    <cellStyle name="쉼표 [0] 3 4 2 3 3 4" xfId="6524" xr:uid="{C679A057-6B21-4CA2-AEE1-580B09504750}"/>
    <cellStyle name="쉼표 [0] 3 4 2 3 3 5" xfId="4024" xr:uid="{76D93A33-98BF-4BF0-A34D-76357B38FE41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3" xfId="4029" xr:uid="{6E3785E9-01E8-4F21-94F7-CF43DA8771C6}"/>
    <cellStyle name="쉼표 [0] 3 4 2 3 4 3" xfId="6528" xr:uid="{613394A8-D3F9-4D31-BB9C-413A55A47F54}"/>
    <cellStyle name="쉼표 [0] 3 4 2 3 4 4" xfId="4028" xr:uid="{F989D649-4370-4FB1-A0A0-DD08CFA3F859}"/>
    <cellStyle name="쉼표 [0] 3 4 2 3 5" xfId="1496" xr:uid="{00000000-0005-0000-0000-0000D7050000}"/>
    <cellStyle name="쉼표 [0] 3 4 2 3 5 2" xfId="6530" xr:uid="{6BB84512-BAED-4AF2-9C65-F6C6048189D9}"/>
    <cellStyle name="쉼표 [0] 3 4 2 3 5 3" xfId="4030" xr:uid="{D6F27FE8-6BF7-4C27-8F6D-6D9D18932DAD}"/>
    <cellStyle name="쉼표 [0] 3 4 2 3 6" xfId="6515" xr:uid="{CEAE66B5-DBAE-4A49-AC27-75948E8E4E5B}"/>
    <cellStyle name="쉼표 [0] 3 4 2 3 7" xfId="4015" xr:uid="{B129D0E7-64F8-4112-8987-D0044A63D043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3" xfId="4034" xr:uid="{D0F6C584-6E84-47CE-80EC-0CC9D71CDDA7}"/>
    <cellStyle name="쉼표 [0] 3 4 2 4 2 2 3" xfId="6533" xr:uid="{F2E33596-AB7E-4560-A256-74E193210578}"/>
    <cellStyle name="쉼표 [0] 3 4 2 4 2 2 4" xfId="4033" xr:uid="{303752F9-9DFC-4BE0-88A2-95A3116ADA5E}"/>
    <cellStyle name="쉼표 [0] 3 4 2 4 2 3" xfId="1501" xr:uid="{00000000-0005-0000-0000-0000DC050000}"/>
    <cellStyle name="쉼표 [0] 3 4 2 4 2 3 2" xfId="6535" xr:uid="{B9B736FF-E6E1-4BED-BB55-5453BD8E3F6A}"/>
    <cellStyle name="쉼표 [0] 3 4 2 4 2 3 3" xfId="4035" xr:uid="{52EFB460-9C8C-4483-AB60-C035B0E5638E}"/>
    <cellStyle name="쉼표 [0] 3 4 2 4 2 4" xfId="6532" xr:uid="{F5280317-8F05-4A3C-A887-ECFDA6BBA183}"/>
    <cellStyle name="쉼표 [0] 3 4 2 4 2 5" xfId="4032" xr:uid="{658877DE-07C3-4DB2-9E8D-E8198A54783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3" xfId="4037" xr:uid="{3907D880-D7FE-46E7-B008-B831DBB48495}"/>
    <cellStyle name="쉼표 [0] 3 4 2 4 3 3" xfId="6536" xr:uid="{9DB22CE9-C91F-4DBB-8558-359E07F37F5F}"/>
    <cellStyle name="쉼표 [0] 3 4 2 4 3 4" xfId="4036" xr:uid="{7D2A406B-D336-4078-A911-392D02B6C6F4}"/>
    <cellStyle name="쉼표 [0] 3 4 2 4 4" xfId="1504" xr:uid="{00000000-0005-0000-0000-0000DF050000}"/>
    <cellStyle name="쉼표 [0] 3 4 2 4 4 2" xfId="6538" xr:uid="{D0E6C0E8-714F-48AA-A52E-97F444C65B80}"/>
    <cellStyle name="쉼표 [0] 3 4 2 4 4 3" xfId="4038" xr:uid="{F89CFA35-EFB6-49D5-839B-A421E1DAFCF6}"/>
    <cellStyle name="쉼표 [0] 3 4 2 4 5" xfId="6531" xr:uid="{C42C5D49-A43E-4CC9-B1C1-D6569B29CE81}"/>
    <cellStyle name="쉼표 [0] 3 4 2 4 6" xfId="4031" xr:uid="{2DBD5A01-B4AA-40E1-869F-57506E89F6DF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3" xfId="4041" xr:uid="{644D3198-05F0-461B-944B-6687EC3932BC}"/>
    <cellStyle name="쉼표 [0] 3 4 2 5 2 3" xfId="6540" xr:uid="{BF5E36DF-A4F8-4E48-BE63-A6BEFED2F4B8}"/>
    <cellStyle name="쉼표 [0] 3 4 2 5 2 4" xfId="4040" xr:uid="{2EB28D2F-44A6-4AC4-AEC3-1B6FF19ABD69}"/>
    <cellStyle name="쉼표 [0] 3 4 2 5 3" xfId="1508" xr:uid="{00000000-0005-0000-0000-0000E3050000}"/>
    <cellStyle name="쉼표 [0] 3 4 2 5 3 2" xfId="6542" xr:uid="{9C672DDF-1605-4FCC-8CF6-5098F459C9C5}"/>
    <cellStyle name="쉼표 [0] 3 4 2 5 3 3" xfId="4042" xr:uid="{19378231-CA24-406D-800F-247412E7E484}"/>
    <cellStyle name="쉼표 [0] 3 4 2 5 4" xfId="6539" xr:uid="{665F25AC-1424-4631-9ED0-9808380B188A}"/>
    <cellStyle name="쉼표 [0] 3 4 2 5 5" xfId="4039" xr:uid="{E04A2EE3-FE2B-4450-BA41-F720D0E547D4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3" xfId="4044" xr:uid="{7010B828-A621-4833-A772-E843F120CB5F}"/>
    <cellStyle name="쉼표 [0] 3 4 2 6 3" xfId="6543" xr:uid="{6FB44B13-D733-4A96-9087-948CE3C0B280}"/>
    <cellStyle name="쉼표 [0] 3 4 2 6 4" xfId="4043" xr:uid="{0E9FCF4A-4BB4-4A56-8018-83E38CAF444B}"/>
    <cellStyle name="쉼표 [0] 3 4 2 7" xfId="1511" xr:uid="{00000000-0005-0000-0000-0000E6050000}"/>
    <cellStyle name="쉼표 [0] 3 4 2 7 2" xfId="6545" xr:uid="{A33D4AF1-7BE1-4192-88C1-32D72C0135F0}"/>
    <cellStyle name="쉼표 [0] 3 4 2 7 3" xfId="4045" xr:uid="{CE1377E1-ABB3-41CA-9D00-379A419B6104}"/>
    <cellStyle name="쉼표 [0] 3 4 2 8" xfId="6482" xr:uid="{4F06E1E3-2A39-40F9-88E1-8CC457533484}"/>
    <cellStyle name="쉼표 [0] 3 4 2 9" xfId="3982" xr:uid="{A53A3F86-4673-43AA-8AA9-284191929830}"/>
    <cellStyle name="쉼표 [0] 3 4 3" xfId="1512" xr:uid="{00000000-0005-0000-0000-0000E7050000}"/>
    <cellStyle name="쉼표 [0] 3 4 3 2" xfId="1513" xr:uid="{00000000-0005-0000-0000-0000E8050000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3" xfId="4051" xr:uid="{6E7947B4-1502-41C1-92A3-4032B4585CB0}"/>
    <cellStyle name="쉼표 [0] 3 4 3 2 2 2 2 3" xfId="6550" xr:uid="{295616FE-3A83-4D1E-A4DB-1FEA3A2527F2}"/>
    <cellStyle name="쉼표 [0] 3 4 3 2 2 2 2 4" xfId="4050" xr:uid="{0C70D1BD-2884-4577-A2E2-BF176B4C3FD3}"/>
    <cellStyle name="쉼표 [0] 3 4 3 2 2 2 3" xfId="1518" xr:uid="{00000000-0005-0000-0000-0000ED050000}"/>
    <cellStyle name="쉼표 [0] 3 4 3 2 2 2 3 2" xfId="6552" xr:uid="{F2348DAD-9464-4993-B7CF-1CFC16901A9A}"/>
    <cellStyle name="쉼표 [0] 3 4 3 2 2 2 3 3" xfId="4052" xr:uid="{F846E33D-FAC4-4DDB-91D2-74F9A93B1EA5}"/>
    <cellStyle name="쉼표 [0] 3 4 3 2 2 2 4" xfId="6549" xr:uid="{D3FB2D85-4898-4FBD-AEF3-2842C64F99BE}"/>
    <cellStyle name="쉼표 [0] 3 4 3 2 2 2 5" xfId="4049" xr:uid="{599C8944-87D2-49EA-906F-9B3B192F408B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3" xfId="4054" xr:uid="{5594A745-B1CD-402D-B8B5-416E0E3A25F8}"/>
    <cellStyle name="쉼표 [0] 3 4 3 2 2 3 3" xfId="6553" xr:uid="{973FF3FC-CCF8-42A5-9525-2C9BD01CEE01}"/>
    <cellStyle name="쉼표 [0] 3 4 3 2 2 3 4" xfId="4053" xr:uid="{F2A5B147-0D00-4E0B-BB0F-A08F88C27B17}"/>
    <cellStyle name="쉼표 [0] 3 4 3 2 2 4" xfId="1521" xr:uid="{00000000-0005-0000-0000-0000F0050000}"/>
    <cellStyle name="쉼표 [0] 3 4 3 2 2 4 2" xfId="6555" xr:uid="{D94E8E30-CDA8-45E5-B85B-5D4BCF12E0F5}"/>
    <cellStyle name="쉼표 [0] 3 4 3 2 2 4 3" xfId="4055" xr:uid="{C3512B9B-7715-459E-9AA0-3DC9CF700562}"/>
    <cellStyle name="쉼표 [0] 3 4 3 2 2 5" xfId="6548" xr:uid="{9F0A9E68-BAC9-4220-A840-4C87EC86FF6E}"/>
    <cellStyle name="쉼표 [0] 3 4 3 2 2 6" xfId="4048" xr:uid="{DCBADDC3-29B1-4E21-814D-D35D7968B615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3" xfId="4058" xr:uid="{6339ECD8-829B-40B8-ABC2-E0D328876F40}"/>
    <cellStyle name="쉼표 [0] 3 4 3 2 3 2 3" xfId="6557" xr:uid="{0C168D81-9D30-4AAB-9E66-E2049DB338E2}"/>
    <cellStyle name="쉼표 [0] 3 4 3 2 3 2 4" xfId="4057" xr:uid="{EF1B98EF-F3D8-409B-968A-5D872D2655F6}"/>
    <cellStyle name="쉼표 [0] 3 4 3 2 3 3" xfId="1525" xr:uid="{00000000-0005-0000-0000-0000F4050000}"/>
    <cellStyle name="쉼표 [0] 3 4 3 2 3 3 2" xfId="6559" xr:uid="{D52756F5-704C-49FA-A864-A8EECA7ED0E1}"/>
    <cellStyle name="쉼표 [0] 3 4 3 2 3 3 3" xfId="4059" xr:uid="{8BAD99D5-E6E8-4191-B344-EFF848EA4A48}"/>
    <cellStyle name="쉼표 [0] 3 4 3 2 3 4" xfId="6556" xr:uid="{47BE55EA-1533-4B07-8ED1-F0DA23DB9E8D}"/>
    <cellStyle name="쉼표 [0] 3 4 3 2 3 5" xfId="4056" xr:uid="{9BB48A9C-53A6-449E-9D62-508A23495319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3" xfId="4061" xr:uid="{7015B336-C443-4795-9FBE-269F1F3A3F26}"/>
    <cellStyle name="쉼표 [0] 3 4 3 2 4 3" xfId="6560" xr:uid="{A1381365-B7E1-4F56-BD60-EB58A7B5146B}"/>
    <cellStyle name="쉼표 [0] 3 4 3 2 4 4" xfId="4060" xr:uid="{380F4F87-FCA4-4311-A5C7-D1AC5EC49177}"/>
    <cellStyle name="쉼표 [0] 3 4 3 2 5" xfId="1528" xr:uid="{00000000-0005-0000-0000-0000F7050000}"/>
    <cellStyle name="쉼표 [0] 3 4 3 2 5 2" xfId="6562" xr:uid="{2C99ABD6-0AF3-4232-9FCC-4595165DAC76}"/>
    <cellStyle name="쉼표 [0] 3 4 3 2 5 3" xfId="4062" xr:uid="{80ADF18C-68CE-4ABC-811E-3E3B35A28D4F}"/>
    <cellStyle name="쉼표 [0] 3 4 3 2 6" xfId="6547" xr:uid="{EFD99C6A-A4CD-4510-AF58-C0C7B27C4AB9}"/>
    <cellStyle name="쉼표 [0] 3 4 3 2 7" xfId="4047" xr:uid="{9B02B8D2-4C34-4C64-9CC0-D067ACF83C25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3" xfId="4066" xr:uid="{B0ACABF3-4861-4CFA-9305-20171B5D5E33}"/>
    <cellStyle name="쉼표 [0] 3 4 3 3 2 2 3" xfId="6565" xr:uid="{B0E75B7A-8045-411D-813D-E507DF02C6FD}"/>
    <cellStyle name="쉼표 [0] 3 4 3 3 2 2 4" xfId="4065" xr:uid="{6F6949CB-70F0-485C-BBDB-90DA334BC246}"/>
    <cellStyle name="쉼표 [0] 3 4 3 3 2 3" xfId="1533" xr:uid="{00000000-0005-0000-0000-0000FC050000}"/>
    <cellStyle name="쉼표 [0] 3 4 3 3 2 3 2" xfId="6567" xr:uid="{A08ECCD5-830E-454E-A743-F3DBA03FF406}"/>
    <cellStyle name="쉼표 [0] 3 4 3 3 2 3 3" xfId="4067" xr:uid="{ECF647C2-33D2-4B01-9408-5684445E9834}"/>
    <cellStyle name="쉼표 [0] 3 4 3 3 2 4" xfId="6564" xr:uid="{D6FF9E41-3DD1-4F7B-BC87-F50B64E7252A}"/>
    <cellStyle name="쉼표 [0] 3 4 3 3 2 5" xfId="4064" xr:uid="{FE9BC718-D70A-469A-A098-73AFE2472433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3" xfId="4069" xr:uid="{99A2FFB5-C9E2-4F9E-8A93-96AC30E224C7}"/>
    <cellStyle name="쉼표 [0] 3 4 3 3 3 3" xfId="6568" xr:uid="{F9E3E83A-38A6-4593-B62D-305296B696A7}"/>
    <cellStyle name="쉼표 [0] 3 4 3 3 3 4" xfId="4068" xr:uid="{AED75264-A006-467A-B0DD-5120EF4045B7}"/>
    <cellStyle name="쉼표 [0] 3 4 3 3 4" xfId="1536" xr:uid="{00000000-0005-0000-0000-0000FF050000}"/>
    <cellStyle name="쉼표 [0] 3 4 3 3 4 2" xfId="6570" xr:uid="{B9BBD7E5-1EEC-4950-ADCE-C86625893F3A}"/>
    <cellStyle name="쉼표 [0] 3 4 3 3 4 3" xfId="4070" xr:uid="{E332F0BB-9769-4B19-8715-2C8DCDBBF3C1}"/>
    <cellStyle name="쉼표 [0] 3 4 3 3 5" xfId="6563" xr:uid="{A3316C12-1668-4E88-B426-F0FCE4CB6707}"/>
    <cellStyle name="쉼표 [0] 3 4 3 3 6" xfId="4063" xr:uid="{1855A7CA-4833-497A-924E-A6CF646A586B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3" xfId="4073" xr:uid="{7AA6C6CB-DDA9-469D-9004-122774F0D4D1}"/>
    <cellStyle name="쉼표 [0] 3 4 3 4 2 3" xfId="6572" xr:uid="{6E9FBE0E-EFA8-47A2-9022-ECFA90174527}"/>
    <cellStyle name="쉼표 [0] 3 4 3 4 2 4" xfId="4072" xr:uid="{BEB71EA0-0CA9-4096-9DB9-2B7395EC04E4}"/>
    <cellStyle name="쉼표 [0] 3 4 3 4 3" xfId="1540" xr:uid="{00000000-0005-0000-0000-000003060000}"/>
    <cellStyle name="쉼표 [0] 3 4 3 4 3 2" xfId="6574" xr:uid="{405ADB08-755C-4DAA-AA30-A12B6B9CA5D6}"/>
    <cellStyle name="쉼표 [0] 3 4 3 4 3 3" xfId="4074" xr:uid="{35D77216-5033-45D3-9AF1-4924D7850306}"/>
    <cellStyle name="쉼표 [0] 3 4 3 4 4" xfId="6571" xr:uid="{3CA78CF2-A633-46D4-8180-6FC93B6C27D1}"/>
    <cellStyle name="쉼표 [0] 3 4 3 4 5" xfId="4071" xr:uid="{8D0A7701-3014-45A4-894B-E559B2368407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3" xfId="4076" xr:uid="{85C07954-8B01-4E84-B8C1-D8D670BC31E9}"/>
    <cellStyle name="쉼표 [0] 3 4 3 5 3" xfId="6575" xr:uid="{39993613-CA8F-40E8-B377-83E98BD1C912}"/>
    <cellStyle name="쉼표 [0] 3 4 3 5 4" xfId="4075" xr:uid="{9DB4D51D-90DC-4C76-822D-A10C07F2FA30}"/>
    <cellStyle name="쉼표 [0] 3 4 3 6" xfId="1543" xr:uid="{00000000-0005-0000-0000-000006060000}"/>
    <cellStyle name="쉼표 [0] 3 4 3 6 2" xfId="6577" xr:uid="{EA6FCE10-EF86-4CED-8C9D-E979D2EBD02B}"/>
    <cellStyle name="쉼표 [0] 3 4 3 6 3" xfId="4077" xr:uid="{9A2EA522-F82C-4F6F-AC81-60764021CD31}"/>
    <cellStyle name="쉼표 [0] 3 4 3 7" xfId="6546" xr:uid="{C9AE3DE0-0350-4A50-B244-B27DEFD804FD}"/>
    <cellStyle name="쉼표 [0] 3 4 3 8" xfId="4046" xr:uid="{E4EBC0A7-A1C2-467B-9683-0393ED704294}"/>
    <cellStyle name="쉼표 [0] 3 4 4" xfId="1544" xr:uid="{00000000-0005-0000-0000-000007060000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3" xfId="4082" xr:uid="{0CE98F43-2161-4685-B431-913D7627BDCF}"/>
    <cellStyle name="쉼표 [0] 3 4 4 2 2 2 3" xfId="6581" xr:uid="{23B53381-C858-425D-BFC0-294B5D1907CF}"/>
    <cellStyle name="쉼표 [0] 3 4 4 2 2 2 4" xfId="4081" xr:uid="{22B45E9C-12E4-40F4-A5AA-800B492D0873}"/>
    <cellStyle name="쉼표 [0] 3 4 4 2 2 3" xfId="1549" xr:uid="{00000000-0005-0000-0000-00000C060000}"/>
    <cellStyle name="쉼표 [0] 3 4 4 2 2 3 2" xfId="6583" xr:uid="{DB7C16D4-D4EE-454E-85F7-901A3BCFD0D5}"/>
    <cellStyle name="쉼표 [0] 3 4 4 2 2 3 3" xfId="4083" xr:uid="{34DCB0F9-DA61-4541-AFE6-EE0E8D1ED9D0}"/>
    <cellStyle name="쉼표 [0] 3 4 4 2 2 4" xfId="6580" xr:uid="{F17F9451-1480-4918-A236-A66E8A3515CF}"/>
    <cellStyle name="쉼표 [0] 3 4 4 2 2 5" xfId="4080" xr:uid="{12E478E7-4D8B-4A96-BFEB-CFF046191DF4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3" xfId="4085" xr:uid="{7B28E149-D1F8-48F8-898D-A7231A23BF8E}"/>
    <cellStyle name="쉼표 [0] 3 4 4 2 3 3" xfId="6584" xr:uid="{C1CDB0F9-AA89-4386-B162-A25C780E0EB8}"/>
    <cellStyle name="쉼표 [0] 3 4 4 2 3 4" xfId="4084" xr:uid="{14EF38F6-ACF0-4EE9-8E64-0144CB799F76}"/>
    <cellStyle name="쉼표 [0] 3 4 4 2 4" xfId="1552" xr:uid="{00000000-0005-0000-0000-00000F060000}"/>
    <cellStyle name="쉼표 [0] 3 4 4 2 4 2" xfId="6586" xr:uid="{282F6D89-381B-4626-97F8-EDF4FA3D3BF5}"/>
    <cellStyle name="쉼표 [0] 3 4 4 2 4 3" xfId="4086" xr:uid="{0889E7D2-BEE9-4028-BE64-C6E67C079DEF}"/>
    <cellStyle name="쉼표 [0] 3 4 4 2 5" xfId="6579" xr:uid="{BD83EA52-35BB-4B42-87F2-0E65A5D5DFF2}"/>
    <cellStyle name="쉼표 [0] 3 4 4 2 6" xfId="4079" xr:uid="{F72AF3F6-145E-4A28-9EAB-A88F2A6EFB79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3" xfId="4089" xr:uid="{14898BCB-326A-4EC3-8654-4C472F92D620}"/>
    <cellStyle name="쉼표 [0] 3 4 4 3 2 3" xfId="6588" xr:uid="{5CDB0D80-4F6D-48E5-9EF3-751A300AF686}"/>
    <cellStyle name="쉼표 [0] 3 4 4 3 2 4" xfId="4088" xr:uid="{A138FE56-B3BF-4F00-93BC-D3522262534C}"/>
    <cellStyle name="쉼표 [0] 3 4 4 3 3" xfId="1556" xr:uid="{00000000-0005-0000-0000-000013060000}"/>
    <cellStyle name="쉼표 [0] 3 4 4 3 3 2" xfId="6590" xr:uid="{19121F1E-E520-491B-9A14-A76CAA06CC9E}"/>
    <cellStyle name="쉼표 [0] 3 4 4 3 3 3" xfId="4090" xr:uid="{62A5E6A3-9F84-479D-A62A-27B241A1205D}"/>
    <cellStyle name="쉼표 [0] 3 4 4 3 4" xfId="6587" xr:uid="{EA4ED2F3-B9B3-425D-9370-7464ADCD7667}"/>
    <cellStyle name="쉼표 [0] 3 4 4 3 5" xfId="4087" xr:uid="{19237E02-23EE-45A9-97A0-7BF12C8337B4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3" xfId="4092" xr:uid="{21494407-265B-494F-A94D-1C67044A7FDF}"/>
    <cellStyle name="쉼표 [0] 3 4 4 4 3" xfId="6591" xr:uid="{49CD29AD-4289-46F9-AF9B-2042301B16ED}"/>
    <cellStyle name="쉼표 [0] 3 4 4 4 4" xfId="4091" xr:uid="{C5B71E36-6417-4A14-B205-E578DD865FE0}"/>
    <cellStyle name="쉼표 [0] 3 4 4 5" xfId="1559" xr:uid="{00000000-0005-0000-0000-000016060000}"/>
    <cellStyle name="쉼표 [0] 3 4 4 5 2" xfId="6593" xr:uid="{413FE88F-008C-456B-8287-4B0BC4157D5B}"/>
    <cellStyle name="쉼표 [0] 3 4 4 5 3" xfId="4093" xr:uid="{A52C672D-0A26-4F2E-872D-28C9773D6F7B}"/>
    <cellStyle name="쉼표 [0] 3 4 4 6" xfId="6578" xr:uid="{15278795-7933-480E-80A9-991C9D0673CE}"/>
    <cellStyle name="쉼표 [0] 3 4 4 7" xfId="4078" xr:uid="{D1B64C0C-E67D-4BEB-BC97-00AF404D1CDB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3" xfId="4097" xr:uid="{34FD5D15-302A-43C9-B81E-9B990CCC2E7D}"/>
    <cellStyle name="쉼표 [0] 3 4 5 2 2 3" xfId="6596" xr:uid="{72AC8CDD-FB31-47DB-86F8-180F55805FCD}"/>
    <cellStyle name="쉼표 [0] 3 4 5 2 2 4" xfId="4096" xr:uid="{BE650FCB-B8FE-4DD1-B7CF-22961693F970}"/>
    <cellStyle name="쉼표 [0] 3 4 5 2 3" xfId="1564" xr:uid="{00000000-0005-0000-0000-00001B060000}"/>
    <cellStyle name="쉼표 [0] 3 4 5 2 3 2" xfId="6598" xr:uid="{B01A8A74-C80F-444F-A0F8-DA9A56C8BF60}"/>
    <cellStyle name="쉼표 [0] 3 4 5 2 3 3" xfId="4098" xr:uid="{1A291CD3-EEC6-4AFE-A73A-965537DCC742}"/>
    <cellStyle name="쉼표 [0] 3 4 5 2 4" xfId="6595" xr:uid="{F643B249-A9A5-4AE6-93A6-C6A31D609381}"/>
    <cellStyle name="쉼표 [0] 3 4 5 2 5" xfId="4095" xr:uid="{575E76FF-E9C0-4EC4-A764-B0178F0F0247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3" xfId="4100" xr:uid="{A137FDDF-AC8C-47A3-9696-33C4517F5B6B}"/>
    <cellStyle name="쉼표 [0] 3 4 5 3 3" xfId="6599" xr:uid="{92830BFD-2D5C-4858-90A3-FE9C56A0CACD}"/>
    <cellStyle name="쉼표 [0] 3 4 5 3 4" xfId="4099" xr:uid="{F3604642-E86C-4341-89F8-2B2FA1BE6ADE}"/>
    <cellStyle name="쉼표 [0] 3 4 5 4" xfId="1567" xr:uid="{00000000-0005-0000-0000-00001E060000}"/>
    <cellStyle name="쉼표 [0] 3 4 5 4 2" xfId="6601" xr:uid="{DE75D016-E2A9-4F26-BC62-007361F61FDD}"/>
    <cellStyle name="쉼표 [0] 3 4 5 4 3" xfId="4101" xr:uid="{C701C5C7-97AF-4803-9AAD-8B0CB1D4BD35}"/>
    <cellStyle name="쉼표 [0] 3 4 5 5" xfId="6594" xr:uid="{1B17B1BE-57ED-4CE2-AFF1-601B3293A8BC}"/>
    <cellStyle name="쉼표 [0] 3 4 5 6" xfId="4094" xr:uid="{2E4CE35E-2CB9-4493-BA3B-BB37A37E5479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3" xfId="4104" xr:uid="{CC103258-0098-4DF0-BDE3-ED205EF21DE8}"/>
    <cellStyle name="쉼표 [0] 3 4 6 2 3" xfId="6603" xr:uid="{9AA79665-DBD3-459F-B377-37C1F0B0D28B}"/>
    <cellStyle name="쉼표 [0] 3 4 6 2 4" xfId="4103" xr:uid="{9AC3D015-8FD6-49CF-9A61-10C4ADB48972}"/>
    <cellStyle name="쉼표 [0] 3 4 6 3" xfId="1571" xr:uid="{00000000-0005-0000-0000-000022060000}"/>
    <cellStyle name="쉼표 [0] 3 4 6 3 2" xfId="6605" xr:uid="{2325D70F-88D7-46D2-9CE6-F3A373A3A159}"/>
    <cellStyle name="쉼표 [0] 3 4 6 3 3" xfId="4105" xr:uid="{A800D153-7D14-45D6-9087-FD267AE1AB86}"/>
    <cellStyle name="쉼표 [0] 3 4 6 4" xfId="6602" xr:uid="{6EC02449-E40C-4257-A2F0-1A3256F474B5}"/>
    <cellStyle name="쉼표 [0] 3 4 6 5" xfId="4102" xr:uid="{EC316BD4-4801-4EDB-BF31-8ABBC06C0F9E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3" xfId="4107" xr:uid="{383E1704-E9FB-4511-A410-BB1BA2D1F70C}"/>
    <cellStyle name="쉼표 [0] 3 4 7 3" xfId="6606" xr:uid="{C2CD13FE-B9B2-4764-8597-D30D8559DC82}"/>
    <cellStyle name="쉼표 [0] 3 4 7 4" xfId="4106" xr:uid="{141E3215-4DF4-47EE-A1A4-1DD47E41275E}"/>
    <cellStyle name="쉼표 [0] 3 4 8" xfId="1574" xr:uid="{00000000-0005-0000-0000-000025060000}"/>
    <cellStyle name="쉼표 [0] 3 4 8 2" xfId="6608" xr:uid="{E889A4EB-AC94-40FE-A15A-F16891F64935}"/>
    <cellStyle name="쉼표 [0] 3 4 8 3" xfId="4108" xr:uid="{BC6F8EC0-5699-418B-B360-B4D4356EA095}"/>
    <cellStyle name="쉼표 [0] 3 4 9" xfId="6481" xr:uid="{6D9DF7C8-C185-45B9-B3F8-823289E91E02}"/>
    <cellStyle name="쉼표 [0] 3 5" xfId="1575" xr:uid="{00000000-0005-0000-0000-000026060000}"/>
    <cellStyle name="쉼표 [0] 3 5 2" xfId="1576" xr:uid="{00000000-0005-0000-0000-000027060000}"/>
    <cellStyle name="쉼표 [0] 3 5 2 2" xfId="1577" xr:uid="{00000000-0005-0000-0000-000028060000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3" xfId="4115" xr:uid="{895A3D40-B2B9-460B-8D84-1F9360D72094}"/>
    <cellStyle name="쉼표 [0] 3 5 2 2 2 2 2 3" xfId="6614" xr:uid="{3A5A6305-CE83-4104-8AC7-19743E36A7F5}"/>
    <cellStyle name="쉼표 [0] 3 5 2 2 2 2 2 4" xfId="4114" xr:uid="{83769DD3-5C12-4DB8-A6C6-532E73C599E9}"/>
    <cellStyle name="쉼표 [0] 3 5 2 2 2 2 3" xfId="1582" xr:uid="{00000000-0005-0000-0000-00002D060000}"/>
    <cellStyle name="쉼표 [0] 3 5 2 2 2 2 3 2" xfId="6616" xr:uid="{1E0FEB39-FB50-4730-A130-24788213EF47}"/>
    <cellStyle name="쉼표 [0] 3 5 2 2 2 2 3 3" xfId="4116" xr:uid="{8C267AB3-3108-4E13-8D81-604E1384BC32}"/>
    <cellStyle name="쉼표 [0] 3 5 2 2 2 2 4" xfId="6613" xr:uid="{85D7EE57-1577-49D4-BE97-6985088D8639}"/>
    <cellStyle name="쉼표 [0] 3 5 2 2 2 2 5" xfId="4113" xr:uid="{1C6C6CE8-C426-4548-B6FB-DA1CD88B530C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3" xfId="4118" xr:uid="{6F87798F-8876-4478-9161-6979E3CB7DB5}"/>
    <cellStyle name="쉼표 [0] 3 5 2 2 2 3 3" xfId="6617" xr:uid="{B90F5A75-9F34-4F58-9C43-0639FDF3585F}"/>
    <cellStyle name="쉼표 [0] 3 5 2 2 2 3 4" xfId="4117" xr:uid="{0ABDBC69-ADDD-4277-B4DA-881002CC92B8}"/>
    <cellStyle name="쉼표 [0] 3 5 2 2 2 4" xfId="1585" xr:uid="{00000000-0005-0000-0000-000030060000}"/>
    <cellStyle name="쉼표 [0] 3 5 2 2 2 4 2" xfId="6619" xr:uid="{1FD23DA1-E85F-4E9D-82CA-841DF45F1BBE}"/>
    <cellStyle name="쉼표 [0] 3 5 2 2 2 4 3" xfId="4119" xr:uid="{45A46588-1764-49BB-95E6-B6B2092DCC80}"/>
    <cellStyle name="쉼표 [0] 3 5 2 2 2 5" xfId="6612" xr:uid="{D004EC2F-3A03-44CA-8D8D-1C01C91D3C68}"/>
    <cellStyle name="쉼표 [0] 3 5 2 2 2 6" xfId="4112" xr:uid="{CD81DFC6-D435-43BA-8E6B-374937A5F2B3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3" xfId="4122" xr:uid="{44630445-9229-4D18-A5EA-731E46E84281}"/>
    <cellStyle name="쉼표 [0] 3 5 2 2 3 2 3" xfId="6621" xr:uid="{E56EC945-D6AA-49E8-9BFD-369001E339B5}"/>
    <cellStyle name="쉼표 [0] 3 5 2 2 3 2 4" xfId="4121" xr:uid="{FB2ADFDE-AC93-4A82-A33E-EF5722F8D4A0}"/>
    <cellStyle name="쉼표 [0] 3 5 2 2 3 3" xfId="1589" xr:uid="{00000000-0005-0000-0000-000034060000}"/>
    <cellStyle name="쉼표 [0] 3 5 2 2 3 3 2" xfId="6623" xr:uid="{96DD8BC2-D07A-4BDC-9A56-E94F7A5DE8CA}"/>
    <cellStyle name="쉼표 [0] 3 5 2 2 3 3 3" xfId="4123" xr:uid="{EBEEC64F-D79A-480F-AB55-161268DB963C}"/>
    <cellStyle name="쉼표 [0] 3 5 2 2 3 4" xfId="6620" xr:uid="{90366C83-B5AB-491E-906E-F90569D767E6}"/>
    <cellStyle name="쉼표 [0] 3 5 2 2 3 5" xfId="4120" xr:uid="{E0589E1A-FF6A-43BE-B57F-04677244132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3" xfId="4125" xr:uid="{0E33C107-87DD-4174-AA1B-7FE662C21043}"/>
    <cellStyle name="쉼표 [0] 3 5 2 2 4 3" xfId="6624" xr:uid="{35974CA9-ABAF-4B45-BA4F-BF026EECA0D1}"/>
    <cellStyle name="쉼표 [0] 3 5 2 2 4 4" xfId="4124" xr:uid="{4593184B-CEDE-4130-8AA3-CC80DBFB593E}"/>
    <cellStyle name="쉼표 [0] 3 5 2 2 5" xfId="1592" xr:uid="{00000000-0005-0000-0000-000037060000}"/>
    <cellStyle name="쉼표 [0] 3 5 2 2 5 2" xfId="6626" xr:uid="{8596F6A8-E95B-470E-8532-B42DFE7F7D69}"/>
    <cellStyle name="쉼표 [0] 3 5 2 2 5 3" xfId="4126" xr:uid="{2F92D13A-E7AF-4F50-B2A0-A38E441FEB37}"/>
    <cellStyle name="쉼표 [0] 3 5 2 2 6" xfId="6611" xr:uid="{89D6AFF9-EADE-41FA-960C-2964B71262BF}"/>
    <cellStyle name="쉼표 [0] 3 5 2 2 7" xfId="4111" xr:uid="{D4280F61-4246-4D3E-B179-FE988D59E285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3" xfId="4130" xr:uid="{C532EDF8-CFAD-4A89-BE87-4BE36CA574C0}"/>
    <cellStyle name="쉼표 [0] 3 5 2 3 2 2 3" xfId="6629" xr:uid="{989F50B5-0373-4201-B58C-A92830E19D2B}"/>
    <cellStyle name="쉼표 [0] 3 5 2 3 2 2 4" xfId="4129" xr:uid="{304669CE-547A-476F-B7F9-D4C824AC0454}"/>
    <cellStyle name="쉼표 [0] 3 5 2 3 2 3" xfId="1597" xr:uid="{00000000-0005-0000-0000-00003C060000}"/>
    <cellStyle name="쉼표 [0] 3 5 2 3 2 3 2" xfId="6631" xr:uid="{0D0E99E5-944E-4092-B7D6-909755E7CDD3}"/>
    <cellStyle name="쉼표 [0] 3 5 2 3 2 3 3" xfId="4131" xr:uid="{6979B7B1-8FC7-423C-8D87-C1F0995D9A47}"/>
    <cellStyle name="쉼표 [0] 3 5 2 3 2 4" xfId="6628" xr:uid="{841C74EA-E3DD-4B2C-8B14-635F0C1CFD40}"/>
    <cellStyle name="쉼표 [0] 3 5 2 3 2 5" xfId="4128" xr:uid="{299438E7-0744-4451-A387-E831214D4A1A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3" xfId="4133" xr:uid="{AE4A4E79-D954-4548-9EE3-0F99D0B30FE9}"/>
    <cellStyle name="쉼표 [0] 3 5 2 3 3 3" xfId="6632" xr:uid="{45DFD2FF-8A90-46E5-97C9-8FCFCE7B90E6}"/>
    <cellStyle name="쉼표 [0] 3 5 2 3 3 4" xfId="4132" xr:uid="{B2E5AEA0-5A50-45EE-B9C6-A16EAFD1A028}"/>
    <cellStyle name="쉼표 [0] 3 5 2 3 4" xfId="1600" xr:uid="{00000000-0005-0000-0000-00003F060000}"/>
    <cellStyle name="쉼표 [0] 3 5 2 3 4 2" xfId="6634" xr:uid="{4502DE5B-5F50-4F15-A2F2-6BC81268A3DD}"/>
    <cellStyle name="쉼표 [0] 3 5 2 3 4 3" xfId="4134" xr:uid="{46B49997-E61E-433A-AB32-EFFF575A85E2}"/>
    <cellStyle name="쉼표 [0] 3 5 2 3 5" xfId="6627" xr:uid="{F67FCF20-4C62-4DC5-BC47-033268873CDA}"/>
    <cellStyle name="쉼표 [0] 3 5 2 3 6" xfId="4127" xr:uid="{CEB10F17-05A0-47AC-8643-538154DD85E4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3" xfId="4137" xr:uid="{F504A736-A109-4391-A54F-184404588E22}"/>
    <cellStyle name="쉼표 [0] 3 5 2 4 2 3" xfId="6636" xr:uid="{D080DA16-6ACB-47E1-8829-4743D28EA575}"/>
    <cellStyle name="쉼표 [0] 3 5 2 4 2 4" xfId="4136" xr:uid="{98C5DF0A-A97B-4304-9E37-7DCC581A5C36}"/>
    <cellStyle name="쉼표 [0] 3 5 2 4 3" xfId="1604" xr:uid="{00000000-0005-0000-0000-000043060000}"/>
    <cellStyle name="쉼표 [0] 3 5 2 4 3 2" xfId="6638" xr:uid="{1FD07EB0-0F5E-45FF-8D46-3128B202C632}"/>
    <cellStyle name="쉼표 [0] 3 5 2 4 3 3" xfId="4138" xr:uid="{F9754F8F-5724-4BC1-A2E4-F3DDAD4BE984}"/>
    <cellStyle name="쉼표 [0] 3 5 2 4 4" xfId="6635" xr:uid="{FFA7DBB3-C63C-4FB7-BAA8-BF92BC247DC3}"/>
    <cellStyle name="쉼표 [0] 3 5 2 4 5" xfId="4135" xr:uid="{9CD89C29-2588-47AB-9274-B5E930860B23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3" xfId="4140" xr:uid="{CD239EA0-31E2-4BA5-A933-D716D46906AA}"/>
    <cellStyle name="쉼표 [0] 3 5 2 5 3" xfId="6639" xr:uid="{9F656188-3019-4C90-9605-25A5FDC6E543}"/>
    <cellStyle name="쉼표 [0] 3 5 2 5 4" xfId="4139" xr:uid="{51E9917D-34FB-4CF0-9546-59A92FAD697C}"/>
    <cellStyle name="쉼표 [0] 3 5 2 6" xfId="1607" xr:uid="{00000000-0005-0000-0000-000046060000}"/>
    <cellStyle name="쉼표 [0] 3 5 2 6 2" xfId="6641" xr:uid="{4FF9FCE7-64DB-4C90-9A3B-889CCE6730AF}"/>
    <cellStyle name="쉼표 [0] 3 5 2 6 3" xfId="4141" xr:uid="{F9239205-9F1E-48DF-80EB-822B194B51CF}"/>
    <cellStyle name="쉼표 [0] 3 5 2 7" xfId="6610" xr:uid="{71CC2C92-5347-4ACF-BAA0-384AD9B6AF3C}"/>
    <cellStyle name="쉼표 [0] 3 5 2 8" xfId="4110" xr:uid="{F1BA8405-8E9F-47D6-ADEE-56BDA900A59B}"/>
    <cellStyle name="쉼표 [0] 3 5 3" xfId="1608" xr:uid="{00000000-0005-0000-0000-000047060000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3" xfId="4146" xr:uid="{92A7C9E2-06EE-4799-9DD2-8ECF0AE1D294}"/>
    <cellStyle name="쉼표 [0] 3 5 3 2 2 2 3" xfId="6645" xr:uid="{EB3FA4A3-11B5-4E10-B1FF-211F00BB2939}"/>
    <cellStyle name="쉼표 [0] 3 5 3 2 2 2 4" xfId="4145" xr:uid="{91EA0DC0-9894-4C2B-ABA2-CF05D192BD7B}"/>
    <cellStyle name="쉼표 [0] 3 5 3 2 2 3" xfId="1613" xr:uid="{00000000-0005-0000-0000-00004C060000}"/>
    <cellStyle name="쉼표 [0] 3 5 3 2 2 3 2" xfId="6647" xr:uid="{956BD52C-0F14-4843-92B0-04C7D97547A4}"/>
    <cellStyle name="쉼표 [0] 3 5 3 2 2 3 3" xfId="4147" xr:uid="{0170D292-0AFC-4FFC-B229-CBEC483704FD}"/>
    <cellStyle name="쉼표 [0] 3 5 3 2 2 4" xfId="6644" xr:uid="{33B3FEA0-4DBB-4156-BEDF-D43D8BB23983}"/>
    <cellStyle name="쉼표 [0] 3 5 3 2 2 5" xfId="4144" xr:uid="{37E6817F-A7B7-4075-AE8E-38CD933F19CB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3" xfId="4149" xr:uid="{D739E72C-2429-46C3-9D67-9F115CFD4351}"/>
    <cellStyle name="쉼표 [0] 3 5 3 2 3 3" xfId="6648" xr:uid="{38369B66-6114-4DBE-AFA9-3DEDA900E3B7}"/>
    <cellStyle name="쉼표 [0] 3 5 3 2 3 4" xfId="4148" xr:uid="{A190DF83-CBBB-4295-8195-32DDD454B83F}"/>
    <cellStyle name="쉼표 [0] 3 5 3 2 4" xfId="1616" xr:uid="{00000000-0005-0000-0000-00004F060000}"/>
    <cellStyle name="쉼표 [0] 3 5 3 2 4 2" xfId="6650" xr:uid="{755899F1-7017-450C-BDE6-C4FCE62385DF}"/>
    <cellStyle name="쉼표 [0] 3 5 3 2 4 3" xfId="4150" xr:uid="{141063DF-DAB0-4F85-A21E-A000DAA87E0F}"/>
    <cellStyle name="쉼표 [0] 3 5 3 2 5" xfId="6643" xr:uid="{E24C1C4E-43A0-4136-AFBD-7D0A736476AE}"/>
    <cellStyle name="쉼표 [0] 3 5 3 2 6" xfId="4143" xr:uid="{7740BA74-981E-4E35-86AE-C2D4E4D827BB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3" xfId="4153" xr:uid="{DE211CF2-B4F7-4BC6-AE55-1EED53966FB7}"/>
    <cellStyle name="쉼표 [0] 3 5 3 3 2 3" xfId="6652" xr:uid="{E72B018A-131C-4F4C-82BB-208A29D02951}"/>
    <cellStyle name="쉼표 [0] 3 5 3 3 2 4" xfId="4152" xr:uid="{D2C92E2B-ECB7-435C-8CF6-2A9FD138FF63}"/>
    <cellStyle name="쉼표 [0] 3 5 3 3 3" xfId="1620" xr:uid="{00000000-0005-0000-0000-000053060000}"/>
    <cellStyle name="쉼표 [0] 3 5 3 3 3 2" xfId="6654" xr:uid="{6A0BCAEA-9E18-4E89-BCEE-BDA78A993F49}"/>
    <cellStyle name="쉼표 [0] 3 5 3 3 3 3" xfId="4154" xr:uid="{BFDCE35A-AB93-4E78-9F65-0872FD4474CD}"/>
    <cellStyle name="쉼표 [0] 3 5 3 3 4" xfId="6651" xr:uid="{C7126393-361E-4892-913C-02FBA6BD183D}"/>
    <cellStyle name="쉼표 [0] 3 5 3 3 5" xfId="4151" xr:uid="{63B33534-BA4F-412D-B040-50929789C519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3" xfId="4156" xr:uid="{272B03DA-46E0-4DA0-B3CA-01F8A557EBDD}"/>
    <cellStyle name="쉼표 [0] 3 5 3 4 3" xfId="6655" xr:uid="{02A0FC50-0847-4DAE-9D29-8C39CBFD62A7}"/>
    <cellStyle name="쉼표 [0] 3 5 3 4 4" xfId="4155" xr:uid="{ECFEBBFB-7BCE-4A4B-8796-45A8DD5469D3}"/>
    <cellStyle name="쉼표 [0] 3 5 3 5" xfId="1623" xr:uid="{00000000-0005-0000-0000-000056060000}"/>
    <cellStyle name="쉼표 [0] 3 5 3 5 2" xfId="6657" xr:uid="{6D59D1C5-05DB-44EB-9541-2604D7C51B6F}"/>
    <cellStyle name="쉼표 [0] 3 5 3 5 3" xfId="4157" xr:uid="{03E33FB2-652C-4E8D-BD00-965043CD87D4}"/>
    <cellStyle name="쉼표 [0] 3 5 3 6" xfId="6642" xr:uid="{7591082C-0490-46BF-8BD0-C2DE30BB1831}"/>
    <cellStyle name="쉼표 [0] 3 5 3 7" xfId="4142" xr:uid="{3DF43D29-3BF4-4EDC-AA6F-CCAA844F1E87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3" xfId="4161" xr:uid="{76097494-B3BF-4581-9124-0D66C75781CB}"/>
    <cellStyle name="쉼표 [0] 3 5 4 2 2 3" xfId="6660" xr:uid="{1D233FBD-62C5-48C2-A681-32F53CA6FEC8}"/>
    <cellStyle name="쉼표 [0] 3 5 4 2 2 4" xfId="4160" xr:uid="{658BF7A7-D6A0-4323-A779-F5C8339DFF24}"/>
    <cellStyle name="쉼표 [0] 3 5 4 2 3" xfId="1628" xr:uid="{00000000-0005-0000-0000-00005B060000}"/>
    <cellStyle name="쉼표 [0] 3 5 4 2 3 2" xfId="6662" xr:uid="{3322451E-670D-4189-A952-D4293F9EB393}"/>
    <cellStyle name="쉼표 [0] 3 5 4 2 3 3" xfId="4162" xr:uid="{63C7563C-A91D-4684-9AEC-4EBE2D469493}"/>
    <cellStyle name="쉼표 [0] 3 5 4 2 4" xfId="6659" xr:uid="{C9689BE7-CC88-49CC-9549-79425DDBB8BD}"/>
    <cellStyle name="쉼표 [0] 3 5 4 2 5" xfId="4159" xr:uid="{8D1B8B53-61EC-4E32-A27B-F65A91E4D574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3" xfId="4164" xr:uid="{F90A0844-E854-445D-B45A-6A07394B36EA}"/>
    <cellStyle name="쉼표 [0] 3 5 4 3 3" xfId="6663" xr:uid="{7C0308CA-1563-4732-9BFA-5066778026DE}"/>
    <cellStyle name="쉼표 [0] 3 5 4 3 4" xfId="4163" xr:uid="{71088133-A4F1-47F5-8E1B-61EAB73BB327}"/>
    <cellStyle name="쉼표 [0] 3 5 4 4" xfId="1631" xr:uid="{00000000-0005-0000-0000-00005E060000}"/>
    <cellStyle name="쉼표 [0] 3 5 4 4 2" xfId="6665" xr:uid="{213EC9B9-709C-4328-BCCE-ACED9A4AABDB}"/>
    <cellStyle name="쉼표 [0] 3 5 4 4 3" xfId="4165" xr:uid="{7C22AB1F-81C3-4847-8E4F-C12DC2FEFA39}"/>
    <cellStyle name="쉼표 [0] 3 5 4 5" xfId="6658" xr:uid="{EAC4EEFC-B7F5-4D93-933D-33AD769AF55B}"/>
    <cellStyle name="쉼표 [0] 3 5 4 6" xfId="4158" xr:uid="{45238433-1692-4B0E-BED5-EBEF3C4C14D9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3" xfId="4168" xr:uid="{591C0FCA-32EF-4A3B-9135-F09B77B02E60}"/>
    <cellStyle name="쉼표 [0] 3 5 5 2 3" xfId="6667" xr:uid="{E0A56FF9-65FF-4147-93C2-AB0E105981ED}"/>
    <cellStyle name="쉼표 [0] 3 5 5 2 4" xfId="4167" xr:uid="{24BFBD37-4B81-4FF3-BFFC-8AC4D9B36F2E}"/>
    <cellStyle name="쉼표 [0] 3 5 5 3" xfId="1635" xr:uid="{00000000-0005-0000-0000-000062060000}"/>
    <cellStyle name="쉼표 [0] 3 5 5 3 2" xfId="6669" xr:uid="{F5F61F3F-F5D8-4F84-BB59-C01D759A4888}"/>
    <cellStyle name="쉼표 [0] 3 5 5 3 3" xfId="4169" xr:uid="{2DB9C2DA-CE7E-4BB8-818E-20D1658325EA}"/>
    <cellStyle name="쉼표 [0] 3 5 5 4" xfId="6666" xr:uid="{B697C776-02EB-4C04-B676-DAC42E06D4E6}"/>
    <cellStyle name="쉼표 [0] 3 5 5 5" xfId="4166" xr:uid="{6A529A9B-EB64-4024-86F9-C90AC98579EA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3" xfId="4171" xr:uid="{20FD01B8-1F35-400C-8588-1F65E9CBBC10}"/>
    <cellStyle name="쉼표 [0] 3 5 6 3" xfId="6670" xr:uid="{BC145996-5ECE-44C4-A7AC-F9B7D8F0431D}"/>
    <cellStyle name="쉼표 [0] 3 5 6 4" xfId="4170" xr:uid="{EEB33E64-8920-4007-96BA-40370F756BF8}"/>
    <cellStyle name="쉼표 [0] 3 5 7" xfId="1638" xr:uid="{00000000-0005-0000-0000-000065060000}"/>
    <cellStyle name="쉼표 [0] 3 5 7 2" xfId="6672" xr:uid="{C1715284-2A80-43AD-9D15-5DFBC9436026}"/>
    <cellStyle name="쉼표 [0] 3 5 7 3" xfId="4172" xr:uid="{E2DCEB29-4FD4-42DF-A803-B1457951B9D9}"/>
    <cellStyle name="쉼표 [0] 3 5 8" xfId="6609" xr:uid="{DE50D82E-C05B-4037-8198-C3631A6EC409}"/>
    <cellStyle name="쉼표 [0] 3 5 9" xfId="4109" xr:uid="{DC85288B-EA98-4999-AAD4-FE0B232F913F}"/>
    <cellStyle name="쉼표 [0] 3 6" xfId="1639" xr:uid="{00000000-0005-0000-0000-000066060000}"/>
    <cellStyle name="쉼표 [0] 3 6 2" xfId="1640" xr:uid="{00000000-0005-0000-0000-000067060000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3" xfId="4178" xr:uid="{23F9A190-3434-4280-9EA9-DF4163760DE4}"/>
    <cellStyle name="쉼표 [0] 3 6 2 2 2 2 3" xfId="6677" xr:uid="{54F0E98B-0CB8-40E5-B4C8-B3D1417A28F3}"/>
    <cellStyle name="쉼표 [0] 3 6 2 2 2 2 4" xfId="4177" xr:uid="{9FD316F9-67B2-48FF-B250-24C7B43041CC}"/>
    <cellStyle name="쉼표 [0] 3 6 2 2 2 3" xfId="1645" xr:uid="{00000000-0005-0000-0000-00006C060000}"/>
    <cellStyle name="쉼표 [0] 3 6 2 2 2 3 2" xfId="6679" xr:uid="{93FC7236-6C46-4A08-A40F-7AC4B0E2F607}"/>
    <cellStyle name="쉼표 [0] 3 6 2 2 2 3 3" xfId="4179" xr:uid="{FACD1D43-4972-40A3-B39E-577E40595A00}"/>
    <cellStyle name="쉼표 [0] 3 6 2 2 2 4" xfId="6676" xr:uid="{B8EEE0DC-E663-46A0-8CF6-253305BD437D}"/>
    <cellStyle name="쉼표 [0] 3 6 2 2 2 5" xfId="4176" xr:uid="{C1252889-4EBD-415E-975D-55C5572C3C63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3" xfId="4181" xr:uid="{06F432C0-F7ED-4614-8E9B-AF81B957DBCD}"/>
    <cellStyle name="쉼표 [0] 3 6 2 2 3 3" xfId="6680" xr:uid="{5E28C990-337E-4B57-821C-E2C8E8D064E3}"/>
    <cellStyle name="쉼표 [0] 3 6 2 2 3 4" xfId="4180" xr:uid="{D565E80D-B2DB-4D0E-B019-58573F557ABE}"/>
    <cellStyle name="쉼표 [0] 3 6 2 2 4" xfId="1648" xr:uid="{00000000-0005-0000-0000-00006F060000}"/>
    <cellStyle name="쉼표 [0] 3 6 2 2 4 2" xfId="6682" xr:uid="{5E93AB6C-474F-414A-B9C4-680E8DBAF770}"/>
    <cellStyle name="쉼표 [0] 3 6 2 2 4 3" xfId="4182" xr:uid="{A0AD2211-3DE2-4632-9EEB-28DE25A8A64D}"/>
    <cellStyle name="쉼표 [0] 3 6 2 2 5" xfId="6675" xr:uid="{4D8A1B1C-CA26-4BE0-8340-E5D3A58D191A}"/>
    <cellStyle name="쉼표 [0] 3 6 2 2 6" xfId="4175" xr:uid="{3EBAE5D5-BE9C-4AE9-AD77-3D62C73D4FA1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3" xfId="4185" xr:uid="{2D62ED2F-2AF5-41A8-AF65-B5BB49B0D7EB}"/>
    <cellStyle name="쉼표 [0] 3 6 2 3 2 3" xfId="6684" xr:uid="{EC260E46-E861-4925-BC30-741A43A4436E}"/>
    <cellStyle name="쉼표 [0] 3 6 2 3 2 4" xfId="4184" xr:uid="{D0FC6B8B-2B6D-4A3A-9F02-5EC0DF2E5857}"/>
    <cellStyle name="쉼표 [0] 3 6 2 3 3" xfId="1652" xr:uid="{00000000-0005-0000-0000-000073060000}"/>
    <cellStyle name="쉼표 [0] 3 6 2 3 3 2" xfId="6686" xr:uid="{F3F93DAB-DD38-4D69-A058-E2EC9CD300A5}"/>
    <cellStyle name="쉼표 [0] 3 6 2 3 3 3" xfId="4186" xr:uid="{3BD2934B-16E7-46B8-9249-D23C86A7B457}"/>
    <cellStyle name="쉼표 [0] 3 6 2 3 4" xfId="6683" xr:uid="{584E39DC-C1BB-4C70-89B2-2DE188F756B1}"/>
    <cellStyle name="쉼표 [0] 3 6 2 3 5" xfId="4183" xr:uid="{1C646A72-01C5-4D53-A5C9-ACEF177DB349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3" xfId="4188" xr:uid="{F391B370-E3A4-4371-A1B9-54FB60CF2A44}"/>
    <cellStyle name="쉼표 [0] 3 6 2 4 3" xfId="6687" xr:uid="{8EE13BEA-4D8C-4C2B-B5BE-45D4274F045C}"/>
    <cellStyle name="쉼표 [0] 3 6 2 4 4" xfId="4187" xr:uid="{087F11BF-EF87-4197-B103-0526232D5960}"/>
    <cellStyle name="쉼표 [0] 3 6 2 5" xfId="1655" xr:uid="{00000000-0005-0000-0000-000076060000}"/>
    <cellStyle name="쉼표 [0] 3 6 2 5 2" xfId="6689" xr:uid="{AB388D75-FB33-4FE5-89DC-DAD491E639ED}"/>
    <cellStyle name="쉼표 [0] 3 6 2 5 3" xfId="4189" xr:uid="{B8E6784C-27E1-4CB1-BFC2-3FB8A91914F5}"/>
    <cellStyle name="쉼표 [0] 3 6 2 6" xfId="6674" xr:uid="{E8096CEB-8204-4863-BAD4-9B5FAF9901C0}"/>
    <cellStyle name="쉼표 [0] 3 6 2 7" xfId="4174" xr:uid="{3D4B78E7-4F13-4FF4-94D1-90D0D9667D81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3" xfId="4193" xr:uid="{957DCE6A-1C34-4B5F-A9A3-22846046B622}"/>
    <cellStyle name="쉼표 [0] 3 6 3 2 2 3" xfId="6692" xr:uid="{6CFE6E21-10D1-40DC-AD1B-E3D5A95E024C}"/>
    <cellStyle name="쉼표 [0] 3 6 3 2 2 4" xfId="4192" xr:uid="{327971B1-5423-4311-B468-179FC2626393}"/>
    <cellStyle name="쉼표 [0] 3 6 3 2 3" xfId="1660" xr:uid="{00000000-0005-0000-0000-00007B060000}"/>
    <cellStyle name="쉼표 [0] 3 6 3 2 3 2" xfId="6694" xr:uid="{BDD3EA28-348E-4A49-9AE3-91E9F158FC7B}"/>
    <cellStyle name="쉼표 [0] 3 6 3 2 3 3" xfId="4194" xr:uid="{E7E14636-D52F-4924-925D-D0C0466EE035}"/>
    <cellStyle name="쉼표 [0] 3 6 3 2 4" xfId="6691" xr:uid="{632E5BDD-9635-447A-8EC7-96AF2C475041}"/>
    <cellStyle name="쉼표 [0] 3 6 3 2 5" xfId="4191" xr:uid="{D5B73413-681A-40EC-9B50-7B32A1D97490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3" xfId="4196" xr:uid="{5C680DA8-1F3F-4383-96FF-D217528CE2A9}"/>
    <cellStyle name="쉼표 [0] 3 6 3 3 3" xfId="6695" xr:uid="{459051D6-76F8-477C-906A-F850DD4FF73F}"/>
    <cellStyle name="쉼표 [0] 3 6 3 3 4" xfId="4195" xr:uid="{0373FDD3-6644-4EDF-9818-ABA10F248A44}"/>
    <cellStyle name="쉼표 [0] 3 6 3 4" xfId="1663" xr:uid="{00000000-0005-0000-0000-00007E060000}"/>
    <cellStyle name="쉼표 [0] 3 6 3 4 2" xfId="6697" xr:uid="{F8791EF5-6221-4217-8A61-A2FF9CF11836}"/>
    <cellStyle name="쉼표 [0] 3 6 3 4 3" xfId="4197" xr:uid="{77A9DD6F-613A-40BA-A2F4-FED069D3B416}"/>
    <cellStyle name="쉼표 [0] 3 6 3 5" xfId="6690" xr:uid="{15785084-E9E4-43AD-A8F2-94EC13D81D52}"/>
    <cellStyle name="쉼표 [0] 3 6 3 6" xfId="4190" xr:uid="{F5B03CE5-6633-46D8-9A32-FECB20D2D966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3" xfId="4200" xr:uid="{CF6F06C1-71D3-416F-BAAC-8E53D4F52FA9}"/>
    <cellStyle name="쉼표 [0] 3 6 4 2 3" xfId="6699" xr:uid="{AE71C245-3073-43C2-A615-50A94DE32578}"/>
    <cellStyle name="쉼표 [0] 3 6 4 2 4" xfId="4199" xr:uid="{D13B6831-0799-47FA-957E-B5ED6CA5F299}"/>
    <cellStyle name="쉼표 [0] 3 6 4 3" xfId="1667" xr:uid="{00000000-0005-0000-0000-000082060000}"/>
    <cellStyle name="쉼표 [0] 3 6 4 3 2" xfId="6701" xr:uid="{9F66764E-BB1D-45CB-9809-6A345D2A36A3}"/>
    <cellStyle name="쉼표 [0] 3 6 4 3 3" xfId="4201" xr:uid="{30A3110B-29E1-45BB-8093-3898B1A0A9ED}"/>
    <cellStyle name="쉼표 [0] 3 6 4 4" xfId="6698" xr:uid="{1EE3A365-1C4C-4E31-96C5-C82AF3435569}"/>
    <cellStyle name="쉼표 [0] 3 6 4 5" xfId="4198" xr:uid="{8C8B6857-6B92-4E59-AB75-770C05355EE5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3" xfId="4203" xr:uid="{6DF2CFF0-0310-4706-AD58-884835E7DC30}"/>
    <cellStyle name="쉼표 [0] 3 6 5 3" xfId="6702" xr:uid="{87BEBDA0-3544-4955-99B3-2ECAE4142978}"/>
    <cellStyle name="쉼표 [0] 3 6 5 4" xfId="4202" xr:uid="{DA83BA57-3C99-4E93-9130-8D043A1EF01A}"/>
    <cellStyle name="쉼표 [0] 3 6 6" xfId="1670" xr:uid="{00000000-0005-0000-0000-000085060000}"/>
    <cellStyle name="쉼표 [0] 3 6 6 2" xfId="6704" xr:uid="{A9F51F1A-4FEF-4874-BC89-DE637D9C6E7B}"/>
    <cellStyle name="쉼표 [0] 3 6 6 3" xfId="4204" xr:uid="{19D4DF2F-0495-4D70-A514-57168F33EBC6}"/>
    <cellStyle name="쉼표 [0] 3 6 7" xfId="6673" xr:uid="{613BEEF0-779A-46F5-9723-F99A364E2BBF}"/>
    <cellStyle name="쉼표 [0] 3 6 8" xfId="4173" xr:uid="{EE59CFB4-49A6-4B93-A0BB-11EC5A0489DF}"/>
    <cellStyle name="쉼표 [0] 3 7" xfId="1671" xr:uid="{00000000-0005-0000-0000-000086060000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3" xfId="4209" xr:uid="{75719C51-0B4E-4CBC-B823-83BDE2723F56}"/>
    <cellStyle name="쉼표 [0] 3 7 2 2 2 3" xfId="6708" xr:uid="{DD585985-71E4-434A-9117-3A7CC94118BB}"/>
    <cellStyle name="쉼표 [0] 3 7 2 2 2 4" xfId="4208" xr:uid="{C6435353-4D71-40DA-ACE3-385CE72470D3}"/>
    <cellStyle name="쉼표 [0] 3 7 2 2 3" xfId="1676" xr:uid="{00000000-0005-0000-0000-00008B060000}"/>
    <cellStyle name="쉼표 [0] 3 7 2 2 3 2" xfId="6710" xr:uid="{2A59808C-CB1A-4D5D-B99F-460B7031E328}"/>
    <cellStyle name="쉼표 [0] 3 7 2 2 3 3" xfId="4210" xr:uid="{0F4E747D-616D-4091-9B97-CF1A92680DFF}"/>
    <cellStyle name="쉼표 [0] 3 7 2 2 4" xfId="6707" xr:uid="{2E295CAB-E04C-477C-A72B-8AB876FA38D9}"/>
    <cellStyle name="쉼표 [0] 3 7 2 2 5" xfId="4207" xr:uid="{395D554B-55AD-42EB-96EA-4F8006AEC8FE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3" xfId="4212" xr:uid="{D340F93E-C0D6-44A7-9D91-82F005D311D1}"/>
    <cellStyle name="쉼표 [0] 3 7 2 3 3" xfId="6711" xr:uid="{B5A1C77D-3018-4192-BF2F-4165E24C63D2}"/>
    <cellStyle name="쉼표 [0] 3 7 2 3 4" xfId="4211" xr:uid="{9EC9004E-4C25-4EEA-8E1F-E96BF73874AD}"/>
    <cellStyle name="쉼표 [0] 3 7 2 4" xfId="1679" xr:uid="{00000000-0005-0000-0000-00008E060000}"/>
    <cellStyle name="쉼표 [0] 3 7 2 4 2" xfId="6713" xr:uid="{586B0916-2078-4962-98F1-72CFBBEB82EA}"/>
    <cellStyle name="쉼표 [0] 3 7 2 4 3" xfId="4213" xr:uid="{C81B4230-C59B-4C64-9FCC-690ABC0752DF}"/>
    <cellStyle name="쉼표 [0] 3 7 2 5" xfId="6706" xr:uid="{1CA495DA-A50C-4F8C-992E-C011A77BFE91}"/>
    <cellStyle name="쉼표 [0] 3 7 2 6" xfId="4206" xr:uid="{EA635DF0-7058-47AC-BBFE-ED909858E790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3" xfId="4216" xr:uid="{935EF07F-4B1D-4866-BD25-52E5CBC0014A}"/>
    <cellStyle name="쉼표 [0] 3 7 3 2 3" xfId="6715" xr:uid="{2C3004E8-E61E-4353-931D-86A3ABD79938}"/>
    <cellStyle name="쉼표 [0] 3 7 3 2 4" xfId="4215" xr:uid="{4C3D0993-9D9F-4058-9DB6-7FE346AF711B}"/>
    <cellStyle name="쉼표 [0] 3 7 3 3" xfId="1683" xr:uid="{00000000-0005-0000-0000-000092060000}"/>
    <cellStyle name="쉼표 [0] 3 7 3 3 2" xfId="6717" xr:uid="{07188C58-0BA9-46BE-A3EB-E4D143520BD2}"/>
    <cellStyle name="쉼표 [0] 3 7 3 3 3" xfId="4217" xr:uid="{A22359BB-FC57-4734-8814-F2F2961824E7}"/>
    <cellStyle name="쉼표 [0] 3 7 3 4" xfId="6714" xr:uid="{04C22331-FF62-4326-BA62-DEDAB69C8694}"/>
    <cellStyle name="쉼표 [0] 3 7 3 5" xfId="4214" xr:uid="{E522EFDF-F3E0-405D-B7E6-92B8C63DC39C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3" xfId="4219" xr:uid="{930F28C5-D378-46A7-A8F7-BE2D05370D46}"/>
    <cellStyle name="쉼표 [0] 3 7 4 3" xfId="6718" xr:uid="{849B5EA1-E8DF-47E4-9F2F-BB7747ABC272}"/>
    <cellStyle name="쉼표 [0] 3 7 4 4" xfId="4218" xr:uid="{4EF7CD86-AEC9-45C1-8DED-764D9E3C0AC6}"/>
    <cellStyle name="쉼표 [0] 3 7 5" xfId="1686" xr:uid="{00000000-0005-0000-0000-000095060000}"/>
    <cellStyle name="쉼표 [0] 3 7 5 2" xfId="6720" xr:uid="{2393A4F2-D725-4956-8DF1-9F26EF5D6E3D}"/>
    <cellStyle name="쉼표 [0] 3 7 5 3" xfId="4220" xr:uid="{1369F805-E0F9-4421-A489-A9EE67BB06D6}"/>
    <cellStyle name="쉼표 [0] 3 7 6" xfId="6705" xr:uid="{D787074A-CBDA-4E04-9DE3-13D28D288D9B}"/>
    <cellStyle name="쉼표 [0] 3 7 7" xfId="4205" xr:uid="{BD1BBD78-3E26-47E5-9835-CC6CF286C4B5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3" xfId="4224" xr:uid="{0921D051-EA03-4880-9A9F-498CAAAB2FE6}"/>
    <cellStyle name="쉼표 [0] 3 8 2 2 3" xfId="6723" xr:uid="{DCECBFF3-1A89-4B36-84C3-222AB4A74CBA}"/>
    <cellStyle name="쉼표 [0] 3 8 2 2 4" xfId="4223" xr:uid="{9C1517F2-4094-4D3D-90A1-FF7430825ED2}"/>
    <cellStyle name="쉼표 [0] 3 8 2 3" xfId="1691" xr:uid="{00000000-0005-0000-0000-00009A060000}"/>
    <cellStyle name="쉼표 [0] 3 8 2 3 2" xfId="6725" xr:uid="{42AF0316-3549-4448-95C2-CF396E391AEF}"/>
    <cellStyle name="쉼표 [0] 3 8 2 3 3" xfId="4225" xr:uid="{54231897-430C-44EE-914A-F4E53EE3895D}"/>
    <cellStyle name="쉼표 [0] 3 8 2 4" xfId="6722" xr:uid="{C2A2F981-E196-4B3D-8A4A-10D2A9067994}"/>
    <cellStyle name="쉼표 [0] 3 8 2 5" xfId="4222" xr:uid="{FCAA1C36-D316-495A-B656-9DE040A532E1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3" xfId="4227" xr:uid="{F16EB026-969D-4D81-97EB-0A82605205F9}"/>
    <cellStyle name="쉼표 [0] 3 8 3 3" xfId="6726" xr:uid="{B88FECE6-18EA-41AC-9B0B-308027F4146C}"/>
    <cellStyle name="쉼표 [0] 3 8 3 4" xfId="4226" xr:uid="{1AB8E6A9-496C-41BB-96D0-69C550B11D75}"/>
    <cellStyle name="쉼표 [0] 3 8 4" xfId="1694" xr:uid="{00000000-0005-0000-0000-00009D060000}"/>
    <cellStyle name="쉼표 [0] 3 8 4 2" xfId="6728" xr:uid="{CCFA85C3-5501-4BA3-BC2B-46CC488A960C}"/>
    <cellStyle name="쉼표 [0] 3 8 4 3" xfId="4228" xr:uid="{C6345054-5B35-46A2-A553-B629CCCB8222}"/>
    <cellStyle name="쉼표 [0] 3 8 5" xfId="6721" xr:uid="{BB2E0D9F-9240-4ABC-B533-87921613A50D}"/>
    <cellStyle name="쉼표 [0] 3 8 6" xfId="4221" xr:uid="{8FD1D2D2-DC51-4D62-AD60-F7C6C5796038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3" xfId="4231" xr:uid="{3B74B1D7-72DD-4DDF-98F1-3E65CA624897}"/>
    <cellStyle name="쉼표 [0] 3 9 2 3" xfId="6730" xr:uid="{B84D9262-8CC5-47F2-9718-44A7129A813B}"/>
    <cellStyle name="쉼표 [0] 3 9 2 4" xfId="4230" xr:uid="{141B58C4-EC0A-4297-AE08-F05935A7E96F}"/>
    <cellStyle name="쉼표 [0] 3 9 3" xfId="1698" xr:uid="{00000000-0005-0000-0000-0000A1060000}"/>
    <cellStyle name="쉼표 [0] 3 9 3 2" xfId="6732" xr:uid="{772FAF2A-B21E-48DF-B6D0-5F0FFA963B4C}"/>
    <cellStyle name="쉼표 [0] 3 9 3 3" xfId="4232" xr:uid="{BC1D88B3-808C-44D8-B71C-4D6B5F315CED}"/>
    <cellStyle name="쉼표 [0] 3 9 4" xfId="6729" xr:uid="{2F1EEE3F-3F4A-4698-8A74-42749A8E9185}"/>
    <cellStyle name="쉼표 [0] 3 9 5" xfId="4229" xr:uid="{56A6261B-7D04-49D7-AC83-EDEE2419237E}"/>
    <cellStyle name="쉼표 [0] 4" xfId="1699" xr:uid="{00000000-0005-0000-0000-0000A2060000}"/>
    <cellStyle name="쉼표 [0] 4 10" xfId="6733" xr:uid="{8E2C0BA4-D2DE-4E24-B9F2-ABEBF4175087}"/>
    <cellStyle name="쉼표 [0] 4 11" xfId="4233" xr:uid="{B3B794BD-F4E0-4C96-921E-40776CB61C1F}"/>
    <cellStyle name="쉼표 [0] 4 2" xfId="1700" xr:uid="{00000000-0005-0000-0000-0000A3060000}"/>
    <cellStyle name="쉼표 [0] 4 2 10" xfId="4234" xr:uid="{66DB2E6F-5E67-48A9-B7E7-DEF44224B993}"/>
    <cellStyle name="쉼표 [0] 4 2 2" xfId="1701" xr:uid="{00000000-0005-0000-0000-0000A4060000}"/>
    <cellStyle name="쉼표 [0] 4 2 2 2" xfId="1702" xr:uid="{00000000-0005-0000-0000-0000A5060000}"/>
    <cellStyle name="쉼표 [0] 4 2 2 2 2" xfId="1703" xr:uid="{00000000-0005-0000-0000-0000A6060000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3" xfId="4241" xr:uid="{FBE39BC4-4348-4CAF-BA95-6F58C47168EC}"/>
    <cellStyle name="쉼표 [0] 4 2 2 2 2 2 2 2 3" xfId="6740" xr:uid="{915A1573-E0E9-46CA-8E35-8D6768C18FB6}"/>
    <cellStyle name="쉼표 [0] 4 2 2 2 2 2 2 2 4" xfId="4240" xr:uid="{C569A6F3-34FA-4771-99CB-238F8AA8D2D3}"/>
    <cellStyle name="쉼표 [0] 4 2 2 2 2 2 2 3" xfId="1708" xr:uid="{00000000-0005-0000-0000-0000AB060000}"/>
    <cellStyle name="쉼표 [0] 4 2 2 2 2 2 2 3 2" xfId="6742" xr:uid="{28E1DDAF-7EC1-4E99-8BF4-7E7CB114E8DF}"/>
    <cellStyle name="쉼표 [0] 4 2 2 2 2 2 2 3 3" xfId="4242" xr:uid="{AAFDE9B5-76A7-472B-B3CA-D4A33C8CBC09}"/>
    <cellStyle name="쉼표 [0] 4 2 2 2 2 2 2 4" xfId="6739" xr:uid="{DFE44E4B-74D2-41F5-B9DE-63284B3E028D}"/>
    <cellStyle name="쉼표 [0] 4 2 2 2 2 2 2 5" xfId="4239" xr:uid="{F3F709D2-5B59-4C49-A052-4F6419129542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3" xfId="4244" xr:uid="{6CBC9F63-1692-416D-81C1-4E244F2944F3}"/>
    <cellStyle name="쉼표 [0] 4 2 2 2 2 2 3 3" xfId="6743" xr:uid="{41E44A3D-1C2E-4289-83FA-96542A334F09}"/>
    <cellStyle name="쉼표 [0] 4 2 2 2 2 2 3 4" xfId="4243" xr:uid="{A9ABD506-0792-432A-A27B-7E0A12C32313}"/>
    <cellStyle name="쉼표 [0] 4 2 2 2 2 2 4" xfId="1711" xr:uid="{00000000-0005-0000-0000-0000AE060000}"/>
    <cellStyle name="쉼표 [0] 4 2 2 2 2 2 4 2" xfId="6745" xr:uid="{55089E9D-BDF7-4876-9816-C2CE78D27629}"/>
    <cellStyle name="쉼표 [0] 4 2 2 2 2 2 4 3" xfId="4245" xr:uid="{D0EF050F-B581-4B23-B0A0-000139CB46AC}"/>
    <cellStyle name="쉼표 [0] 4 2 2 2 2 2 5" xfId="6738" xr:uid="{E6923F96-70D9-42B1-B650-F86FC8310B61}"/>
    <cellStyle name="쉼표 [0] 4 2 2 2 2 2 6" xfId="4238" xr:uid="{459FA663-B62C-46A5-A20C-7B7F90F43E65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3" xfId="4248" xr:uid="{B44A249B-B99D-446C-A4AC-4D917A2A953D}"/>
    <cellStyle name="쉼표 [0] 4 2 2 2 2 3 2 3" xfId="6747" xr:uid="{C33786F2-93DF-4773-B1BD-3D61066FC6C7}"/>
    <cellStyle name="쉼표 [0] 4 2 2 2 2 3 2 4" xfId="4247" xr:uid="{CCFE2A01-81A1-439C-8E89-E7494B1DF675}"/>
    <cellStyle name="쉼표 [0] 4 2 2 2 2 3 3" xfId="1715" xr:uid="{00000000-0005-0000-0000-0000B2060000}"/>
    <cellStyle name="쉼표 [0] 4 2 2 2 2 3 3 2" xfId="6749" xr:uid="{7B5CE491-61BE-4F8D-97DE-149A0FD64CD2}"/>
    <cellStyle name="쉼표 [0] 4 2 2 2 2 3 3 3" xfId="4249" xr:uid="{0C01FEB6-BDDF-4FC4-946B-394CF49A3DE2}"/>
    <cellStyle name="쉼표 [0] 4 2 2 2 2 3 4" xfId="6746" xr:uid="{FEB6D9FE-4E94-4C14-94CA-19F13474F6DB}"/>
    <cellStyle name="쉼표 [0] 4 2 2 2 2 3 5" xfId="4246" xr:uid="{30163173-44C1-45BF-9CCE-3A6D2900B17F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3" xfId="4251" xr:uid="{D1E1A018-2F76-44AA-BD43-E269D7A781B0}"/>
    <cellStyle name="쉼표 [0] 4 2 2 2 2 4 3" xfId="6750" xr:uid="{82E60FD2-75AB-4CC8-AE26-E7C28D2392AC}"/>
    <cellStyle name="쉼표 [0] 4 2 2 2 2 4 4" xfId="4250" xr:uid="{A158DCF6-31B5-46DE-B030-1731AA3F21AF}"/>
    <cellStyle name="쉼표 [0] 4 2 2 2 2 5" xfId="1718" xr:uid="{00000000-0005-0000-0000-0000B5060000}"/>
    <cellStyle name="쉼표 [0] 4 2 2 2 2 5 2" xfId="6752" xr:uid="{DE2FB8FD-EA51-45B7-9806-179D7A1E62E5}"/>
    <cellStyle name="쉼표 [0] 4 2 2 2 2 5 3" xfId="4252" xr:uid="{6C9D8B22-8DBD-4AE5-9305-4BCB1DE9631C}"/>
    <cellStyle name="쉼표 [0] 4 2 2 2 2 6" xfId="6737" xr:uid="{B172A5A0-04B1-4A4D-A87D-445169E80FA5}"/>
    <cellStyle name="쉼표 [0] 4 2 2 2 2 7" xfId="4237" xr:uid="{3DADFB5F-B58C-455B-8E73-66F1FC0E6B9C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3" xfId="4256" xr:uid="{1A02231C-AA9E-47B9-BB46-521927E7191E}"/>
    <cellStyle name="쉼표 [0] 4 2 2 2 3 2 2 3" xfId="6755" xr:uid="{5E5D05C6-EB2F-4620-A2FF-AE79068B0B4D}"/>
    <cellStyle name="쉼표 [0] 4 2 2 2 3 2 2 4" xfId="4255" xr:uid="{4B457BFD-66B4-446D-AA6E-43D5F1550D07}"/>
    <cellStyle name="쉼표 [0] 4 2 2 2 3 2 3" xfId="1723" xr:uid="{00000000-0005-0000-0000-0000BA060000}"/>
    <cellStyle name="쉼표 [0] 4 2 2 2 3 2 3 2" xfId="6757" xr:uid="{38598B83-B4B9-4308-97E6-2808ED716ADA}"/>
    <cellStyle name="쉼표 [0] 4 2 2 2 3 2 3 3" xfId="4257" xr:uid="{D64FAC36-828A-453F-86F3-5999964A532E}"/>
    <cellStyle name="쉼표 [0] 4 2 2 2 3 2 4" xfId="6754" xr:uid="{73240606-51F6-486C-8CAD-EA656244557F}"/>
    <cellStyle name="쉼표 [0] 4 2 2 2 3 2 5" xfId="4254" xr:uid="{50FD3CC9-FA86-4AF3-8990-02F9B2FAE52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3" xfId="4259" xr:uid="{E587FC7C-4AB0-49FB-B5C8-76ADC0E45A60}"/>
    <cellStyle name="쉼표 [0] 4 2 2 2 3 3 3" xfId="6758" xr:uid="{5BC66029-A133-46FF-878C-6C3BDD046045}"/>
    <cellStyle name="쉼표 [0] 4 2 2 2 3 3 4" xfId="4258" xr:uid="{B0369E2F-E3B9-430B-ADA0-9B936BBECD57}"/>
    <cellStyle name="쉼표 [0] 4 2 2 2 3 4" xfId="1726" xr:uid="{00000000-0005-0000-0000-0000BD060000}"/>
    <cellStyle name="쉼표 [0] 4 2 2 2 3 4 2" xfId="6760" xr:uid="{0E8A2FD7-5520-41F7-A6FE-627C5122DC62}"/>
    <cellStyle name="쉼표 [0] 4 2 2 2 3 4 3" xfId="4260" xr:uid="{2038B9BF-602B-4951-A92F-6910C886E71C}"/>
    <cellStyle name="쉼표 [0] 4 2 2 2 3 5" xfId="6753" xr:uid="{20356589-CC62-40F9-8434-22C87C959322}"/>
    <cellStyle name="쉼표 [0] 4 2 2 2 3 6" xfId="4253" xr:uid="{420389FE-4262-47D5-B5EA-3CF721B5C7F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3" xfId="4263" xr:uid="{4EAC9CB1-CF04-4C1D-87F7-3C38ED9C4CB9}"/>
    <cellStyle name="쉼표 [0] 4 2 2 2 4 2 3" xfId="6762" xr:uid="{83A9D8BC-25DB-4245-8FAA-8D0354C9287D}"/>
    <cellStyle name="쉼표 [0] 4 2 2 2 4 2 4" xfId="4262" xr:uid="{BDD0D419-B2B4-4A1B-B75B-52DFC6347BFD}"/>
    <cellStyle name="쉼표 [0] 4 2 2 2 4 3" xfId="1730" xr:uid="{00000000-0005-0000-0000-0000C1060000}"/>
    <cellStyle name="쉼표 [0] 4 2 2 2 4 3 2" xfId="6764" xr:uid="{F720ED91-4682-43E0-873A-308D54B25AD8}"/>
    <cellStyle name="쉼표 [0] 4 2 2 2 4 3 3" xfId="4264" xr:uid="{83E3971F-E17B-4BEB-952C-A8F91AD4E052}"/>
    <cellStyle name="쉼표 [0] 4 2 2 2 4 4" xfId="6761" xr:uid="{C2AA0597-5721-4424-AC1F-C1D4C8983FA3}"/>
    <cellStyle name="쉼표 [0] 4 2 2 2 4 5" xfId="4261" xr:uid="{C76B3BEB-1738-4212-96EC-76A8D5D157F5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3" xfId="4266" xr:uid="{30E66279-4B9D-4D25-A527-3C6EDF9184DB}"/>
    <cellStyle name="쉼표 [0] 4 2 2 2 5 3" xfId="6765" xr:uid="{6AE15B5B-5735-4500-B407-7D085D632ED0}"/>
    <cellStyle name="쉼표 [0] 4 2 2 2 5 4" xfId="4265" xr:uid="{CC3867EA-050E-46A6-9EE2-671CD10F362E}"/>
    <cellStyle name="쉼표 [0] 4 2 2 2 6" xfId="1733" xr:uid="{00000000-0005-0000-0000-0000C4060000}"/>
    <cellStyle name="쉼표 [0] 4 2 2 2 6 2" xfId="6767" xr:uid="{D87859A0-DB69-4EA3-9992-A43AACB20EFF}"/>
    <cellStyle name="쉼표 [0] 4 2 2 2 6 3" xfId="4267" xr:uid="{F2E7F11F-2D5F-437A-9E6C-5D50B449AACC}"/>
    <cellStyle name="쉼표 [0] 4 2 2 2 7" xfId="6736" xr:uid="{F7F3D8CE-42D1-42B6-96DE-8C0AC335CF29}"/>
    <cellStyle name="쉼표 [0] 4 2 2 2 8" xfId="4236" xr:uid="{8C1536E9-349D-4D0C-9A47-B0C69B3CF5F8}"/>
    <cellStyle name="쉼표 [0] 4 2 2 3" xfId="1734" xr:uid="{00000000-0005-0000-0000-0000C5060000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3" xfId="4272" xr:uid="{0BEEDE53-1D86-43DC-BB88-37A68BBAF989}"/>
    <cellStyle name="쉼표 [0] 4 2 2 3 2 2 2 3" xfId="6771" xr:uid="{5DADC665-CA67-4387-95B4-649D82C35631}"/>
    <cellStyle name="쉼표 [0] 4 2 2 3 2 2 2 4" xfId="4271" xr:uid="{F4F79A17-C176-4A8B-86BB-EB496CD37134}"/>
    <cellStyle name="쉼표 [0] 4 2 2 3 2 2 3" xfId="1739" xr:uid="{00000000-0005-0000-0000-0000CA060000}"/>
    <cellStyle name="쉼표 [0] 4 2 2 3 2 2 3 2" xfId="6773" xr:uid="{2ADA3053-CC63-446E-8960-7BC5036495EF}"/>
    <cellStyle name="쉼표 [0] 4 2 2 3 2 2 3 3" xfId="4273" xr:uid="{45FC1144-FBD7-44A5-9C87-40F2F6FE1EEE}"/>
    <cellStyle name="쉼표 [0] 4 2 2 3 2 2 4" xfId="6770" xr:uid="{0787FFBE-64F6-4B48-AD8A-1F6952B9C5CE}"/>
    <cellStyle name="쉼표 [0] 4 2 2 3 2 2 5" xfId="4270" xr:uid="{BD301334-F04C-4D72-9024-D4CB0F968A4C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3" xfId="4275" xr:uid="{5575BBB5-97E8-4568-9CF7-86AC048B8C0A}"/>
    <cellStyle name="쉼표 [0] 4 2 2 3 2 3 3" xfId="6774" xr:uid="{04CBDD7E-192E-4C7E-8C28-3B9F5EEABB21}"/>
    <cellStyle name="쉼표 [0] 4 2 2 3 2 3 4" xfId="4274" xr:uid="{64D91591-510B-44C8-A086-D91E31D50DC1}"/>
    <cellStyle name="쉼표 [0] 4 2 2 3 2 4" xfId="1742" xr:uid="{00000000-0005-0000-0000-0000CD060000}"/>
    <cellStyle name="쉼표 [0] 4 2 2 3 2 4 2" xfId="6776" xr:uid="{6C35DCDD-3854-4905-8721-0114A02186BB}"/>
    <cellStyle name="쉼표 [0] 4 2 2 3 2 4 3" xfId="4276" xr:uid="{2911EEB5-893F-4531-AF94-E1E5789E669B}"/>
    <cellStyle name="쉼표 [0] 4 2 2 3 2 5" xfId="6769" xr:uid="{D050E245-E75A-4578-826F-013931DA231B}"/>
    <cellStyle name="쉼표 [0] 4 2 2 3 2 6" xfId="4269" xr:uid="{8105F362-2220-4C1D-BA5C-90EE94C57491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3" xfId="4279" xr:uid="{C661816B-7128-4C46-8496-7517563AAA73}"/>
    <cellStyle name="쉼표 [0] 4 2 2 3 3 2 3" xfId="6778" xr:uid="{07344A17-EF47-4321-8FFF-9B1362248ADF}"/>
    <cellStyle name="쉼표 [0] 4 2 2 3 3 2 4" xfId="4278" xr:uid="{8B346004-961F-42EF-ADD7-60F4B50BABCE}"/>
    <cellStyle name="쉼표 [0] 4 2 2 3 3 3" xfId="1746" xr:uid="{00000000-0005-0000-0000-0000D1060000}"/>
    <cellStyle name="쉼표 [0] 4 2 2 3 3 3 2" xfId="6780" xr:uid="{DD4A15B3-CC5E-4009-9AEB-2C72B7250874}"/>
    <cellStyle name="쉼표 [0] 4 2 2 3 3 3 3" xfId="4280" xr:uid="{1A7A4695-20EA-4266-90EB-94A43AAD9766}"/>
    <cellStyle name="쉼표 [0] 4 2 2 3 3 4" xfId="6777" xr:uid="{ECA14E7D-648A-4D7A-ABC9-30D82D5B05B2}"/>
    <cellStyle name="쉼표 [0] 4 2 2 3 3 5" xfId="4277" xr:uid="{D196B460-AD5F-45E4-9E70-3451581E4819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3" xfId="4282" xr:uid="{BC078A07-BCF0-41FF-BCA9-10865B4CAB1E}"/>
    <cellStyle name="쉼표 [0] 4 2 2 3 4 3" xfId="6781" xr:uid="{51626341-F4B1-4182-9620-E31F7D07EC41}"/>
    <cellStyle name="쉼표 [0] 4 2 2 3 4 4" xfId="4281" xr:uid="{24955DC3-F52D-41E7-9131-E90943597617}"/>
    <cellStyle name="쉼표 [0] 4 2 2 3 5" xfId="1749" xr:uid="{00000000-0005-0000-0000-0000D4060000}"/>
    <cellStyle name="쉼표 [0] 4 2 2 3 5 2" xfId="6783" xr:uid="{EC71D2A4-7DE5-441C-9163-33EB41C41902}"/>
    <cellStyle name="쉼표 [0] 4 2 2 3 5 3" xfId="4283" xr:uid="{D703F47F-2B09-4CD2-AF95-00610183338F}"/>
    <cellStyle name="쉼표 [0] 4 2 2 3 6" xfId="6768" xr:uid="{62F1C6B6-0EDE-4F70-9303-90263376922B}"/>
    <cellStyle name="쉼표 [0] 4 2 2 3 7" xfId="4268" xr:uid="{B4243A7B-775F-453D-9B42-8BE71E049DDF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3" xfId="4287" xr:uid="{142C3126-84A3-4C8B-AF7D-5F69F9050082}"/>
    <cellStyle name="쉼표 [0] 4 2 2 4 2 2 3" xfId="6786" xr:uid="{EB5CF288-9C42-4949-8C05-B681F9A13D1C}"/>
    <cellStyle name="쉼표 [0] 4 2 2 4 2 2 4" xfId="4286" xr:uid="{8AFA4494-62F7-401B-A1C7-5EBD24FE63C4}"/>
    <cellStyle name="쉼표 [0] 4 2 2 4 2 3" xfId="1754" xr:uid="{00000000-0005-0000-0000-0000D9060000}"/>
    <cellStyle name="쉼표 [0] 4 2 2 4 2 3 2" xfId="6788" xr:uid="{196E7F0F-3ED5-4775-8585-580D19971C6A}"/>
    <cellStyle name="쉼표 [0] 4 2 2 4 2 3 3" xfId="4288" xr:uid="{5F5DF261-FA44-4465-89A6-E82F48955A06}"/>
    <cellStyle name="쉼표 [0] 4 2 2 4 2 4" xfId="6785" xr:uid="{E4C020AD-F322-4260-A6A0-9811589357C8}"/>
    <cellStyle name="쉼표 [0] 4 2 2 4 2 5" xfId="4285" xr:uid="{FC519D2C-1C86-4D87-BA02-6A4352818E23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3" xfId="4290" xr:uid="{282CF476-1272-453D-B21C-FFA223097516}"/>
    <cellStyle name="쉼표 [0] 4 2 2 4 3 3" xfId="6789" xr:uid="{9C59A59F-5968-43E1-9191-B50482974458}"/>
    <cellStyle name="쉼표 [0] 4 2 2 4 3 4" xfId="4289" xr:uid="{DE44DAF3-4AB4-41FC-9F07-4286863EECFC}"/>
    <cellStyle name="쉼표 [0] 4 2 2 4 4" xfId="1757" xr:uid="{00000000-0005-0000-0000-0000DC060000}"/>
    <cellStyle name="쉼표 [0] 4 2 2 4 4 2" xfId="6791" xr:uid="{256BB536-EA1C-4117-A937-487296A35287}"/>
    <cellStyle name="쉼표 [0] 4 2 2 4 4 3" xfId="4291" xr:uid="{3B754F91-B4AD-4A35-838D-30DE27357F28}"/>
    <cellStyle name="쉼표 [0] 4 2 2 4 5" xfId="6784" xr:uid="{0F05C645-85FD-4D7B-A649-31C099C191EA}"/>
    <cellStyle name="쉼표 [0] 4 2 2 4 6" xfId="4284" xr:uid="{569AF093-EAF9-4E08-9700-8A4FF964CC69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3" xfId="4294" xr:uid="{F77DB9F9-DAB2-44B2-9A75-DE727B755F3E}"/>
    <cellStyle name="쉼표 [0] 4 2 2 5 2 3" xfId="6793" xr:uid="{99BAE81A-9DEA-419D-AEAC-892E47AC6D35}"/>
    <cellStyle name="쉼표 [0] 4 2 2 5 2 4" xfId="4293" xr:uid="{8C6B95A7-9647-4A63-B34C-6AF8B9003391}"/>
    <cellStyle name="쉼표 [0] 4 2 2 5 3" xfId="1761" xr:uid="{00000000-0005-0000-0000-0000E0060000}"/>
    <cellStyle name="쉼표 [0] 4 2 2 5 3 2" xfId="6795" xr:uid="{73F2A500-E2E4-4D9A-9397-ED1B29049935}"/>
    <cellStyle name="쉼표 [0] 4 2 2 5 3 3" xfId="4295" xr:uid="{A7E5A75D-3AF5-4327-B2E3-63194A03C4FD}"/>
    <cellStyle name="쉼표 [0] 4 2 2 5 4" xfId="6792" xr:uid="{0B66538A-24AB-4363-B396-5E7E4C5249B7}"/>
    <cellStyle name="쉼표 [0] 4 2 2 5 5" xfId="4292" xr:uid="{9172F21F-E6C9-4414-9D92-10B98653092A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3" xfId="4297" xr:uid="{37262ADC-2373-4249-8BAE-14D3C4D3E362}"/>
    <cellStyle name="쉼표 [0] 4 2 2 6 3" xfId="6796" xr:uid="{F666847D-D7E5-44B1-840B-6377132A08FD}"/>
    <cellStyle name="쉼표 [0] 4 2 2 6 4" xfId="4296" xr:uid="{C28ED6FA-B844-40C3-9536-5A33DF3119EB}"/>
    <cellStyle name="쉼표 [0] 4 2 2 7" xfId="1764" xr:uid="{00000000-0005-0000-0000-0000E3060000}"/>
    <cellStyle name="쉼표 [0] 4 2 2 7 2" xfId="6798" xr:uid="{33D125B0-783C-4634-9174-1A6F61065A8F}"/>
    <cellStyle name="쉼표 [0] 4 2 2 7 3" xfId="4298" xr:uid="{343E7AFC-29EC-4211-AF77-A2CB972693B6}"/>
    <cellStyle name="쉼표 [0] 4 2 2 8" xfId="6735" xr:uid="{F385F10E-F5F5-4714-80AF-4031FA9E3134}"/>
    <cellStyle name="쉼표 [0] 4 2 2 9" xfId="4235" xr:uid="{00788A23-A45D-4DB1-A069-030ECA62F544}"/>
    <cellStyle name="쉼표 [0] 4 2 3" xfId="1765" xr:uid="{00000000-0005-0000-0000-0000E4060000}"/>
    <cellStyle name="쉼표 [0] 4 2 3 2" xfId="1766" xr:uid="{00000000-0005-0000-0000-0000E5060000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3" xfId="4304" xr:uid="{8D9B0A1C-11A3-4595-91E8-7CF67DEF7AF0}"/>
    <cellStyle name="쉼표 [0] 4 2 3 2 2 2 2 3" xfId="6803" xr:uid="{B42BE303-8FE0-434D-BC86-493DD0B333CE}"/>
    <cellStyle name="쉼표 [0] 4 2 3 2 2 2 2 4" xfId="4303" xr:uid="{BCD49A1C-C64A-424A-98E5-543AFA52A63C}"/>
    <cellStyle name="쉼표 [0] 4 2 3 2 2 2 3" xfId="1771" xr:uid="{00000000-0005-0000-0000-0000EA060000}"/>
    <cellStyle name="쉼표 [0] 4 2 3 2 2 2 3 2" xfId="6805" xr:uid="{5C6C6D08-FABB-48C6-9D0C-B0A85CF645D9}"/>
    <cellStyle name="쉼표 [0] 4 2 3 2 2 2 3 3" xfId="4305" xr:uid="{7A2EC5A3-C250-4831-AC31-1B29DF58C6F4}"/>
    <cellStyle name="쉼표 [0] 4 2 3 2 2 2 4" xfId="6802" xr:uid="{721DBB5B-F350-4C30-99E2-84DB2EDAE08B}"/>
    <cellStyle name="쉼표 [0] 4 2 3 2 2 2 5" xfId="4302" xr:uid="{4283ABB1-2D9D-4D53-A73E-CBD42AB94B12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3" xfId="4307" xr:uid="{3A16CBEF-68BA-4D7D-B8BC-EE7BB86C48B2}"/>
    <cellStyle name="쉼표 [0] 4 2 3 2 2 3 3" xfId="6806" xr:uid="{AEB39F90-0C3E-489F-8221-66C927210FD8}"/>
    <cellStyle name="쉼표 [0] 4 2 3 2 2 3 4" xfId="4306" xr:uid="{58F4A804-DB5D-4378-B502-7863E7A384D2}"/>
    <cellStyle name="쉼표 [0] 4 2 3 2 2 4" xfId="1774" xr:uid="{00000000-0005-0000-0000-0000ED060000}"/>
    <cellStyle name="쉼표 [0] 4 2 3 2 2 4 2" xfId="6808" xr:uid="{A84D6717-ADC5-4BD8-9D85-508A4B53D9AC}"/>
    <cellStyle name="쉼표 [0] 4 2 3 2 2 4 3" xfId="4308" xr:uid="{2DE6BCF1-0A3C-4782-BA4D-9CABF482C82B}"/>
    <cellStyle name="쉼표 [0] 4 2 3 2 2 5" xfId="6801" xr:uid="{48E3FE13-57F5-48DB-8182-B774C2301DD2}"/>
    <cellStyle name="쉼표 [0] 4 2 3 2 2 6" xfId="4301" xr:uid="{65883987-D566-4263-9528-CDCF286B689E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3" xfId="4311" xr:uid="{2E9BC091-7946-407D-9516-010D71D9B9C9}"/>
    <cellStyle name="쉼표 [0] 4 2 3 2 3 2 3" xfId="6810" xr:uid="{0014E594-C3C8-4852-AC4C-A5E140A02BDA}"/>
    <cellStyle name="쉼표 [0] 4 2 3 2 3 2 4" xfId="4310" xr:uid="{E3DD3329-C655-4D6C-A5D2-243CF7328AC4}"/>
    <cellStyle name="쉼표 [0] 4 2 3 2 3 3" xfId="1778" xr:uid="{00000000-0005-0000-0000-0000F1060000}"/>
    <cellStyle name="쉼표 [0] 4 2 3 2 3 3 2" xfId="6812" xr:uid="{F2728054-5948-49B3-ACB8-A0A7978CB841}"/>
    <cellStyle name="쉼표 [0] 4 2 3 2 3 3 3" xfId="4312" xr:uid="{57D4095C-3C6E-4E03-9846-F0186D5B2E8F}"/>
    <cellStyle name="쉼표 [0] 4 2 3 2 3 4" xfId="6809" xr:uid="{FA400E1F-5581-4107-8DE0-166DBD29237F}"/>
    <cellStyle name="쉼표 [0] 4 2 3 2 3 5" xfId="4309" xr:uid="{69533807-D887-4803-9D0E-7BF49D4E803D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3" xfId="4314" xr:uid="{44E8A52B-BB71-4ACB-86A8-AC8E8182FB40}"/>
    <cellStyle name="쉼표 [0] 4 2 3 2 4 3" xfId="6813" xr:uid="{B93EF42D-FDFB-4B84-8E56-68ECB09AA08D}"/>
    <cellStyle name="쉼표 [0] 4 2 3 2 4 4" xfId="4313" xr:uid="{78DDB9D9-E822-4287-A647-3DF968BF1344}"/>
    <cellStyle name="쉼표 [0] 4 2 3 2 5" xfId="1781" xr:uid="{00000000-0005-0000-0000-0000F4060000}"/>
    <cellStyle name="쉼표 [0] 4 2 3 2 5 2" xfId="6815" xr:uid="{CD10A658-AB09-492C-8705-F04141005EB5}"/>
    <cellStyle name="쉼표 [0] 4 2 3 2 5 3" xfId="4315" xr:uid="{1B4797ED-22DF-431B-923F-D1F45ED47249}"/>
    <cellStyle name="쉼표 [0] 4 2 3 2 6" xfId="6800" xr:uid="{7231900D-0326-41D6-89B0-612B3ADC64AD}"/>
    <cellStyle name="쉼표 [0] 4 2 3 2 7" xfId="4300" xr:uid="{868167BF-F3BA-471E-A6D6-83931E526478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3" xfId="4319" xr:uid="{3CB9DC50-C6D0-410B-952A-7C0FD3A3D67E}"/>
    <cellStyle name="쉼표 [0] 4 2 3 3 2 2 3" xfId="6818" xr:uid="{48A1FCFD-90F6-47A4-9452-FCBAE91DC88B}"/>
    <cellStyle name="쉼표 [0] 4 2 3 3 2 2 4" xfId="4318" xr:uid="{72B7DD28-B72B-4154-95B4-36B07BAE23BE}"/>
    <cellStyle name="쉼표 [0] 4 2 3 3 2 3" xfId="1786" xr:uid="{00000000-0005-0000-0000-0000F9060000}"/>
    <cellStyle name="쉼표 [0] 4 2 3 3 2 3 2" xfId="6820" xr:uid="{3FCB2985-0C93-47D0-982A-638B97EBC47F}"/>
    <cellStyle name="쉼표 [0] 4 2 3 3 2 3 3" xfId="4320" xr:uid="{C19598AA-9405-4EE1-9DC3-4AB9FAAEF82D}"/>
    <cellStyle name="쉼표 [0] 4 2 3 3 2 4" xfId="6817" xr:uid="{640B76AD-DCB2-4E44-90A3-B4075EEBDF38}"/>
    <cellStyle name="쉼표 [0] 4 2 3 3 2 5" xfId="4317" xr:uid="{F91C8949-0329-4FF8-A5E5-693621A5E278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3" xfId="4322" xr:uid="{4B2B40EC-F03E-4E6D-93DB-65BC685BF4D3}"/>
    <cellStyle name="쉼표 [0] 4 2 3 3 3 3" xfId="6821" xr:uid="{45532F92-9829-4BCE-970F-39B6544DFE83}"/>
    <cellStyle name="쉼표 [0] 4 2 3 3 3 4" xfId="4321" xr:uid="{E16E64DF-8D4B-4DC6-82AE-2B83282C0616}"/>
    <cellStyle name="쉼표 [0] 4 2 3 3 4" xfId="1789" xr:uid="{00000000-0005-0000-0000-0000FC060000}"/>
    <cellStyle name="쉼표 [0] 4 2 3 3 4 2" xfId="6823" xr:uid="{A8C62154-8DA8-453F-A7D2-114A7010D921}"/>
    <cellStyle name="쉼표 [0] 4 2 3 3 4 3" xfId="4323" xr:uid="{12F7FFD4-8DCF-47FE-9577-771BA3C6F004}"/>
    <cellStyle name="쉼표 [0] 4 2 3 3 5" xfId="6816" xr:uid="{7D682649-69E1-4236-9161-AA1C7B23864D}"/>
    <cellStyle name="쉼표 [0] 4 2 3 3 6" xfId="4316" xr:uid="{261134B9-C6A3-433F-9E85-3FEA11205C87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3" xfId="4326" xr:uid="{91AD5431-A8FC-47FC-A940-5F260A29AAE0}"/>
    <cellStyle name="쉼표 [0] 4 2 3 4 2 3" xfId="6825" xr:uid="{0B9F5657-E2C1-45FD-B6FF-FC2E905A7218}"/>
    <cellStyle name="쉼표 [0] 4 2 3 4 2 4" xfId="4325" xr:uid="{C10BCC27-9697-4C27-86C2-64A3F1A96ACB}"/>
    <cellStyle name="쉼표 [0] 4 2 3 4 3" xfId="1793" xr:uid="{00000000-0005-0000-0000-000000070000}"/>
    <cellStyle name="쉼표 [0] 4 2 3 4 3 2" xfId="6827" xr:uid="{4995DA1F-A3E7-4859-A3DD-F9C4A5C13B35}"/>
    <cellStyle name="쉼표 [0] 4 2 3 4 3 3" xfId="4327" xr:uid="{72343FD6-C48A-42A7-84FC-45652274A734}"/>
    <cellStyle name="쉼표 [0] 4 2 3 4 4" xfId="6824" xr:uid="{B30D6BB9-1AB2-46D4-9001-4906924889BB}"/>
    <cellStyle name="쉼표 [0] 4 2 3 4 5" xfId="4324" xr:uid="{66547FBE-D85B-4A6B-9395-57F1162AE9F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3" xfId="4329" xr:uid="{77ECC683-0F7F-4E12-BD26-A83C9D83E581}"/>
    <cellStyle name="쉼표 [0] 4 2 3 5 3" xfId="6828" xr:uid="{A8F92824-0B3F-448A-B84E-7A0720DCAF3D}"/>
    <cellStyle name="쉼표 [0] 4 2 3 5 4" xfId="4328" xr:uid="{8D9131A5-1023-429E-9FA3-566CD31F222E}"/>
    <cellStyle name="쉼표 [0] 4 2 3 6" xfId="1796" xr:uid="{00000000-0005-0000-0000-000003070000}"/>
    <cellStyle name="쉼표 [0] 4 2 3 6 2" xfId="6830" xr:uid="{F7832AEC-04AD-44E2-BA9E-CC997F8DBBFA}"/>
    <cellStyle name="쉼표 [0] 4 2 3 6 3" xfId="4330" xr:uid="{6F379FBC-13A6-4AFC-8062-6D62A3743C9E}"/>
    <cellStyle name="쉼표 [0] 4 2 3 7" xfId="6799" xr:uid="{88AB977D-600B-488B-84AD-118EC2BD1672}"/>
    <cellStyle name="쉼표 [0] 4 2 3 8" xfId="4299" xr:uid="{9B4F2E99-1676-4A63-9AEA-73379348E648}"/>
    <cellStyle name="쉼표 [0] 4 2 4" xfId="1797" xr:uid="{00000000-0005-0000-0000-000004070000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3" xfId="4335" xr:uid="{8411E2E4-5AE9-44EA-A76F-CD3EA8979DB6}"/>
    <cellStyle name="쉼표 [0] 4 2 4 2 2 2 3" xfId="6834" xr:uid="{F8EF7F69-4933-428F-A5DA-B852335E1E03}"/>
    <cellStyle name="쉼표 [0] 4 2 4 2 2 2 4" xfId="4334" xr:uid="{FEB6FD8E-3C05-4F74-A3FF-8A3CAB1D0207}"/>
    <cellStyle name="쉼표 [0] 4 2 4 2 2 3" xfId="1802" xr:uid="{00000000-0005-0000-0000-000009070000}"/>
    <cellStyle name="쉼표 [0] 4 2 4 2 2 3 2" xfId="6836" xr:uid="{156F2B15-6D16-4A58-93A3-0BCECDA0BB78}"/>
    <cellStyle name="쉼표 [0] 4 2 4 2 2 3 3" xfId="4336" xr:uid="{24CDCB8A-7928-44E7-8E4C-4C80A89574C0}"/>
    <cellStyle name="쉼표 [0] 4 2 4 2 2 4" xfId="6833" xr:uid="{97EF7CF3-B978-4B3E-BDAE-FAA9C533FDDC}"/>
    <cellStyle name="쉼표 [0] 4 2 4 2 2 5" xfId="4333" xr:uid="{116BBBEC-8FB7-4CBE-9FC1-59DDD557EED3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3" xfId="4338" xr:uid="{9D931617-AAD9-4CC6-9906-3674069A55AB}"/>
    <cellStyle name="쉼표 [0] 4 2 4 2 3 3" xfId="6837" xr:uid="{EF75DF3A-CD58-4924-85ED-40C81B20C85A}"/>
    <cellStyle name="쉼표 [0] 4 2 4 2 3 4" xfId="4337" xr:uid="{6BB8FB3E-9759-44B7-8944-805A77622BDA}"/>
    <cellStyle name="쉼표 [0] 4 2 4 2 4" xfId="1805" xr:uid="{00000000-0005-0000-0000-00000C070000}"/>
    <cellStyle name="쉼표 [0] 4 2 4 2 4 2" xfId="6839" xr:uid="{BDF27727-0796-4D6C-8A2E-290B28E2FEBC}"/>
    <cellStyle name="쉼표 [0] 4 2 4 2 4 3" xfId="4339" xr:uid="{F7B75F00-E663-4778-800A-2AA1CE345D68}"/>
    <cellStyle name="쉼표 [0] 4 2 4 2 5" xfId="6832" xr:uid="{3B343C3C-DB1B-4826-A284-7C2AEFE3F778}"/>
    <cellStyle name="쉼표 [0] 4 2 4 2 6" xfId="4332" xr:uid="{53194FBC-5DAC-4CB4-90A2-62F29A851505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3" xfId="4342" xr:uid="{B6FD2F86-ABE9-44D6-B540-587E993EA3EF}"/>
    <cellStyle name="쉼표 [0] 4 2 4 3 2 3" xfId="6841" xr:uid="{33A30EB9-BB6C-4C4C-B7CD-9A4BE3C30A7D}"/>
    <cellStyle name="쉼표 [0] 4 2 4 3 2 4" xfId="4341" xr:uid="{3864F7AC-5302-4C69-B547-F70A6AC0AB99}"/>
    <cellStyle name="쉼표 [0] 4 2 4 3 3" xfId="1809" xr:uid="{00000000-0005-0000-0000-000010070000}"/>
    <cellStyle name="쉼표 [0] 4 2 4 3 3 2" xfId="6843" xr:uid="{3E84EDD8-AF56-4DE1-B9D9-D024453B16B3}"/>
    <cellStyle name="쉼표 [0] 4 2 4 3 3 3" xfId="4343" xr:uid="{9E16F380-7E47-4D24-ACE2-6915328AA413}"/>
    <cellStyle name="쉼표 [0] 4 2 4 3 4" xfId="6840" xr:uid="{D9AA9605-0A92-4620-9682-897357F67901}"/>
    <cellStyle name="쉼표 [0] 4 2 4 3 5" xfId="4340" xr:uid="{56609C0C-8452-4D61-B397-A387F9A50B3F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3" xfId="4345" xr:uid="{A142E39B-9F49-4732-8EA3-2CC94E5ACAE5}"/>
    <cellStyle name="쉼표 [0] 4 2 4 4 3" xfId="6844" xr:uid="{82BAADD8-A578-4F7E-B291-1399A3226823}"/>
    <cellStyle name="쉼표 [0] 4 2 4 4 4" xfId="4344" xr:uid="{0FE49498-455B-4F5A-901B-5CB28B94FE47}"/>
    <cellStyle name="쉼표 [0] 4 2 4 5" xfId="1812" xr:uid="{00000000-0005-0000-0000-000013070000}"/>
    <cellStyle name="쉼표 [0] 4 2 4 5 2" xfId="6846" xr:uid="{7D086690-2482-453E-9E72-658386656C28}"/>
    <cellStyle name="쉼표 [0] 4 2 4 5 3" xfId="4346" xr:uid="{DEEE933B-5651-45A3-B1C7-431C0C848A7C}"/>
    <cellStyle name="쉼표 [0] 4 2 4 6" xfId="6831" xr:uid="{74D14C04-2B46-4DA5-9A03-7CDDF0986AFA}"/>
    <cellStyle name="쉼표 [0] 4 2 4 7" xfId="4331" xr:uid="{B80E9270-C65D-4CE6-AD01-85F85E217EB7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3" xfId="4350" xr:uid="{90A228EA-A2DF-4487-B592-429E2083560F}"/>
    <cellStyle name="쉼표 [0] 4 2 5 2 2 3" xfId="6849" xr:uid="{ECEF633A-D4AA-4BB1-9C9C-02DC78C7B17B}"/>
    <cellStyle name="쉼표 [0] 4 2 5 2 2 4" xfId="4349" xr:uid="{785211D1-CD1B-4B42-8CD2-CB13B31EDFF6}"/>
    <cellStyle name="쉼표 [0] 4 2 5 2 3" xfId="1817" xr:uid="{00000000-0005-0000-0000-000018070000}"/>
    <cellStyle name="쉼표 [0] 4 2 5 2 3 2" xfId="6851" xr:uid="{81CD0E56-50B5-4F98-A42C-3B6F0751C351}"/>
    <cellStyle name="쉼표 [0] 4 2 5 2 3 3" xfId="4351" xr:uid="{35CA140F-F1A9-491F-A4F5-C1BEC7462D77}"/>
    <cellStyle name="쉼표 [0] 4 2 5 2 4" xfId="6848" xr:uid="{F9C06BEE-DE05-4399-BCF8-CE66B19862EC}"/>
    <cellStyle name="쉼표 [0] 4 2 5 2 5" xfId="4348" xr:uid="{069FD436-6B9B-4235-A9B8-D3C39B7AA841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3" xfId="4353" xr:uid="{5111ABC5-19EB-47FC-A880-01D3D3A91D18}"/>
    <cellStyle name="쉼표 [0] 4 2 5 3 3" xfId="6852" xr:uid="{5A613C87-4017-4B47-A39B-C94549917DFD}"/>
    <cellStyle name="쉼표 [0] 4 2 5 3 4" xfId="4352" xr:uid="{BD2E027A-A51B-4D77-8C49-7A84327DC070}"/>
    <cellStyle name="쉼표 [0] 4 2 5 4" xfId="1820" xr:uid="{00000000-0005-0000-0000-00001B070000}"/>
    <cellStyle name="쉼표 [0] 4 2 5 4 2" xfId="6854" xr:uid="{BAAF8A2A-83D8-4DCA-BBB2-DF4BC865F850}"/>
    <cellStyle name="쉼표 [0] 4 2 5 4 3" xfId="4354" xr:uid="{FA2EE882-4BEF-47B9-BB9F-FDF99297B5B6}"/>
    <cellStyle name="쉼표 [0] 4 2 5 5" xfId="6847" xr:uid="{B37D9635-5C77-4EE5-B1DE-1A3BB2A5BF59}"/>
    <cellStyle name="쉼표 [0] 4 2 5 6" xfId="4347" xr:uid="{83AE2012-8C28-4260-9CB0-3BC4E85D2016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3" xfId="4357" xr:uid="{63280D21-B8C8-44D9-BC63-E21CC1442731}"/>
    <cellStyle name="쉼표 [0] 4 2 6 2 3" xfId="6856" xr:uid="{60A31C92-6B65-4918-8405-557F646553ED}"/>
    <cellStyle name="쉼표 [0] 4 2 6 2 4" xfId="4356" xr:uid="{B8CC99B7-F5E7-40A9-BFA8-EE90B425D0CE}"/>
    <cellStyle name="쉼표 [0] 4 2 6 3" xfId="1824" xr:uid="{00000000-0005-0000-0000-00001F070000}"/>
    <cellStyle name="쉼표 [0] 4 2 6 3 2" xfId="6858" xr:uid="{C72A5742-E998-4A79-8906-3D7E91059B9D}"/>
    <cellStyle name="쉼표 [0] 4 2 6 3 3" xfId="4358" xr:uid="{C1918D1A-DDE0-4AD3-B00B-2A004F6FC31B}"/>
    <cellStyle name="쉼표 [0] 4 2 6 4" xfId="6855" xr:uid="{DF25EBBC-9B24-466C-A6B5-B426FFF950C9}"/>
    <cellStyle name="쉼표 [0] 4 2 6 5" xfId="4355" xr:uid="{0180B119-1CF8-4EF3-855F-DA9563FBE46B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3" xfId="4360" xr:uid="{69142014-B3CE-4356-AFE4-8CF2963888A0}"/>
    <cellStyle name="쉼표 [0] 4 2 7 3" xfId="6859" xr:uid="{F6C2836A-D332-4D74-8B74-78FC81BD4350}"/>
    <cellStyle name="쉼표 [0] 4 2 7 4" xfId="4359" xr:uid="{DAFA4AC1-9BFA-4F6C-A3BF-57C6C6384E66}"/>
    <cellStyle name="쉼표 [0] 4 2 8" xfId="1827" xr:uid="{00000000-0005-0000-0000-000022070000}"/>
    <cellStyle name="쉼표 [0] 4 2 8 2" xfId="6861" xr:uid="{BC77D249-4545-4C08-831A-0AB85F754F6B}"/>
    <cellStyle name="쉼표 [0] 4 2 8 3" xfId="4361" xr:uid="{D57C8E2F-4A24-4409-BFBE-D74BDBB2DC1F}"/>
    <cellStyle name="쉼표 [0] 4 2 9" xfId="6734" xr:uid="{6594964A-AF0E-410E-BA9F-E6BDF5B140C2}"/>
    <cellStyle name="쉼표 [0] 4 3" xfId="1828" xr:uid="{00000000-0005-0000-0000-000023070000}"/>
    <cellStyle name="쉼표 [0] 4 3 2" xfId="1829" xr:uid="{00000000-0005-0000-0000-000024070000}"/>
    <cellStyle name="쉼표 [0] 4 3 2 2" xfId="1830" xr:uid="{00000000-0005-0000-0000-00002507000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3" xfId="4368" xr:uid="{E964F6B5-5E06-4BA9-AB90-ECC840783BCD}"/>
    <cellStyle name="쉼표 [0] 4 3 2 2 2 2 2 3" xfId="6867" xr:uid="{2F3DCB63-E1C3-4560-BFCF-E9467A1A1636}"/>
    <cellStyle name="쉼표 [0] 4 3 2 2 2 2 2 4" xfId="4367" xr:uid="{1964C55E-D0C7-4046-82F7-9BDA267ED00E}"/>
    <cellStyle name="쉼표 [0] 4 3 2 2 2 2 3" xfId="1835" xr:uid="{00000000-0005-0000-0000-00002A070000}"/>
    <cellStyle name="쉼표 [0] 4 3 2 2 2 2 3 2" xfId="6869" xr:uid="{4C73743C-4D40-4ACB-938C-EB582687E251}"/>
    <cellStyle name="쉼표 [0] 4 3 2 2 2 2 3 3" xfId="4369" xr:uid="{0D66F26F-C0E9-4B72-961E-7C6687D27166}"/>
    <cellStyle name="쉼표 [0] 4 3 2 2 2 2 4" xfId="6866" xr:uid="{3A2FE9AC-E1BB-4221-95A4-CE6830F5978B}"/>
    <cellStyle name="쉼표 [0] 4 3 2 2 2 2 5" xfId="4366" xr:uid="{D6930990-60BF-447B-90CB-10C144E5018A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3" xfId="4371" xr:uid="{E4972C4B-B9F8-4FED-9502-926A4D41CB2A}"/>
    <cellStyle name="쉼표 [0] 4 3 2 2 2 3 3" xfId="6870" xr:uid="{874183C6-E35D-4443-938D-A1EAEECF08BC}"/>
    <cellStyle name="쉼표 [0] 4 3 2 2 2 3 4" xfId="4370" xr:uid="{F915AA49-90D2-4A69-9320-B4395067553F}"/>
    <cellStyle name="쉼표 [0] 4 3 2 2 2 4" xfId="1838" xr:uid="{00000000-0005-0000-0000-00002D070000}"/>
    <cellStyle name="쉼표 [0] 4 3 2 2 2 4 2" xfId="6872" xr:uid="{B0505F57-67E9-43E2-ACE8-FB0FB0931F14}"/>
    <cellStyle name="쉼표 [0] 4 3 2 2 2 4 3" xfId="4372" xr:uid="{F9EAE2DF-5969-4BAA-99F2-BB3F78F09FFC}"/>
    <cellStyle name="쉼표 [0] 4 3 2 2 2 5" xfId="6865" xr:uid="{BF387165-6681-4804-AFA4-50DFBA6CD072}"/>
    <cellStyle name="쉼표 [0] 4 3 2 2 2 6" xfId="4365" xr:uid="{F5ED9C19-1492-44E3-952F-0B1F180C55E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3" xfId="4375" xr:uid="{D1F243A7-B640-41BD-BBF2-04CA28536AC1}"/>
    <cellStyle name="쉼표 [0] 4 3 2 2 3 2 3" xfId="6874" xr:uid="{2812BA52-B79E-435D-9004-14AB5392D7C5}"/>
    <cellStyle name="쉼표 [0] 4 3 2 2 3 2 4" xfId="4374" xr:uid="{DDA2656D-5C2B-462E-8A4B-8A6D5FB767E3}"/>
    <cellStyle name="쉼표 [0] 4 3 2 2 3 3" xfId="1842" xr:uid="{00000000-0005-0000-0000-000031070000}"/>
    <cellStyle name="쉼표 [0] 4 3 2 2 3 3 2" xfId="6876" xr:uid="{7124B8AD-3F2F-4201-9FE0-0E19C75E76D7}"/>
    <cellStyle name="쉼표 [0] 4 3 2 2 3 3 3" xfId="4376" xr:uid="{191A6235-0254-4B81-850B-0A89579B421A}"/>
    <cellStyle name="쉼표 [0] 4 3 2 2 3 4" xfId="6873" xr:uid="{D54EED74-AE61-46D9-8DCB-99843B44138D}"/>
    <cellStyle name="쉼표 [0] 4 3 2 2 3 5" xfId="4373" xr:uid="{2A686477-D27A-4913-9D39-B48D834C70D1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3" xfId="4378" xr:uid="{F27C0233-541F-4D9D-8B83-9C2CAC0EF20D}"/>
    <cellStyle name="쉼표 [0] 4 3 2 2 4 3" xfId="6877" xr:uid="{713A94C1-0A0E-4CA0-8B29-C269FEB89470}"/>
    <cellStyle name="쉼표 [0] 4 3 2 2 4 4" xfId="4377" xr:uid="{CF13A74C-A4EB-4DC1-8D30-3B7F3912A939}"/>
    <cellStyle name="쉼표 [0] 4 3 2 2 5" xfId="1845" xr:uid="{00000000-0005-0000-0000-000034070000}"/>
    <cellStyle name="쉼표 [0] 4 3 2 2 5 2" xfId="6879" xr:uid="{1F730B0A-6E5E-4C7C-BF53-9D70CEB5AB85}"/>
    <cellStyle name="쉼표 [0] 4 3 2 2 5 3" xfId="4379" xr:uid="{32FF602B-55DB-44E8-AAF9-8EA544E3BFC4}"/>
    <cellStyle name="쉼표 [0] 4 3 2 2 6" xfId="6864" xr:uid="{9E860F8F-5885-4861-9DF2-D52CFE77BAA4}"/>
    <cellStyle name="쉼표 [0] 4 3 2 2 7" xfId="4364" xr:uid="{FD94E29E-4C34-4D2F-B633-ACBAA6D9991D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3" xfId="4383" xr:uid="{8C090B64-9259-4DCC-BFDD-DF114B20DE49}"/>
    <cellStyle name="쉼표 [0] 4 3 2 3 2 2 3" xfId="6882" xr:uid="{69F2749B-18F2-4362-A2CA-625C88484F12}"/>
    <cellStyle name="쉼표 [0] 4 3 2 3 2 2 4" xfId="4382" xr:uid="{88571D07-71E3-46E3-8F52-64D35EEB0BFD}"/>
    <cellStyle name="쉼표 [0] 4 3 2 3 2 3" xfId="1850" xr:uid="{00000000-0005-0000-0000-000039070000}"/>
    <cellStyle name="쉼표 [0] 4 3 2 3 2 3 2" xfId="6884" xr:uid="{0DFB04E4-3E4C-4305-97C4-EB199BA028C1}"/>
    <cellStyle name="쉼표 [0] 4 3 2 3 2 3 3" xfId="4384" xr:uid="{6CF6B8D0-68E5-4146-B249-121E48F0DD1C}"/>
    <cellStyle name="쉼표 [0] 4 3 2 3 2 4" xfId="6881" xr:uid="{5119250F-7550-486E-817F-37824F66ED02}"/>
    <cellStyle name="쉼표 [0] 4 3 2 3 2 5" xfId="4381" xr:uid="{5102C53A-AD1C-4B17-B467-7C04CFF44693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3" xfId="4386" xr:uid="{4AB17EC8-46CE-48B1-A7F4-EBDFB645F376}"/>
    <cellStyle name="쉼표 [0] 4 3 2 3 3 3" xfId="6885" xr:uid="{CE672F6B-55F8-4E56-9CDD-2278E18AF2AF}"/>
    <cellStyle name="쉼표 [0] 4 3 2 3 3 4" xfId="4385" xr:uid="{B7F8BF83-26E7-42D9-B925-5DE1E7B180D0}"/>
    <cellStyle name="쉼표 [0] 4 3 2 3 4" xfId="1853" xr:uid="{00000000-0005-0000-0000-00003C070000}"/>
    <cellStyle name="쉼표 [0] 4 3 2 3 4 2" xfId="6887" xr:uid="{338BC80D-DF7B-4B55-96C6-162A04995033}"/>
    <cellStyle name="쉼표 [0] 4 3 2 3 4 3" xfId="4387" xr:uid="{83A98A68-B6A7-487C-991D-326B82758C86}"/>
    <cellStyle name="쉼표 [0] 4 3 2 3 5" xfId="6880" xr:uid="{8D53D305-5906-47DA-ACDB-90A8782D594C}"/>
    <cellStyle name="쉼표 [0] 4 3 2 3 6" xfId="4380" xr:uid="{C1CED90D-F7AE-4037-A085-20184E516797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3" xfId="4390" xr:uid="{71D4E332-DF3C-4894-96C7-7C755EF6ABD4}"/>
    <cellStyle name="쉼표 [0] 4 3 2 4 2 3" xfId="6889" xr:uid="{C108882F-E919-4B28-A6B9-EDF5A3B21C46}"/>
    <cellStyle name="쉼표 [0] 4 3 2 4 2 4" xfId="4389" xr:uid="{04B79285-A4D8-4B5E-91B0-6D42C389E6A3}"/>
    <cellStyle name="쉼표 [0] 4 3 2 4 3" xfId="1857" xr:uid="{00000000-0005-0000-0000-000040070000}"/>
    <cellStyle name="쉼표 [0] 4 3 2 4 3 2" xfId="6891" xr:uid="{8FD5E96F-0954-4C15-8C09-42C1147646B2}"/>
    <cellStyle name="쉼표 [0] 4 3 2 4 3 3" xfId="4391" xr:uid="{67CC8C32-57A0-4B5B-964B-9EDFF5DB4F8C}"/>
    <cellStyle name="쉼표 [0] 4 3 2 4 4" xfId="6888" xr:uid="{3E3817A6-9DE1-49DB-870B-2025ADC3DB45}"/>
    <cellStyle name="쉼표 [0] 4 3 2 4 5" xfId="4388" xr:uid="{5B24B1B6-283C-4DCB-AF32-3BF749E9699B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3" xfId="4393" xr:uid="{AFAA3093-E51A-4AC3-838D-39B87DFA60FB}"/>
    <cellStyle name="쉼표 [0] 4 3 2 5 3" xfId="6892" xr:uid="{81441519-1F7F-4ECB-AB2E-2124881FD89A}"/>
    <cellStyle name="쉼표 [0] 4 3 2 5 4" xfId="4392" xr:uid="{8AC82FE7-5F1F-4270-BF0A-88D0BFF7C918}"/>
    <cellStyle name="쉼표 [0] 4 3 2 6" xfId="1860" xr:uid="{00000000-0005-0000-0000-000043070000}"/>
    <cellStyle name="쉼표 [0] 4 3 2 6 2" xfId="6894" xr:uid="{F96655D1-A33A-47C3-A372-75AD6967F8EA}"/>
    <cellStyle name="쉼표 [0] 4 3 2 6 3" xfId="4394" xr:uid="{5A143AEA-2D36-4DC3-9800-B05DF68765CD}"/>
    <cellStyle name="쉼표 [0] 4 3 2 7" xfId="6863" xr:uid="{4D16F13E-5E01-4F88-9E02-CCEEF9571717}"/>
    <cellStyle name="쉼표 [0] 4 3 2 8" xfId="4363" xr:uid="{B4D92483-8C01-4AA1-BE17-ECB7777B6B81}"/>
    <cellStyle name="쉼표 [0] 4 3 3" xfId="1861" xr:uid="{00000000-0005-0000-0000-000044070000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3" xfId="4399" xr:uid="{C5562EE7-11CE-4A79-A332-D99290FE2B03}"/>
    <cellStyle name="쉼표 [0] 4 3 3 2 2 2 3" xfId="6898" xr:uid="{C779FD92-251D-4EBE-9B7B-D3EC1EA5CFE0}"/>
    <cellStyle name="쉼표 [0] 4 3 3 2 2 2 4" xfId="4398" xr:uid="{AFB15497-C650-457C-B765-7301D62F28BA}"/>
    <cellStyle name="쉼표 [0] 4 3 3 2 2 3" xfId="1866" xr:uid="{00000000-0005-0000-0000-000049070000}"/>
    <cellStyle name="쉼표 [0] 4 3 3 2 2 3 2" xfId="6900" xr:uid="{38CAA05A-A74C-4237-A082-CDABBB168553}"/>
    <cellStyle name="쉼표 [0] 4 3 3 2 2 3 3" xfId="4400" xr:uid="{04CF6A26-58A8-4B12-A69B-D73D36250A5D}"/>
    <cellStyle name="쉼표 [0] 4 3 3 2 2 4" xfId="6897" xr:uid="{7F12BF5F-84C1-41C6-A8F4-F495AB423004}"/>
    <cellStyle name="쉼표 [0] 4 3 3 2 2 5" xfId="4397" xr:uid="{35B379A1-E52B-4371-8F0F-DF49F776FC87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3" xfId="4402" xr:uid="{053D82B3-B790-42A6-A3D9-0300F6A006B5}"/>
    <cellStyle name="쉼표 [0] 4 3 3 2 3 3" xfId="6901" xr:uid="{89329F1C-5CB6-44D6-B4A7-956EE1580EA7}"/>
    <cellStyle name="쉼표 [0] 4 3 3 2 3 4" xfId="4401" xr:uid="{B9253743-C8BA-49F5-AB36-2BD313F03BE9}"/>
    <cellStyle name="쉼표 [0] 4 3 3 2 4" xfId="1869" xr:uid="{00000000-0005-0000-0000-00004C070000}"/>
    <cellStyle name="쉼표 [0] 4 3 3 2 4 2" xfId="6903" xr:uid="{91E7567A-59B3-4203-950B-73543F1B6E3B}"/>
    <cellStyle name="쉼표 [0] 4 3 3 2 4 3" xfId="4403" xr:uid="{47238128-780D-4A96-B634-9B04F2B64079}"/>
    <cellStyle name="쉼표 [0] 4 3 3 2 5" xfId="6896" xr:uid="{D6A2BC99-5CB5-434B-B5ED-0D4BFDC1D089}"/>
    <cellStyle name="쉼표 [0] 4 3 3 2 6" xfId="4396" xr:uid="{B628EEE6-035A-491B-B803-A42D207EABBF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3" xfId="4406" xr:uid="{6A2D3B86-9EEA-4DAB-8445-6C65943B76D9}"/>
    <cellStyle name="쉼표 [0] 4 3 3 3 2 3" xfId="6905" xr:uid="{DC1AC383-25A3-4D68-BEFC-E78543BECA73}"/>
    <cellStyle name="쉼표 [0] 4 3 3 3 2 4" xfId="4405" xr:uid="{7851765F-7AF8-464B-AA9E-17C202F462C3}"/>
    <cellStyle name="쉼표 [0] 4 3 3 3 3" xfId="1873" xr:uid="{00000000-0005-0000-0000-000050070000}"/>
    <cellStyle name="쉼표 [0] 4 3 3 3 3 2" xfId="6907" xr:uid="{CAF52066-7CD7-4A15-8628-D3950DD9E7F6}"/>
    <cellStyle name="쉼표 [0] 4 3 3 3 3 3" xfId="4407" xr:uid="{9B936873-26B5-4BC7-9FA7-D47D4A0BF7E6}"/>
    <cellStyle name="쉼표 [0] 4 3 3 3 4" xfId="6904" xr:uid="{28E9DC91-A4E1-43D5-9BF9-FF3089681A3D}"/>
    <cellStyle name="쉼표 [0] 4 3 3 3 5" xfId="4404" xr:uid="{77C4F8F7-38CB-4F50-9DA9-DE06532399AA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3" xfId="4409" xr:uid="{6F582BD6-A114-43EA-AF57-BFBD10A2863E}"/>
    <cellStyle name="쉼표 [0] 4 3 3 4 3" xfId="6908" xr:uid="{538FCD1E-ADC6-42FC-B122-CBC5719BCE8C}"/>
    <cellStyle name="쉼표 [0] 4 3 3 4 4" xfId="4408" xr:uid="{8BF56AFD-404A-4A0B-8BE0-1109FBB49F5B}"/>
    <cellStyle name="쉼표 [0] 4 3 3 5" xfId="1876" xr:uid="{00000000-0005-0000-0000-000053070000}"/>
    <cellStyle name="쉼표 [0] 4 3 3 5 2" xfId="6910" xr:uid="{278510B5-046E-428A-83CE-B7817087E50F}"/>
    <cellStyle name="쉼표 [0] 4 3 3 5 3" xfId="4410" xr:uid="{5CC00529-8477-434A-B30E-7AA269712EB0}"/>
    <cellStyle name="쉼표 [0] 4 3 3 6" xfId="6895" xr:uid="{2805DE9F-4414-4D69-820D-F056745D4DB5}"/>
    <cellStyle name="쉼표 [0] 4 3 3 7" xfId="4395" xr:uid="{14010294-DC21-45DF-B25C-37DCA98D695C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3" xfId="4414" xr:uid="{776CED02-EA7A-4EF6-B15C-FC5962D25783}"/>
    <cellStyle name="쉼표 [0] 4 3 4 2 2 3" xfId="6913" xr:uid="{A47F49B3-C651-4FC0-9AA4-7FE981BA4DF1}"/>
    <cellStyle name="쉼표 [0] 4 3 4 2 2 4" xfId="4413" xr:uid="{92C94D9B-6171-4F77-8468-AF7F9106F592}"/>
    <cellStyle name="쉼표 [0] 4 3 4 2 3" xfId="1881" xr:uid="{00000000-0005-0000-0000-000058070000}"/>
    <cellStyle name="쉼표 [0] 4 3 4 2 3 2" xfId="6915" xr:uid="{2A3887C1-4B83-42DC-98BB-89D33EC695A7}"/>
    <cellStyle name="쉼표 [0] 4 3 4 2 3 3" xfId="4415" xr:uid="{87F2135B-9F01-4DA1-8CB7-068347E85B44}"/>
    <cellStyle name="쉼표 [0] 4 3 4 2 4" xfId="6912" xr:uid="{71977CC6-E428-4DB4-8BE7-C5C8711974C2}"/>
    <cellStyle name="쉼표 [0] 4 3 4 2 5" xfId="4412" xr:uid="{993B6D82-6206-4489-A379-FC4B63C88195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3" xfId="4417" xr:uid="{F0A30714-7BE2-40E4-A427-7BC87740DE47}"/>
    <cellStyle name="쉼표 [0] 4 3 4 3 3" xfId="6916" xr:uid="{BB8841B4-56E2-4B8A-B13F-C3FD512E7E20}"/>
    <cellStyle name="쉼표 [0] 4 3 4 3 4" xfId="4416" xr:uid="{DE2863AF-715E-4524-B388-BA9B142CF5D9}"/>
    <cellStyle name="쉼표 [0] 4 3 4 4" xfId="1884" xr:uid="{00000000-0005-0000-0000-00005B070000}"/>
    <cellStyle name="쉼표 [0] 4 3 4 4 2" xfId="6918" xr:uid="{57DAA25D-EAF2-4553-ACB6-C4BDEA0E1ED2}"/>
    <cellStyle name="쉼표 [0] 4 3 4 4 3" xfId="4418" xr:uid="{6BCB41C7-7688-4A2B-9CCB-EFC48BB674CF}"/>
    <cellStyle name="쉼표 [0] 4 3 4 5" xfId="6911" xr:uid="{99B129FC-5908-473C-9BDD-73E1EEF37634}"/>
    <cellStyle name="쉼표 [0] 4 3 4 6" xfId="4411" xr:uid="{AA206FAB-47BF-4760-B864-967193074E92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3" xfId="4421" xr:uid="{EA474B54-C4C8-413C-B8AE-36C3D6C0301E}"/>
    <cellStyle name="쉼표 [0] 4 3 5 2 3" xfId="6920" xr:uid="{A3465B79-3EC0-4AFC-9092-80B584D7B7FA}"/>
    <cellStyle name="쉼표 [0] 4 3 5 2 4" xfId="4420" xr:uid="{009EFE83-561A-4FBD-BB9C-3913C078602F}"/>
    <cellStyle name="쉼표 [0] 4 3 5 3" xfId="1888" xr:uid="{00000000-0005-0000-0000-00005F070000}"/>
    <cellStyle name="쉼표 [0] 4 3 5 3 2" xfId="6922" xr:uid="{2005A430-BD40-442F-B837-AADC486CA93C}"/>
    <cellStyle name="쉼표 [0] 4 3 5 3 3" xfId="4422" xr:uid="{D2CE87F1-1151-4439-ACA7-DC39451E5308}"/>
    <cellStyle name="쉼표 [0] 4 3 5 4" xfId="6919" xr:uid="{9C019D46-4B37-4FF4-9640-FD3A30BE2B47}"/>
    <cellStyle name="쉼표 [0] 4 3 5 5" xfId="4419" xr:uid="{A7B897C9-78FD-4EEE-949A-E0F0A91E8E3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3" xfId="4424" xr:uid="{A9137F5B-554A-44A3-88F1-1212BDBE0FE1}"/>
    <cellStyle name="쉼표 [0] 4 3 6 3" xfId="6923" xr:uid="{B6DF2194-92E7-42B2-8EF0-F3348D8B9722}"/>
    <cellStyle name="쉼표 [0] 4 3 6 4" xfId="4423" xr:uid="{CE5426BF-23FF-4F23-80EE-A2722B617F6B}"/>
    <cellStyle name="쉼표 [0] 4 3 7" xfId="1891" xr:uid="{00000000-0005-0000-0000-000062070000}"/>
    <cellStyle name="쉼표 [0] 4 3 7 2" xfId="6925" xr:uid="{F7890A8B-CC7A-4D9B-B799-E9CA89BD70C1}"/>
    <cellStyle name="쉼표 [0] 4 3 7 3" xfId="4425" xr:uid="{79DFF24E-06EB-49A1-A73B-6B0BFD9A6FF9}"/>
    <cellStyle name="쉼표 [0] 4 3 8" xfId="6862" xr:uid="{C5D4EF84-2B86-487B-BA01-C495D16C173E}"/>
    <cellStyle name="쉼표 [0] 4 3 9" xfId="4362" xr:uid="{F1F64FE3-645C-40F8-B885-059A947B0EDC}"/>
    <cellStyle name="쉼표 [0] 4 4" xfId="1892" xr:uid="{00000000-0005-0000-0000-000063070000}"/>
    <cellStyle name="쉼표 [0] 4 4 2" xfId="1893" xr:uid="{00000000-0005-0000-0000-00006407000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3" xfId="4431" xr:uid="{2665650E-18DE-44A1-8162-67F058C81396}"/>
    <cellStyle name="쉼표 [0] 4 4 2 2 2 2 3" xfId="6930" xr:uid="{8AE3756A-5DFD-4089-B0E2-0DCFECE410F4}"/>
    <cellStyle name="쉼표 [0] 4 4 2 2 2 2 4" xfId="4430" xr:uid="{B78EC324-D63B-4410-BCEA-862C0EFAB0D9}"/>
    <cellStyle name="쉼표 [0] 4 4 2 2 2 3" xfId="1898" xr:uid="{00000000-0005-0000-0000-000069070000}"/>
    <cellStyle name="쉼표 [0] 4 4 2 2 2 3 2" xfId="6932" xr:uid="{4C5A7D60-CFE0-4717-8216-FA23408ACDE9}"/>
    <cellStyle name="쉼표 [0] 4 4 2 2 2 3 3" xfId="4432" xr:uid="{80BC0681-6858-4737-BC86-91D64EA937C8}"/>
    <cellStyle name="쉼표 [0] 4 4 2 2 2 4" xfId="6929" xr:uid="{4FD3BAF6-C691-47A0-B312-9A4B5C5DCE87}"/>
    <cellStyle name="쉼표 [0] 4 4 2 2 2 5" xfId="4429" xr:uid="{3429B9D2-AE48-4924-9DDA-E3B5EB0A539F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3" xfId="4434" xr:uid="{5F54E6D7-3340-4A61-BCAA-8BE3F3C8BE3F}"/>
    <cellStyle name="쉼표 [0] 4 4 2 2 3 3" xfId="6933" xr:uid="{97BC30BC-3F0C-4700-8A4D-78BAE7886746}"/>
    <cellStyle name="쉼표 [0] 4 4 2 2 3 4" xfId="4433" xr:uid="{E6CBEC11-AA83-4B29-9A64-2795845F5987}"/>
    <cellStyle name="쉼표 [0] 4 4 2 2 4" xfId="1901" xr:uid="{00000000-0005-0000-0000-00006C070000}"/>
    <cellStyle name="쉼표 [0] 4 4 2 2 4 2" xfId="6935" xr:uid="{6FE237FE-0AB9-4C76-A948-5407E1ECF734}"/>
    <cellStyle name="쉼표 [0] 4 4 2 2 4 3" xfId="4435" xr:uid="{D657AA9D-445F-437E-AB04-8E4B6DE86399}"/>
    <cellStyle name="쉼표 [0] 4 4 2 2 5" xfId="6928" xr:uid="{BF31B61C-B276-4A7A-97EC-4A19195408A9}"/>
    <cellStyle name="쉼표 [0] 4 4 2 2 6" xfId="4428" xr:uid="{7DD2DBDC-CFD7-4F0C-B6C8-6BF1BD911A2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3" xfId="4438" xr:uid="{979D43D5-0F6E-4164-B1E0-C7A2468D836C}"/>
    <cellStyle name="쉼표 [0] 4 4 2 3 2 3" xfId="6937" xr:uid="{205987A1-8D6C-4E22-A048-530ADFC60101}"/>
    <cellStyle name="쉼표 [0] 4 4 2 3 2 4" xfId="4437" xr:uid="{9804C288-C337-4B81-A3FD-C0CDDAAA6A95}"/>
    <cellStyle name="쉼표 [0] 4 4 2 3 3" xfId="1905" xr:uid="{00000000-0005-0000-0000-000070070000}"/>
    <cellStyle name="쉼표 [0] 4 4 2 3 3 2" xfId="6939" xr:uid="{8600A434-388D-459C-9B93-689C388C04E5}"/>
    <cellStyle name="쉼표 [0] 4 4 2 3 3 3" xfId="4439" xr:uid="{D133ACF2-8271-4041-AB15-F2392BCB9F2B}"/>
    <cellStyle name="쉼표 [0] 4 4 2 3 4" xfId="6936" xr:uid="{D556E571-D8D5-410E-8F2A-C787B9770AA2}"/>
    <cellStyle name="쉼표 [0] 4 4 2 3 5" xfId="4436" xr:uid="{B631CD22-267C-4C44-AD72-E0E8995841F1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3" xfId="4441" xr:uid="{1A33E4F5-2277-4CFD-A6C0-EDAE7556FB25}"/>
    <cellStyle name="쉼표 [0] 4 4 2 4 3" xfId="6940" xr:uid="{CE2E9B7A-BEE7-4540-9861-351E1C11298C}"/>
    <cellStyle name="쉼표 [0] 4 4 2 4 4" xfId="4440" xr:uid="{7ABA46FD-58A4-4DFF-B18B-4F9EFFD6C806}"/>
    <cellStyle name="쉼표 [0] 4 4 2 5" xfId="1908" xr:uid="{00000000-0005-0000-0000-000073070000}"/>
    <cellStyle name="쉼표 [0] 4 4 2 5 2" xfId="6942" xr:uid="{B15A5E22-3EB9-423B-A74C-25390B15514B}"/>
    <cellStyle name="쉼표 [0] 4 4 2 5 3" xfId="4442" xr:uid="{32570582-63F8-43AE-9568-C74D5673B03E}"/>
    <cellStyle name="쉼표 [0] 4 4 2 6" xfId="6927" xr:uid="{6F192684-7E77-4802-A055-41E09D3AAD73}"/>
    <cellStyle name="쉼표 [0] 4 4 2 7" xfId="4427" xr:uid="{453992F7-BD0E-4EC9-81E7-CA290B9C0575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3" xfId="4446" xr:uid="{5BF7BB08-0CBB-48D4-94AF-031AD4D57984}"/>
    <cellStyle name="쉼표 [0] 4 4 3 2 2 3" xfId="6945" xr:uid="{CFCD9970-2938-40D8-BCEC-A8E62676077A}"/>
    <cellStyle name="쉼표 [0] 4 4 3 2 2 4" xfId="4445" xr:uid="{465F5376-F23F-4F1C-AE26-BE22EFE38704}"/>
    <cellStyle name="쉼표 [0] 4 4 3 2 3" xfId="1913" xr:uid="{00000000-0005-0000-0000-000078070000}"/>
    <cellStyle name="쉼표 [0] 4 4 3 2 3 2" xfId="6947" xr:uid="{C5A90B66-950E-49B6-A8B3-7098482DEBDA}"/>
    <cellStyle name="쉼표 [0] 4 4 3 2 3 3" xfId="4447" xr:uid="{EDB2F10D-B171-44BB-8668-0D9379DD0555}"/>
    <cellStyle name="쉼표 [0] 4 4 3 2 4" xfId="6944" xr:uid="{6D418B40-2D4F-42EE-B561-8A1AF4D7D778}"/>
    <cellStyle name="쉼표 [0] 4 4 3 2 5" xfId="4444" xr:uid="{3FCBB4F9-13FB-4B6D-923B-632A7951A27F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3" xfId="4449" xr:uid="{F38DFEC4-C995-435F-A66E-619C75A98DF2}"/>
    <cellStyle name="쉼표 [0] 4 4 3 3 3" xfId="6948" xr:uid="{D562A938-6597-47E0-9445-D74A5D9ACB0C}"/>
    <cellStyle name="쉼표 [0] 4 4 3 3 4" xfId="4448" xr:uid="{1C42245A-5A34-479D-A745-02D776D6D6E2}"/>
    <cellStyle name="쉼표 [0] 4 4 3 4" xfId="1916" xr:uid="{00000000-0005-0000-0000-00007B070000}"/>
    <cellStyle name="쉼표 [0] 4 4 3 4 2" xfId="6950" xr:uid="{20A6E1DB-0091-4FB3-9B2C-272183505B7D}"/>
    <cellStyle name="쉼표 [0] 4 4 3 4 3" xfId="4450" xr:uid="{0CDBDFD7-B149-4E60-9426-B481331AECA4}"/>
    <cellStyle name="쉼표 [0] 4 4 3 5" xfId="6943" xr:uid="{F5676D8E-BD5A-4D98-B285-5E542BC7CD08}"/>
    <cellStyle name="쉼표 [0] 4 4 3 6" xfId="4443" xr:uid="{B13EB30B-3A5C-42C5-84CC-C22CDC08118E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3" xfId="4453" xr:uid="{11C11DBC-859B-492C-B310-FA8180D95646}"/>
    <cellStyle name="쉼표 [0] 4 4 4 2 3" xfId="6952" xr:uid="{59BCF882-0995-4440-8912-3FB013055BF7}"/>
    <cellStyle name="쉼표 [0] 4 4 4 2 4" xfId="4452" xr:uid="{1E415C47-9DE8-4DD6-9174-91327E2183FD}"/>
    <cellStyle name="쉼표 [0] 4 4 4 3" xfId="1920" xr:uid="{00000000-0005-0000-0000-00007F070000}"/>
    <cellStyle name="쉼표 [0] 4 4 4 3 2" xfId="6954" xr:uid="{B9B8E5BA-D139-4026-AC7F-DDB92F9096BE}"/>
    <cellStyle name="쉼표 [0] 4 4 4 3 3" xfId="4454" xr:uid="{9499B884-3D9D-4B83-853D-B58E89619B53}"/>
    <cellStyle name="쉼표 [0] 4 4 4 4" xfId="6951" xr:uid="{97BB1A13-47CD-463C-B8E6-2CC545962045}"/>
    <cellStyle name="쉼표 [0] 4 4 4 5" xfId="4451" xr:uid="{31FA8ADF-B28D-465E-A407-142B7FA8FE0E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3" xfId="4456" xr:uid="{577A5829-8879-4972-86D7-1324D5E4C79A}"/>
    <cellStyle name="쉼표 [0] 4 4 5 3" xfId="6955" xr:uid="{0AFC0692-2670-46AA-9051-D581D504DE40}"/>
    <cellStyle name="쉼표 [0] 4 4 5 4" xfId="4455" xr:uid="{79146752-88B0-4BCD-BF20-8E1BF06F3C65}"/>
    <cellStyle name="쉼표 [0] 4 4 6" xfId="1923" xr:uid="{00000000-0005-0000-0000-000082070000}"/>
    <cellStyle name="쉼표 [0] 4 4 6 2" xfId="6957" xr:uid="{839D6DCB-DC9D-43E9-85E4-6C5B78E12B42}"/>
    <cellStyle name="쉼표 [0] 4 4 6 3" xfId="4457" xr:uid="{D74937AD-BD20-4DF9-A889-8B11D5EE16EB}"/>
    <cellStyle name="쉼표 [0] 4 4 7" xfId="6926" xr:uid="{C9D18B24-4FCB-4D85-A1BE-AF6B84191A43}"/>
    <cellStyle name="쉼표 [0] 4 4 8" xfId="4426" xr:uid="{D8C492D5-D05B-4E47-BF46-0FF85132FB48}"/>
    <cellStyle name="쉼표 [0] 4 5" xfId="1924" xr:uid="{00000000-0005-0000-0000-000083070000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3" xfId="4462" xr:uid="{0450845F-5145-4658-A71C-2EC139AB68A0}"/>
    <cellStyle name="쉼표 [0] 4 5 2 2 2 3" xfId="6961" xr:uid="{4B020E18-FAA7-4871-80AD-0F16A8E5351E}"/>
    <cellStyle name="쉼표 [0] 4 5 2 2 2 4" xfId="4461" xr:uid="{1EFF9F17-50CA-4EFA-AFD2-57E0B9AF456C}"/>
    <cellStyle name="쉼표 [0] 4 5 2 2 3" xfId="1929" xr:uid="{00000000-0005-0000-0000-000088070000}"/>
    <cellStyle name="쉼표 [0] 4 5 2 2 3 2" xfId="6963" xr:uid="{2FE304D4-B492-4358-A47A-13D72C1FCC4C}"/>
    <cellStyle name="쉼표 [0] 4 5 2 2 3 3" xfId="4463" xr:uid="{E821F1E8-7400-48EE-8CAC-59E14D0AED75}"/>
    <cellStyle name="쉼표 [0] 4 5 2 2 4" xfId="6960" xr:uid="{83A5B839-D735-4B93-ADDE-72F503358A06}"/>
    <cellStyle name="쉼표 [0] 4 5 2 2 5" xfId="4460" xr:uid="{A7C911C4-2AB5-4833-B34E-9D242476C01C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3" xfId="4465" xr:uid="{D95CB7B1-59B3-4BEA-B711-E648856C8AB8}"/>
    <cellStyle name="쉼표 [0] 4 5 2 3 3" xfId="6964" xr:uid="{480DC966-CC81-443E-BC79-09BA89576AFE}"/>
    <cellStyle name="쉼표 [0] 4 5 2 3 4" xfId="4464" xr:uid="{1FF05A00-33E4-4D83-960B-0D807C6020D4}"/>
    <cellStyle name="쉼표 [0] 4 5 2 4" xfId="1932" xr:uid="{00000000-0005-0000-0000-00008B070000}"/>
    <cellStyle name="쉼표 [0] 4 5 2 4 2" xfId="6966" xr:uid="{5BB4C5AD-2D99-4D5D-81F0-1C1C848ABC42}"/>
    <cellStyle name="쉼표 [0] 4 5 2 4 3" xfId="4466" xr:uid="{92F4FEEC-810A-4525-B644-94BE15777E20}"/>
    <cellStyle name="쉼표 [0] 4 5 2 5" xfId="6959" xr:uid="{5B11F235-5847-4BDC-B91F-2E6B1D55899A}"/>
    <cellStyle name="쉼표 [0] 4 5 2 6" xfId="4459" xr:uid="{0B5F5345-C339-42DE-9E94-AA37AD9C3A89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3" xfId="4469" xr:uid="{A296C4E8-7C97-42EA-9633-031C470805D9}"/>
    <cellStyle name="쉼표 [0] 4 5 3 2 3" xfId="6968" xr:uid="{FBB6CBE1-592C-4C5B-90E8-F1ABE5BC46C0}"/>
    <cellStyle name="쉼표 [0] 4 5 3 2 4" xfId="4468" xr:uid="{37DB7C7D-0507-4526-A21A-5D9EA134298E}"/>
    <cellStyle name="쉼표 [0] 4 5 3 3" xfId="1936" xr:uid="{00000000-0005-0000-0000-00008F070000}"/>
    <cellStyle name="쉼표 [0] 4 5 3 3 2" xfId="6970" xr:uid="{C2B4DB09-2ADF-4E48-8AAF-30AB8D7FD8AE}"/>
    <cellStyle name="쉼표 [0] 4 5 3 3 3" xfId="4470" xr:uid="{63DC7771-65E0-437B-B7EC-79C72B002791}"/>
    <cellStyle name="쉼표 [0] 4 5 3 4" xfId="6967" xr:uid="{F2B91C68-A225-43BD-BE14-C57D9774B15E}"/>
    <cellStyle name="쉼표 [0] 4 5 3 5" xfId="4467" xr:uid="{6A14110D-2819-4AE6-BB0A-A6C63B171E33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3" xfId="4472" xr:uid="{19BB51D0-CC6C-422C-A839-5D3520D2C85D}"/>
    <cellStyle name="쉼표 [0] 4 5 4 3" xfId="6971" xr:uid="{A5422C9C-2FCE-4AAB-B3C1-DF3627840476}"/>
    <cellStyle name="쉼표 [0] 4 5 4 4" xfId="4471" xr:uid="{4FEA70B6-C8E0-4489-9FFF-6BD5AEF9A434}"/>
    <cellStyle name="쉼표 [0] 4 5 5" xfId="1939" xr:uid="{00000000-0005-0000-0000-000092070000}"/>
    <cellStyle name="쉼표 [0] 4 5 5 2" xfId="6973" xr:uid="{46F9578D-248C-42CB-9B3E-838B146DB07F}"/>
    <cellStyle name="쉼표 [0] 4 5 5 3" xfId="4473" xr:uid="{9ED8D9A1-F938-492C-9729-57ED67F48BCD}"/>
    <cellStyle name="쉼표 [0] 4 5 6" xfId="6958" xr:uid="{56E2CD8A-1AB9-4B68-9D92-5BEA1124ACA6}"/>
    <cellStyle name="쉼표 [0] 4 5 7" xfId="4458" xr:uid="{F76D12A1-2DF0-47C5-BA87-884141C0E747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3" xfId="4477" xr:uid="{A848E217-5986-4B80-ACD4-256A2EB21474}"/>
    <cellStyle name="쉼표 [0] 4 6 2 2 3" xfId="6976" xr:uid="{92672C4A-0851-4620-9FF0-F771648C24D5}"/>
    <cellStyle name="쉼표 [0] 4 6 2 2 4" xfId="4476" xr:uid="{C2425805-16A5-46F9-B634-36D4A26CD2E2}"/>
    <cellStyle name="쉼표 [0] 4 6 2 3" xfId="1944" xr:uid="{00000000-0005-0000-0000-000097070000}"/>
    <cellStyle name="쉼표 [0] 4 6 2 3 2" xfId="6978" xr:uid="{0969C5AB-143B-4243-ABBF-1C2F19F6C7C0}"/>
    <cellStyle name="쉼표 [0] 4 6 2 3 3" xfId="4478" xr:uid="{ED3E3302-27AA-4224-BC7D-9D78DC6BAEFA}"/>
    <cellStyle name="쉼표 [0] 4 6 2 4" xfId="6975" xr:uid="{22F08AFF-5567-4420-8FF2-46FBFF7DB588}"/>
    <cellStyle name="쉼표 [0] 4 6 2 5" xfId="4475" xr:uid="{D7E1FEA1-1626-4046-ABD6-596FDD5407D1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3" xfId="4480" xr:uid="{8BD8E386-7F56-46C1-AF80-FB9EC0E73104}"/>
    <cellStyle name="쉼표 [0] 4 6 3 3" xfId="6979" xr:uid="{97571E7A-2FF0-448E-AD13-0469CDF75390}"/>
    <cellStyle name="쉼표 [0] 4 6 3 4" xfId="4479" xr:uid="{AAD67EE2-9567-4828-B298-DF6A4AFC486D}"/>
    <cellStyle name="쉼표 [0] 4 6 4" xfId="1947" xr:uid="{00000000-0005-0000-0000-00009A070000}"/>
    <cellStyle name="쉼표 [0] 4 6 4 2" xfId="6981" xr:uid="{09BD1C12-7A1A-44D1-8D2C-C019D1FE93E1}"/>
    <cellStyle name="쉼표 [0] 4 6 4 3" xfId="4481" xr:uid="{573B62AF-3DA1-4EDB-B27A-94724B7585CB}"/>
    <cellStyle name="쉼표 [0] 4 6 5" xfId="6974" xr:uid="{F77C5ACF-356E-4309-BE8A-93C83B6A1AFE}"/>
    <cellStyle name="쉼표 [0] 4 6 6" xfId="4474" xr:uid="{46618D5A-94FF-481F-AE9A-E61E480EC832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3" xfId="4484" xr:uid="{C92E3EB8-0611-41A1-A726-7B03F055D6D7}"/>
    <cellStyle name="쉼표 [0] 4 7 2 3" xfId="6983" xr:uid="{6220FE87-6B09-4B62-AFFA-17B3A6FF7603}"/>
    <cellStyle name="쉼표 [0] 4 7 2 4" xfId="4483" xr:uid="{1D6C5A61-8186-428A-8155-ECFF5EEE347D}"/>
    <cellStyle name="쉼표 [0] 4 7 3" xfId="1951" xr:uid="{00000000-0005-0000-0000-00009E070000}"/>
    <cellStyle name="쉼표 [0] 4 7 3 2" xfId="6985" xr:uid="{6988632B-C4E3-4924-810E-8168579676FE}"/>
    <cellStyle name="쉼표 [0] 4 7 3 3" xfId="4485" xr:uid="{00E9416E-DFBC-4910-A808-D7E596B8CA77}"/>
    <cellStyle name="쉼표 [0] 4 7 4" xfId="6982" xr:uid="{69443698-EFC6-4650-AC33-050C1A18AE30}"/>
    <cellStyle name="쉼표 [0] 4 7 5" xfId="4482" xr:uid="{1E78F825-6F73-4BCB-8797-4E5E6827187D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3" xfId="4487" xr:uid="{458C816F-9E6E-45C8-96A1-D0EF54B04AF9}"/>
    <cellStyle name="쉼표 [0] 4 8 3" xfId="6986" xr:uid="{6ABA8F10-52D0-4A1F-9EDD-1169FE603DC0}"/>
    <cellStyle name="쉼표 [0] 4 8 4" xfId="4486" xr:uid="{6655AA63-B18D-4B2D-8D13-20800214A106}"/>
    <cellStyle name="쉼표 [0] 4 9" xfId="1954" xr:uid="{00000000-0005-0000-0000-0000A1070000}"/>
    <cellStyle name="쉼표 [0] 4 9 2" xfId="6988" xr:uid="{1DB811CA-0657-44AA-8DCF-BD0C757A4A88}"/>
    <cellStyle name="쉼표 [0] 4 9 3" xfId="4488" xr:uid="{9F1D4649-ED77-4A3D-88BC-06B27DEE5C58}"/>
    <cellStyle name="쉼표 [0] 5" xfId="1955" xr:uid="{00000000-0005-0000-0000-0000A2070000}"/>
    <cellStyle name="쉼표 [0] 5 10" xfId="6989" xr:uid="{397E359B-373F-473F-B20A-DCD91C8A4BD6}"/>
    <cellStyle name="쉼표 [0] 5 11" xfId="4489" xr:uid="{BEDE582F-53A1-4E21-9B92-4182E2B79CBE}"/>
    <cellStyle name="쉼표 [0] 5 2" xfId="1956" xr:uid="{00000000-0005-0000-0000-0000A3070000}"/>
    <cellStyle name="쉼표 [0] 5 2 10" xfId="4490" xr:uid="{E97442DA-E075-44C5-97F3-13AD12AFAF98}"/>
    <cellStyle name="쉼표 [0] 5 2 2" xfId="1957" xr:uid="{00000000-0005-0000-0000-0000A4070000}"/>
    <cellStyle name="쉼표 [0] 5 2 2 2" xfId="1958" xr:uid="{00000000-0005-0000-0000-0000A5070000}"/>
    <cellStyle name="쉼표 [0] 5 2 2 2 2" xfId="1959" xr:uid="{00000000-0005-0000-0000-0000A6070000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3" xfId="4497" xr:uid="{DE25BDDE-3229-43B1-B9B1-AC3B1C8A50CA}"/>
    <cellStyle name="쉼표 [0] 5 2 2 2 2 2 2 2 3" xfId="6996" xr:uid="{7CB2F5B5-09A2-4622-BA39-6059B4E62AD6}"/>
    <cellStyle name="쉼표 [0] 5 2 2 2 2 2 2 2 4" xfId="4496" xr:uid="{D51B0F70-B27B-4175-8697-5BD5D7CB37ED}"/>
    <cellStyle name="쉼표 [0] 5 2 2 2 2 2 2 3" xfId="1964" xr:uid="{00000000-0005-0000-0000-0000AB070000}"/>
    <cellStyle name="쉼표 [0] 5 2 2 2 2 2 2 3 2" xfId="6998" xr:uid="{9732F4B0-5A53-44B8-88D4-DE7F320E227B}"/>
    <cellStyle name="쉼표 [0] 5 2 2 2 2 2 2 3 3" xfId="4498" xr:uid="{097251FF-BAB2-40DF-B810-04BD85028E94}"/>
    <cellStyle name="쉼표 [0] 5 2 2 2 2 2 2 4" xfId="6995" xr:uid="{C403871F-CD85-46F8-B836-31A0D64C4996}"/>
    <cellStyle name="쉼표 [0] 5 2 2 2 2 2 2 5" xfId="4495" xr:uid="{6BEF5322-F585-433B-B1B4-F2499C8693C2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3" xfId="4500" xr:uid="{A8770768-2314-4B66-B5DC-BBCD3466F8DE}"/>
    <cellStyle name="쉼표 [0] 5 2 2 2 2 2 3 3" xfId="6999" xr:uid="{55B784C3-C5E2-4F8F-8B38-6D2D14022A86}"/>
    <cellStyle name="쉼표 [0] 5 2 2 2 2 2 3 4" xfId="4499" xr:uid="{BD339B27-3AA2-4214-9D4B-1015595993F1}"/>
    <cellStyle name="쉼표 [0] 5 2 2 2 2 2 4" xfId="1967" xr:uid="{00000000-0005-0000-0000-0000AE070000}"/>
    <cellStyle name="쉼표 [0] 5 2 2 2 2 2 4 2" xfId="7001" xr:uid="{63FCC8D5-E8D3-4446-9582-CB04428347FC}"/>
    <cellStyle name="쉼표 [0] 5 2 2 2 2 2 4 3" xfId="4501" xr:uid="{76B221ED-C93C-4ED8-BAE1-9968BF2EF08F}"/>
    <cellStyle name="쉼표 [0] 5 2 2 2 2 2 5" xfId="6994" xr:uid="{46A924F7-F5E5-4D47-8537-11967C3A08DB}"/>
    <cellStyle name="쉼표 [0] 5 2 2 2 2 2 6" xfId="4494" xr:uid="{D2B5B3EC-EFFE-4A52-8F67-536AC030AA6C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3" xfId="4504" xr:uid="{7600AE7E-8DBC-44C0-8013-1002B2AE9A44}"/>
    <cellStyle name="쉼표 [0] 5 2 2 2 2 3 2 3" xfId="7003" xr:uid="{15CC21D8-474F-4E2B-8525-9657F2BC9EEC}"/>
    <cellStyle name="쉼표 [0] 5 2 2 2 2 3 2 4" xfId="4503" xr:uid="{A6A5379E-605C-4193-A9F9-7813F4468556}"/>
    <cellStyle name="쉼표 [0] 5 2 2 2 2 3 3" xfId="1971" xr:uid="{00000000-0005-0000-0000-0000B2070000}"/>
    <cellStyle name="쉼표 [0] 5 2 2 2 2 3 3 2" xfId="7005" xr:uid="{38FC9D7B-F48E-4F8C-BB3E-5A672F76C3C7}"/>
    <cellStyle name="쉼표 [0] 5 2 2 2 2 3 3 3" xfId="4505" xr:uid="{486A70D4-719B-404F-8F17-CB8B8D371B9D}"/>
    <cellStyle name="쉼표 [0] 5 2 2 2 2 3 4" xfId="7002" xr:uid="{6BB78D03-BD05-4663-9076-DB61A87CAFD4}"/>
    <cellStyle name="쉼표 [0] 5 2 2 2 2 3 5" xfId="4502" xr:uid="{408E2E74-96E0-4155-B6DB-702F0E543584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3" xfId="4507" xr:uid="{9537D4DB-75F2-451A-8B63-E6E53DD781B2}"/>
    <cellStyle name="쉼표 [0] 5 2 2 2 2 4 3" xfId="7006" xr:uid="{445B2C32-1D26-413E-9FB8-CC1831E5108D}"/>
    <cellStyle name="쉼표 [0] 5 2 2 2 2 4 4" xfId="4506" xr:uid="{A4B45FEB-7FBB-4065-B95D-C6F78DD6EB4A}"/>
    <cellStyle name="쉼표 [0] 5 2 2 2 2 5" xfId="1974" xr:uid="{00000000-0005-0000-0000-0000B5070000}"/>
    <cellStyle name="쉼표 [0] 5 2 2 2 2 5 2" xfId="7008" xr:uid="{0E6F7210-4A47-4584-B8C4-3E7C0B61D07D}"/>
    <cellStyle name="쉼표 [0] 5 2 2 2 2 5 3" xfId="4508" xr:uid="{9918A2D6-904B-4C9F-9F99-E872B6A2FE46}"/>
    <cellStyle name="쉼표 [0] 5 2 2 2 2 6" xfId="6993" xr:uid="{5EFAF957-369D-4292-B441-0B6BA0F30F47}"/>
    <cellStyle name="쉼표 [0] 5 2 2 2 2 7" xfId="4493" xr:uid="{D0178FA8-F1BA-4D94-B267-D51E72632587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3" xfId="4512" xr:uid="{527F005A-2FE9-45BF-9C55-EE9A85FF0ACF}"/>
    <cellStyle name="쉼표 [0] 5 2 2 2 3 2 2 3" xfId="7011" xr:uid="{5C8ACB67-8048-4F7E-839F-9CEED40F7263}"/>
    <cellStyle name="쉼표 [0] 5 2 2 2 3 2 2 4" xfId="4511" xr:uid="{F46B7E4A-ADBB-46C8-9584-7CC2E969A12C}"/>
    <cellStyle name="쉼표 [0] 5 2 2 2 3 2 3" xfId="1979" xr:uid="{00000000-0005-0000-0000-0000BA070000}"/>
    <cellStyle name="쉼표 [0] 5 2 2 2 3 2 3 2" xfId="7013" xr:uid="{0F3609A7-7361-4E61-8A4A-9CE8A770A96C}"/>
    <cellStyle name="쉼표 [0] 5 2 2 2 3 2 3 3" xfId="4513" xr:uid="{C8B295A3-CC53-44E3-8C95-CF7EE295EAE1}"/>
    <cellStyle name="쉼표 [0] 5 2 2 2 3 2 4" xfId="7010" xr:uid="{DBF18773-4DC1-4D82-93B8-5D73A7CC3D87}"/>
    <cellStyle name="쉼표 [0] 5 2 2 2 3 2 5" xfId="4510" xr:uid="{7202A985-0C25-499C-8843-761EFC5464E8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3" xfId="4515" xr:uid="{1424C0E0-8F73-403E-A0C5-EE29F7AA4A45}"/>
    <cellStyle name="쉼표 [0] 5 2 2 2 3 3 3" xfId="7014" xr:uid="{ECCC1C0F-A4AF-405F-933C-EFB49D00AD13}"/>
    <cellStyle name="쉼표 [0] 5 2 2 2 3 3 4" xfId="4514" xr:uid="{0EFAD21F-F4E1-46A7-A3C6-8040182D7B4F}"/>
    <cellStyle name="쉼표 [0] 5 2 2 2 3 4" xfId="1982" xr:uid="{00000000-0005-0000-0000-0000BD070000}"/>
    <cellStyle name="쉼표 [0] 5 2 2 2 3 4 2" xfId="7016" xr:uid="{EB7A3C77-4ED9-411D-8C42-08C813494AB0}"/>
    <cellStyle name="쉼표 [0] 5 2 2 2 3 4 3" xfId="4516" xr:uid="{F9A9F4B9-6746-4985-9C51-E0E6D39A98B2}"/>
    <cellStyle name="쉼표 [0] 5 2 2 2 3 5" xfId="7009" xr:uid="{D6AEDCE1-47A8-4E7F-9FFB-BC5A4CAA4C64}"/>
    <cellStyle name="쉼표 [0] 5 2 2 2 3 6" xfId="4509" xr:uid="{EB09C710-558D-428B-8DAE-165E327CB51A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3" xfId="4519" xr:uid="{D5B6AF9A-677A-4C80-B11A-49DE3B5417F6}"/>
    <cellStyle name="쉼표 [0] 5 2 2 2 4 2 3" xfId="7018" xr:uid="{02E6076F-5187-47DF-A349-6CE48C5C2227}"/>
    <cellStyle name="쉼표 [0] 5 2 2 2 4 2 4" xfId="4518" xr:uid="{360652B1-921F-4F30-BFA7-9C16120B129F}"/>
    <cellStyle name="쉼표 [0] 5 2 2 2 4 3" xfId="1986" xr:uid="{00000000-0005-0000-0000-0000C1070000}"/>
    <cellStyle name="쉼표 [0] 5 2 2 2 4 3 2" xfId="7020" xr:uid="{7DE00251-2FCB-43D2-B0EF-BC0743B15E6A}"/>
    <cellStyle name="쉼표 [0] 5 2 2 2 4 3 3" xfId="4520" xr:uid="{29B9373E-3AEC-426B-816C-87F8D0666432}"/>
    <cellStyle name="쉼표 [0] 5 2 2 2 4 4" xfId="7017" xr:uid="{F2BB16D8-1B57-45FB-958F-710780E91EA4}"/>
    <cellStyle name="쉼표 [0] 5 2 2 2 4 5" xfId="4517" xr:uid="{E59660F5-349E-4A95-8ED5-1573FC3F7D43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3" xfId="4522" xr:uid="{765C1915-338F-4954-8EFF-2E20A92C0512}"/>
    <cellStyle name="쉼표 [0] 5 2 2 2 5 3" xfId="7021" xr:uid="{909CD734-5F11-495D-B322-C7817532AAEA}"/>
    <cellStyle name="쉼표 [0] 5 2 2 2 5 4" xfId="4521" xr:uid="{C5CD9E3F-664A-48D4-8DC7-49833DE5D998}"/>
    <cellStyle name="쉼표 [0] 5 2 2 2 6" xfId="1989" xr:uid="{00000000-0005-0000-0000-0000C4070000}"/>
    <cellStyle name="쉼표 [0] 5 2 2 2 6 2" xfId="7023" xr:uid="{A57A0A36-C2F6-44A6-BAA4-61E5D191BA64}"/>
    <cellStyle name="쉼표 [0] 5 2 2 2 6 3" xfId="4523" xr:uid="{B862FC4E-B3B6-4DDE-AE10-6241CBFBE01A}"/>
    <cellStyle name="쉼표 [0] 5 2 2 2 7" xfId="6992" xr:uid="{C4EAF1E8-CA9F-4DF0-B394-03C617F509EA}"/>
    <cellStyle name="쉼표 [0] 5 2 2 2 8" xfId="4492" xr:uid="{027185C9-6A3D-4C9B-A4A1-B39081BA3D8C}"/>
    <cellStyle name="쉼표 [0] 5 2 2 3" xfId="1990" xr:uid="{00000000-0005-0000-0000-0000C5070000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3" xfId="4528" xr:uid="{BD894083-F37A-43FF-B054-703828CECFC1}"/>
    <cellStyle name="쉼표 [0] 5 2 2 3 2 2 2 3" xfId="7027" xr:uid="{FCBBFD34-CBA4-4F6F-A34F-7BDA5383CA65}"/>
    <cellStyle name="쉼표 [0] 5 2 2 3 2 2 2 4" xfId="4527" xr:uid="{C730CBE5-B5D8-4790-B8F8-75026C45366E}"/>
    <cellStyle name="쉼표 [0] 5 2 2 3 2 2 3" xfId="1995" xr:uid="{00000000-0005-0000-0000-0000CA070000}"/>
    <cellStyle name="쉼표 [0] 5 2 2 3 2 2 3 2" xfId="7029" xr:uid="{64644372-B7E6-4308-B867-BE21A71E8886}"/>
    <cellStyle name="쉼표 [0] 5 2 2 3 2 2 3 3" xfId="4529" xr:uid="{06FCE8B3-934C-454C-A607-BB107BBAF1BF}"/>
    <cellStyle name="쉼표 [0] 5 2 2 3 2 2 4" xfId="7026" xr:uid="{2108EEF4-0E81-4A0B-A6AB-9E09F7FC823A}"/>
    <cellStyle name="쉼표 [0] 5 2 2 3 2 2 5" xfId="4526" xr:uid="{089C22F1-D5DB-4E3D-AE94-3EDA5AD35A6E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3" xfId="4531" xr:uid="{C3676464-B6CB-4A91-A970-2B05AE1FA3BB}"/>
    <cellStyle name="쉼표 [0] 5 2 2 3 2 3 3" xfId="7030" xr:uid="{C26732D2-44A0-4C5D-83F0-14B3E5DF9C9E}"/>
    <cellStyle name="쉼표 [0] 5 2 2 3 2 3 4" xfId="4530" xr:uid="{95B757EF-786F-4591-BF79-A1C11A555D29}"/>
    <cellStyle name="쉼표 [0] 5 2 2 3 2 4" xfId="1998" xr:uid="{00000000-0005-0000-0000-0000CD070000}"/>
    <cellStyle name="쉼표 [0] 5 2 2 3 2 4 2" xfId="7032" xr:uid="{EC56AD02-945D-4EEE-8BB8-20496B553C98}"/>
    <cellStyle name="쉼표 [0] 5 2 2 3 2 4 3" xfId="4532" xr:uid="{A8300615-2C83-47C0-BE4C-325615209A4C}"/>
    <cellStyle name="쉼표 [0] 5 2 2 3 2 5" xfId="7025" xr:uid="{98139134-2B00-4F0B-B7DE-C7BA14D49A5C}"/>
    <cellStyle name="쉼표 [0] 5 2 2 3 2 6" xfId="4525" xr:uid="{88E8DF2A-64B2-456C-99A3-6BEBBCE1D147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3" xfId="4535" xr:uid="{DF3DFA45-5CF8-4E26-886A-36493E313457}"/>
    <cellStyle name="쉼표 [0] 5 2 2 3 3 2 3" xfId="7034" xr:uid="{17984BD6-7435-492B-9878-FED830F2FFAC}"/>
    <cellStyle name="쉼표 [0] 5 2 2 3 3 2 4" xfId="4534" xr:uid="{96CE879A-50F3-4AB9-8D3F-13FE44B2AAB2}"/>
    <cellStyle name="쉼표 [0] 5 2 2 3 3 3" xfId="2002" xr:uid="{00000000-0005-0000-0000-0000D1070000}"/>
    <cellStyle name="쉼표 [0] 5 2 2 3 3 3 2" xfId="7036" xr:uid="{C1FEC187-A5B7-409A-88F2-46D43E143DCB}"/>
    <cellStyle name="쉼표 [0] 5 2 2 3 3 3 3" xfId="4536" xr:uid="{F02A13C2-4248-47EC-AB8F-D6091768CE61}"/>
    <cellStyle name="쉼표 [0] 5 2 2 3 3 4" xfId="7033" xr:uid="{F8F850B1-43AD-4956-AE0F-C32A3755E57F}"/>
    <cellStyle name="쉼표 [0] 5 2 2 3 3 5" xfId="4533" xr:uid="{F324C1FF-2F10-43AF-861F-BD754B254F50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3" xfId="4538" xr:uid="{9230B6D0-98C2-4883-A4A5-BB4A279FAF03}"/>
    <cellStyle name="쉼표 [0] 5 2 2 3 4 3" xfId="7037" xr:uid="{796268F2-ABA9-4512-9D7C-B4790CB6077A}"/>
    <cellStyle name="쉼표 [0] 5 2 2 3 4 4" xfId="4537" xr:uid="{2CBFB101-AD82-44F5-ACA0-FC56FCD2A3B1}"/>
    <cellStyle name="쉼표 [0] 5 2 2 3 5" xfId="2005" xr:uid="{00000000-0005-0000-0000-0000D4070000}"/>
    <cellStyle name="쉼표 [0] 5 2 2 3 5 2" xfId="7039" xr:uid="{8F4B0B01-FD7B-498F-8DB5-80CB9FBD8099}"/>
    <cellStyle name="쉼표 [0] 5 2 2 3 5 3" xfId="4539" xr:uid="{574CA4FE-C0E6-4425-81E8-79F6A88EFB88}"/>
    <cellStyle name="쉼표 [0] 5 2 2 3 6" xfId="7024" xr:uid="{5F7E2C45-208E-4F2E-952C-72817674B69C}"/>
    <cellStyle name="쉼표 [0] 5 2 2 3 7" xfId="4524" xr:uid="{5EF4C57D-8B4A-49F5-9AF1-2378AC1A93E6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3" xfId="4543" xr:uid="{C997096E-7DB7-49F0-AF19-6FD37C0D211C}"/>
    <cellStyle name="쉼표 [0] 5 2 2 4 2 2 3" xfId="7042" xr:uid="{EF67D5F4-5FD8-4662-9DBD-F642C43C59F8}"/>
    <cellStyle name="쉼표 [0] 5 2 2 4 2 2 4" xfId="4542" xr:uid="{850A601D-49EE-4226-923C-1E75F007351A}"/>
    <cellStyle name="쉼표 [0] 5 2 2 4 2 3" xfId="2010" xr:uid="{00000000-0005-0000-0000-0000D9070000}"/>
    <cellStyle name="쉼표 [0] 5 2 2 4 2 3 2" xfId="7044" xr:uid="{3C1740EB-97E5-4924-A7F3-79F0A1D3B559}"/>
    <cellStyle name="쉼표 [0] 5 2 2 4 2 3 3" xfId="4544" xr:uid="{6D1A8114-6825-4A5F-8214-0D6CA8D4ADFF}"/>
    <cellStyle name="쉼표 [0] 5 2 2 4 2 4" xfId="7041" xr:uid="{6B9A3489-6E58-4658-B0E4-D3250E86026B}"/>
    <cellStyle name="쉼표 [0] 5 2 2 4 2 5" xfId="4541" xr:uid="{C5BF9271-45EE-4A25-8573-3B2E17C77FE5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3" xfId="4546" xr:uid="{CB4D3D79-28F6-4863-91BE-857DDC228311}"/>
    <cellStyle name="쉼표 [0] 5 2 2 4 3 3" xfId="7045" xr:uid="{55EC597F-0AE1-4DB1-A56B-638A4F32DE2D}"/>
    <cellStyle name="쉼표 [0] 5 2 2 4 3 4" xfId="4545" xr:uid="{23D89452-7262-45F4-AE84-AE5E4B4C7D53}"/>
    <cellStyle name="쉼표 [0] 5 2 2 4 4" xfId="2013" xr:uid="{00000000-0005-0000-0000-0000DC070000}"/>
    <cellStyle name="쉼표 [0] 5 2 2 4 4 2" xfId="7047" xr:uid="{C12271B7-A483-47E2-85D2-01A6EC0A29B0}"/>
    <cellStyle name="쉼표 [0] 5 2 2 4 4 3" xfId="4547" xr:uid="{07316254-C249-423E-86CF-0E9E1FACE286}"/>
    <cellStyle name="쉼표 [0] 5 2 2 4 5" xfId="7040" xr:uid="{C16F724A-1A35-4C66-913B-F83E61C19037}"/>
    <cellStyle name="쉼표 [0] 5 2 2 4 6" xfId="4540" xr:uid="{F7B5D135-5F99-418C-A3AE-E04897E1A45E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3" xfId="4550" xr:uid="{3D847C16-9C9A-4E61-887D-9E13954D51AA}"/>
    <cellStyle name="쉼표 [0] 5 2 2 5 2 3" xfId="7049" xr:uid="{BAC5549F-0B7A-448E-BB84-B4C56D20D6BA}"/>
    <cellStyle name="쉼표 [0] 5 2 2 5 2 4" xfId="4549" xr:uid="{568200B8-BB4F-42B0-82FD-1EB110A57013}"/>
    <cellStyle name="쉼표 [0] 5 2 2 5 3" xfId="2017" xr:uid="{00000000-0005-0000-0000-0000E0070000}"/>
    <cellStyle name="쉼표 [0] 5 2 2 5 3 2" xfId="7051" xr:uid="{F76CC174-7A0E-49DF-AA8B-2D32C28134F9}"/>
    <cellStyle name="쉼표 [0] 5 2 2 5 3 3" xfId="4551" xr:uid="{E099097D-409A-413C-BCD4-93ACF778FBAD}"/>
    <cellStyle name="쉼표 [0] 5 2 2 5 4" xfId="7048" xr:uid="{F62F35A2-453F-4D07-924A-072993FE5491}"/>
    <cellStyle name="쉼표 [0] 5 2 2 5 5" xfId="4548" xr:uid="{D2D085BC-AABF-4637-8E27-DD19AC27D17E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3" xfId="4553" xr:uid="{92828820-2962-4B41-8463-9F62132F95F7}"/>
    <cellStyle name="쉼표 [0] 5 2 2 6 3" xfId="7052" xr:uid="{8274135F-FC93-43CB-B3A5-D44FB2E8381A}"/>
    <cellStyle name="쉼표 [0] 5 2 2 6 4" xfId="4552" xr:uid="{D0ECBD4E-B0E0-4A8E-B63A-BB0785E03764}"/>
    <cellStyle name="쉼표 [0] 5 2 2 7" xfId="2020" xr:uid="{00000000-0005-0000-0000-0000E3070000}"/>
    <cellStyle name="쉼표 [0] 5 2 2 7 2" xfId="7054" xr:uid="{D16FC8A8-CF57-4253-8C82-AB9A7F0D653E}"/>
    <cellStyle name="쉼표 [0] 5 2 2 7 3" xfId="4554" xr:uid="{F07BB0F6-395C-423B-9C8B-C4D02C46F44E}"/>
    <cellStyle name="쉼표 [0] 5 2 2 8" xfId="6991" xr:uid="{A57EB526-031E-4EF1-A7E1-FBC51EC92A03}"/>
    <cellStyle name="쉼표 [0] 5 2 2 9" xfId="4491" xr:uid="{AB015615-3433-4C02-BDBE-5110E23553BE}"/>
    <cellStyle name="쉼표 [0] 5 2 3" xfId="2021" xr:uid="{00000000-0005-0000-0000-0000E4070000}"/>
    <cellStyle name="쉼표 [0] 5 2 3 2" xfId="2022" xr:uid="{00000000-0005-0000-0000-0000E5070000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3" xfId="4560" xr:uid="{BDF57DD1-8594-468C-9DC1-CA08C87F8CE2}"/>
    <cellStyle name="쉼표 [0] 5 2 3 2 2 2 2 3" xfId="7059" xr:uid="{28626F71-3966-4368-8989-B6FB4E69E51B}"/>
    <cellStyle name="쉼표 [0] 5 2 3 2 2 2 2 4" xfId="4559" xr:uid="{41F8841A-14ED-4226-92A0-FE77B4E6D4FC}"/>
    <cellStyle name="쉼표 [0] 5 2 3 2 2 2 3" xfId="2027" xr:uid="{00000000-0005-0000-0000-0000EA070000}"/>
    <cellStyle name="쉼표 [0] 5 2 3 2 2 2 3 2" xfId="7061" xr:uid="{0212ACE9-F16C-4696-8B17-2A3EFA7A0C72}"/>
    <cellStyle name="쉼표 [0] 5 2 3 2 2 2 3 3" xfId="4561" xr:uid="{70D3E22E-B2F4-458F-BF4C-F0EEB41EBB67}"/>
    <cellStyle name="쉼표 [0] 5 2 3 2 2 2 4" xfId="7058" xr:uid="{AD7CF2BF-9773-4824-956C-71BD511F097F}"/>
    <cellStyle name="쉼표 [0] 5 2 3 2 2 2 5" xfId="4558" xr:uid="{BCB55776-C4DB-409D-B8A5-5026B8AFD104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3" xfId="4563" xr:uid="{C5C88742-274A-46D1-85AE-46B2273FAC17}"/>
    <cellStyle name="쉼표 [0] 5 2 3 2 2 3 3" xfId="7062" xr:uid="{AD44F401-75B9-436E-9742-0804E239293A}"/>
    <cellStyle name="쉼표 [0] 5 2 3 2 2 3 4" xfId="4562" xr:uid="{D7FE265D-C1F4-4E9B-8D3B-7AB25549771D}"/>
    <cellStyle name="쉼표 [0] 5 2 3 2 2 4" xfId="2030" xr:uid="{00000000-0005-0000-0000-0000ED070000}"/>
    <cellStyle name="쉼표 [0] 5 2 3 2 2 4 2" xfId="7064" xr:uid="{40A1BD33-F143-4897-BE87-2B6C40CE7562}"/>
    <cellStyle name="쉼표 [0] 5 2 3 2 2 4 3" xfId="4564" xr:uid="{A156A4A6-C0BA-4CAB-915F-28C3F547B92D}"/>
    <cellStyle name="쉼표 [0] 5 2 3 2 2 5" xfId="7057" xr:uid="{8000C5B8-142D-4879-94FA-A0A6DB16A8A8}"/>
    <cellStyle name="쉼표 [0] 5 2 3 2 2 6" xfId="4557" xr:uid="{F6E91156-20F2-473D-9FEE-A2D726CCBD7E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3" xfId="4567" xr:uid="{994BEF3E-38AC-45E2-BA4E-93BCEBA38DD3}"/>
    <cellStyle name="쉼표 [0] 5 2 3 2 3 2 3" xfId="7066" xr:uid="{DAD3EFE9-5CE4-49A9-B255-DCDB89D4C778}"/>
    <cellStyle name="쉼표 [0] 5 2 3 2 3 2 4" xfId="4566" xr:uid="{C99C93FD-F1A3-4272-B677-035816F6A3C0}"/>
    <cellStyle name="쉼표 [0] 5 2 3 2 3 3" xfId="2034" xr:uid="{00000000-0005-0000-0000-0000F1070000}"/>
    <cellStyle name="쉼표 [0] 5 2 3 2 3 3 2" xfId="7068" xr:uid="{E07C5191-C3FC-4FF7-9FCC-A11C2CD0BA57}"/>
    <cellStyle name="쉼표 [0] 5 2 3 2 3 3 3" xfId="4568" xr:uid="{A02474DE-DAA5-4D55-BAE0-0F3D0F49289C}"/>
    <cellStyle name="쉼표 [0] 5 2 3 2 3 4" xfId="7065" xr:uid="{9504627E-2C50-42B2-8D7F-98BF33B050C1}"/>
    <cellStyle name="쉼표 [0] 5 2 3 2 3 5" xfId="4565" xr:uid="{AB209424-5519-4DC3-8D98-99ECBED081B0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3" xfId="4570" xr:uid="{E9900693-E436-4701-9C6A-698BECCC1776}"/>
    <cellStyle name="쉼표 [0] 5 2 3 2 4 3" xfId="7069" xr:uid="{F4B952EF-85FE-477B-AC08-00AC0D6A1A28}"/>
    <cellStyle name="쉼표 [0] 5 2 3 2 4 4" xfId="4569" xr:uid="{37BD5A36-B745-419E-8CBE-4249C373EF90}"/>
    <cellStyle name="쉼표 [0] 5 2 3 2 5" xfId="2037" xr:uid="{00000000-0005-0000-0000-0000F4070000}"/>
    <cellStyle name="쉼표 [0] 5 2 3 2 5 2" xfId="7071" xr:uid="{A001E460-688A-4BBB-B0D9-EFEB6DDD97FD}"/>
    <cellStyle name="쉼표 [0] 5 2 3 2 5 3" xfId="4571" xr:uid="{8628A8DA-3BF0-4465-B38A-8E135D880177}"/>
    <cellStyle name="쉼표 [0] 5 2 3 2 6" xfId="7056" xr:uid="{23F5CE87-D27D-43FE-A7C2-2F1EE875F7BB}"/>
    <cellStyle name="쉼표 [0] 5 2 3 2 7" xfId="4556" xr:uid="{E5339ED1-4857-40E0-904A-C354C44E43B5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3" xfId="4575" xr:uid="{8E375660-3387-487B-904B-BCFE3272241C}"/>
    <cellStyle name="쉼표 [0] 5 2 3 3 2 2 3" xfId="7074" xr:uid="{861D0F22-B36F-459B-A76F-1B0DC704E09A}"/>
    <cellStyle name="쉼표 [0] 5 2 3 3 2 2 4" xfId="4574" xr:uid="{A6407121-4123-4301-BB30-0189EE788205}"/>
    <cellStyle name="쉼표 [0] 5 2 3 3 2 3" xfId="2042" xr:uid="{00000000-0005-0000-0000-0000F9070000}"/>
    <cellStyle name="쉼표 [0] 5 2 3 3 2 3 2" xfId="7076" xr:uid="{C4C24C81-9E19-44E7-BBAD-ED01E8D76FDC}"/>
    <cellStyle name="쉼표 [0] 5 2 3 3 2 3 3" xfId="4576" xr:uid="{1B87E539-FFB6-42CA-9BCF-B3FD86D9F127}"/>
    <cellStyle name="쉼표 [0] 5 2 3 3 2 4" xfId="7073" xr:uid="{83F3D929-9CD8-4EF9-B036-25049F7F6BB5}"/>
    <cellStyle name="쉼표 [0] 5 2 3 3 2 5" xfId="4573" xr:uid="{471398FE-DA67-4A42-BE2A-22874DE1CAE3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3" xfId="4578" xr:uid="{97890A24-202E-48FC-9D60-57BB64BB4BFA}"/>
    <cellStyle name="쉼표 [0] 5 2 3 3 3 3" xfId="7077" xr:uid="{1578833F-B31C-4AA3-B297-743F55D6AAB4}"/>
    <cellStyle name="쉼표 [0] 5 2 3 3 3 4" xfId="4577" xr:uid="{4F9C3B2A-9911-426A-A9EC-BBB265616045}"/>
    <cellStyle name="쉼표 [0] 5 2 3 3 4" xfId="2045" xr:uid="{00000000-0005-0000-0000-0000FC070000}"/>
    <cellStyle name="쉼표 [0] 5 2 3 3 4 2" xfId="7079" xr:uid="{A533B600-890B-4385-B6A0-24F52A90D8F1}"/>
    <cellStyle name="쉼표 [0] 5 2 3 3 4 3" xfId="4579" xr:uid="{BE78223C-251D-429F-8DCA-0398D1998D29}"/>
    <cellStyle name="쉼표 [0] 5 2 3 3 5" xfId="7072" xr:uid="{2CEE4F8F-9D38-4B94-8D78-4E3D8F96ACD3}"/>
    <cellStyle name="쉼표 [0] 5 2 3 3 6" xfId="4572" xr:uid="{995DF715-F9A5-44DB-B75E-ABB5AA6256DE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3" xfId="4582" xr:uid="{0862ABBE-3A7C-46B8-A576-838BD3DC37D7}"/>
    <cellStyle name="쉼표 [0] 5 2 3 4 2 3" xfId="7081" xr:uid="{F2DF7596-829F-4A1F-9B4A-8EC7751D36D3}"/>
    <cellStyle name="쉼표 [0] 5 2 3 4 2 4" xfId="4581" xr:uid="{6FBC6EF8-7CD8-4928-A1BA-28020662BB58}"/>
    <cellStyle name="쉼표 [0] 5 2 3 4 3" xfId="2049" xr:uid="{00000000-0005-0000-0000-000000080000}"/>
    <cellStyle name="쉼표 [0] 5 2 3 4 3 2" xfId="7083" xr:uid="{33D60649-BDEF-4479-9B4D-A9F4F67C831A}"/>
    <cellStyle name="쉼표 [0] 5 2 3 4 3 3" xfId="4583" xr:uid="{12A0F586-3DD2-4A59-AB55-3957FB474315}"/>
    <cellStyle name="쉼표 [0] 5 2 3 4 4" xfId="7080" xr:uid="{04072467-F50A-4AF5-A28E-5D918312B369}"/>
    <cellStyle name="쉼표 [0] 5 2 3 4 5" xfId="4580" xr:uid="{5DC4164C-EE6E-4291-BECD-DCDB40F48BCF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3" xfId="4585" xr:uid="{C7D259BA-5851-4C03-81B3-F11B0E876CBE}"/>
    <cellStyle name="쉼표 [0] 5 2 3 5 3" xfId="7084" xr:uid="{E98F2A8D-29F9-4FEC-8AE4-2BF083BD77C4}"/>
    <cellStyle name="쉼표 [0] 5 2 3 5 4" xfId="4584" xr:uid="{27BF1563-FCA7-4D88-AA7C-FF33E0057111}"/>
    <cellStyle name="쉼표 [0] 5 2 3 6" xfId="2052" xr:uid="{00000000-0005-0000-0000-000003080000}"/>
    <cellStyle name="쉼표 [0] 5 2 3 6 2" xfId="7086" xr:uid="{BCB2FE3D-6ED1-4F90-9F6D-1D40BDA8E606}"/>
    <cellStyle name="쉼표 [0] 5 2 3 6 3" xfId="4586" xr:uid="{35E42264-7C0E-45D7-9E17-C454F66A7D2A}"/>
    <cellStyle name="쉼표 [0] 5 2 3 7" xfId="7055" xr:uid="{BA0627ED-DF47-4C35-81A6-267D01EF8DA3}"/>
    <cellStyle name="쉼표 [0] 5 2 3 8" xfId="4555" xr:uid="{6E28F6FA-6D20-4256-838D-7414F5D2482C}"/>
    <cellStyle name="쉼표 [0] 5 2 4" xfId="2053" xr:uid="{00000000-0005-0000-0000-000004080000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3" xfId="4591" xr:uid="{EC24A32B-89F2-4451-A003-50D5B4D7D379}"/>
    <cellStyle name="쉼표 [0] 5 2 4 2 2 2 3" xfId="7090" xr:uid="{CD086605-CB5A-4F34-B6C7-EFECA0B951E8}"/>
    <cellStyle name="쉼표 [0] 5 2 4 2 2 2 4" xfId="4590" xr:uid="{B0D52950-B416-48B7-B1C0-63635D939BE3}"/>
    <cellStyle name="쉼표 [0] 5 2 4 2 2 3" xfId="2058" xr:uid="{00000000-0005-0000-0000-000009080000}"/>
    <cellStyle name="쉼표 [0] 5 2 4 2 2 3 2" xfId="7092" xr:uid="{7A492F8D-829B-4134-A5ED-1AEBA2386099}"/>
    <cellStyle name="쉼표 [0] 5 2 4 2 2 3 3" xfId="4592" xr:uid="{3CE13DAB-FB5D-4239-BFC7-726685608662}"/>
    <cellStyle name="쉼표 [0] 5 2 4 2 2 4" xfId="7089" xr:uid="{E830B28C-BB71-4314-83B3-A061F0154BCD}"/>
    <cellStyle name="쉼표 [0] 5 2 4 2 2 5" xfId="4589" xr:uid="{318573FA-AF5B-4B43-85E7-DBC038F6E7D8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3" xfId="4594" xr:uid="{3D53AD89-A08E-45B0-A9FF-404882EAE8B0}"/>
    <cellStyle name="쉼표 [0] 5 2 4 2 3 3" xfId="7093" xr:uid="{B4F7B33F-24CD-4A04-B08F-2BB378663ED9}"/>
    <cellStyle name="쉼표 [0] 5 2 4 2 3 4" xfId="4593" xr:uid="{40698670-16BB-4483-8F51-E45AE2834507}"/>
    <cellStyle name="쉼표 [0] 5 2 4 2 4" xfId="2061" xr:uid="{00000000-0005-0000-0000-00000C080000}"/>
    <cellStyle name="쉼표 [0] 5 2 4 2 4 2" xfId="7095" xr:uid="{07FB1AF7-7398-4437-97EF-80A0249E9224}"/>
    <cellStyle name="쉼표 [0] 5 2 4 2 4 3" xfId="4595" xr:uid="{03B102CF-44CD-4899-8BB9-DACCB6154316}"/>
    <cellStyle name="쉼표 [0] 5 2 4 2 5" xfId="7088" xr:uid="{FB93F2F7-3BC9-4342-98CB-DD8CF041E0F5}"/>
    <cellStyle name="쉼표 [0] 5 2 4 2 6" xfId="4588" xr:uid="{05B4FFE4-B0DD-45E3-82C3-3350820AA324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3" xfId="4598" xr:uid="{CD25D683-3B14-4D28-A280-77C4875F8411}"/>
    <cellStyle name="쉼표 [0] 5 2 4 3 2 3" xfId="7097" xr:uid="{9BC54DFF-B4AF-4FB3-8369-2A16147D8418}"/>
    <cellStyle name="쉼표 [0] 5 2 4 3 2 4" xfId="4597" xr:uid="{F71A4800-9943-4049-BF76-08AFE26FBBF0}"/>
    <cellStyle name="쉼표 [0] 5 2 4 3 3" xfId="2065" xr:uid="{00000000-0005-0000-0000-000010080000}"/>
    <cellStyle name="쉼표 [0] 5 2 4 3 3 2" xfId="7099" xr:uid="{DE4E8E39-3AAC-4092-AF05-193A43F32495}"/>
    <cellStyle name="쉼표 [0] 5 2 4 3 3 3" xfId="4599" xr:uid="{53CE2E6E-CAF5-445C-B5E9-E78BB3AC597E}"/>
    <cellStyle name="쉼표 [0] 5 2 4 3 4" xfId="7096" xr:uid="{275336C8-6904-46F7-B4E4-74129B189B01}"/>
    <cellStyle name="쉼표 [0] 5 2 4 3 5" xfId="4596" xr:uid="{6F0CDFF2-3E2F-45D7-9C92-BA0294AE4DD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3" xfId="4601" xr:uid="{0CBF7104-C3AF-4586-9562-6515B9F3492E}"/>
    <cellStyle name="쉼표 [0] 5 2 4 4 3" xfId="7100" xr:uid="{8DF12D30-6920-4872-B637-70BE4FEE5581}"/>
    <cellStyle name="쉼표 [0] 5 2 4 4 4" xfId="4600" xr:uid="{B924E7F0-C526-4DED-95E5-015DA8E095D1}"/>
    <cellStyle name="쉼표 [0] 5 2 4 5" xfId="2068" xr:uid="{00000000-0005-0000-0000-000013080000}"/>
    <cellStyle name="쉼표 [0] 5 2 4 5 2" xfId="7102" xr:uid="{C45E09C2-C141-4F2D-881A-D8C11C6E72D0}"/>
    <cellStyle name="쉼표 [0] 5 2 4 5 3" xfId="4602" xr:uid="{7E927A51-C98B-411A-83ED-B34D3AC68B6D}"/>
    <cellStyle name="쉼표 [0] 5 2 4 6" xfId="7087" xr:uid="{173C9E3D-DF62-4FDD-896F-F678CAEB1B58}"/>
    <cellStyle name="쉼표 [0] 5 2 4 7" xfId="4587" xr:uid="{1EE42DC2-E43A-4FB0-B64B-AF9B413B04B1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3" xfId="4606" xr:uid="{284BA425-DC5D-47C4-B63E-3F87ABCC57DA}"/>
    <cellStyle name="쉼표 [0] 5 2 5 2 2 3" xfId="7105" xr:uid="{85E4B428-B1E1-4D2C-94C5-54AE6BDCB476}"/>
    <cellStyle name="쉼표 [0] 5 2 5 2 2 4" xfId="4605" xr:uid="{80AE202A-1A2A-4226-A3A2-3277A99EA5A0}"/>
    <cellStyle name="쉼표 [0] 5 2 5 2 3" xfId="2073" xr:uid="{00000000-0005-0000-0000-000018080000}"/>
    <cellStyle name="쉼표 [0] 5 2 5 2 3 2" xfId="7107" xr:uid="{ED16E2E9-67DD-4967-9A36-2DBB6DE150F6}"/>
    <cellStyle name="쉼표 [0] 5 2 5 2 3 3" xfId="4607" xr:uid="{6428D552-D25C-4718-88AD-05025F42B30E}"/>
    <cellStyle name="쉼표 [0] 5 2 5 2 4" xfId="7104" xr:uid="{21A41793-D6DB-4561-81DA-A33AE503480F}"/>
    <cellStyle name="쉼표 [0] 5 2 5 2 5" xfId="4604" xr:uid="{EEDF6ECD-5B18-4A2F-8CED-4AF625AB4405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3" xfId="4609" xr:uid="{D6ECA825-3112-42C5-B7BD-153739A1630E}"/>
    <cellStyle name="쉼표 [0] 5 2 5 3 3" xfId="7108" xr:uid="{8EE5E8E9-3362-4CE9-BC80-F6B0836A4267}"/>
    <cellStyle name="쉼표 [0] 5 2 5 3 4" xfId="4608" xr:uid="{5CCC2006-D2DB-496F-A5D4-A5BAD1B1E7CB}"/>
    <cellStyle name="쉼표 [0] 5 2 5 4" xfId="2076" xr:uid="{00000000-0005-0000-0000-00001B080000}"/>
    <cellStyle name="쉼표 [0] 5 2 5 4 2" xfId="7110" xr:uid="{C5F756A8-21EF-49AB-A740-1ECCD5D10B9F}"/>
    <cellStyle name="쉼표 [0] 5 2 5 4 3" xfId="4610" xr:uid="{C22F76A1-AB1F-4CEE-A16B-BF1933B736EC}"/>
    <cellStyle name="쉼표 [0] 5 2 5 5" xfId="7103" xr:uid="{AA6E0BEE-BE7E-49AB-8493-9DCE34E62BAC}"/>
    <cellStyle name="쉼표 [0] 5 2 5 6" xfId="4603" xr:uid="{7A3B9C7E-56C8-43CD-9817-A22E3608A26D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3" xfId="4613" xr:uid="{2C040BF2-B7DC-41B3-8E83-072B958B92B8}"/>
    <cellStyle name="쉼표 [0] 5 2 6 2 3" xfId="7112" xr:uid="{9265142D-E37D-4034-9E8A-353AAE77EBCF}"/>
    <cellStyle name="쉼표 [0] 5 2 6 2 4" xfId="4612" xr:uid="{7917074F-1760-41B3-B2B4-79A264C8F442}"/>
    <cellStyle name="쉼표 [0] 5 2 6 3" xfId="2080" xr:uid="{00000000-0005-0000-0000-00001F080000}"/>
    <cellStyle name="쉼표 [0] 5 2 6 3 2" xfId="7114" xr:uid="{7C52100B-94C0-4601-8AF5-E716D7D5B4A1}"/>
    <cellStyle name="쉼표 [0] 5 2 6 3 3" xfId="4614" xr:uid="{C6B780A5-20BF-42FC-99DE-1179F6C4FF5F}"/>
    <cellStyle name="쉼표 [0] 5 2 6 4" xfId="7111" xr:uid="{1DC4144C-D7B1-4883-93E2-4DAEBE633B22}"/>
    <cellStyle name="쉼표 [0] 5 2 6 5" xfId="4611" xr:uid="{91ECC6FF-10E6-454D-AB90-84D5CAE85A3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3" xfId="4616" xr:uid="{6AA90834-9A99-4F82-B12B-CB3E251C60D6}"/>
    <cellStyle name="쉼표 [0] 5 2 7 3" xfId="7115" xr:uid="{BA64FED6-3490-449C-A10F-51848A9E191D}"/>
    <cellStyle name="쉼표 [0] 5 2 7 4" xfId="4615" xr:uid="{855AC8B7-AD60-4241-95B4-41C06878ECB9}"/>
    <cellStyle name="쉼표 [0] 5 2 8" xfId="2083" xr:uid="{00000000-0005-0000-0000-000022080000}"/>
    <cellStyle name="쉼표 [0] 5 2 8 2" xfId="7117" xr:uid="{9F2421FD-4AD5-4776-80B9-67FF2E1CC0B9}"/>
    <cellStyle name="쉼표 [0] 5 2 8 3" xfId="4617" xr:uid="{A20D263D-69C9-4CE4-8437-2DD54AC5ABA3}"/>
    <cellStyle name="쉼표 [0] 5 2 9" xfId="6990" xr:uid="{ACB520F9-5A47-4E63-BBAA-BAF76AF0DB60}"/>
    <cellStyle name="쉼표 [0] 5 3" xfId="2084" xr:uid="{00000000-0005-0000-0000-000023080000}"/>
    <cellStyle name="쉼표 [0] 5 3 2" xfId="2085" xr:uid="{00000000-0005-0000-0000-000024080000}"/>
    <cellStyle name="쉼표 [0] 5 3 2 2" xfId="2086" xr:uid="{00000000-0005-0000-0000-000025080000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3" xfId="4624" xr:uid="{247B900B-87ED-4B7E-B12B-896DF1813EF0}"/>
    <cellStyle name="쉼표 [0] 5 3 2 2 2 2 2 3" xfId="7123" xr:uid="{4AAF206E-0CB8-4BAD-B84A-286C1AF215E3}"/>
    <cellStyle name="쉼표 [0] 5 3 2 2 2 2 2 4" xfId="4623" xr:uid="{CA6ECCE1-72AD-4DCF-9619-E24515C42F9D}"/>
    <cellStyle name="쉼표 [0] 5 3 2 2 2 2 3" xfId="2091" xr:uid="{00000000-0005-0000-0000-00002A080000}"/>
    <cellStyle name="쉼표 [0] 5 3 2 2 2 2 3 2" xfId="7125" xr:uid="{F924D0A1-C0C5-4ECB-9A8A-9089A6591234}"/>
    <cellStyle name="쉼표 [0] 5 3 2 2 2 2 3 3" xfId="4625" xr:uid="{84E8A57A-FE2D-4E56-808E-F825436E79D7}"/>
    <cellStyle name="쉼표 [0] 5 3 2 2 2 2 4" xfId="7122" xr:uid="{0DD55C86-69AC-49EC-87D1-1F244F310213}"/>
    <cellStyle name="쉼표 [0] 5 3 2 2 2 2 5" xfId="4622" xr:uid="{A1197DB8-BEFD-4DB8-8907-B1FFE4E9B70C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3" xfId="4627" xr:uid="{5B1457DD-6264-4E89-9B64-76FB7FC66297}"/>
    <cellStyle name="쉼표 [0] 5 3 2 2 2 3 3" xfId="7126" xr:uid="{F1A63300-BA34-4984-ACB7-C0678F8E1767}"/>
    <cellStyle name="쉼표 [0] 5 3 2 2 2 3 4" xfId="4626" xr:uid="{930E011F-5313-446B-BFF5-E64507A9242A}"/>
    <cellStyle name="쉼표 [0] 5 3 2 2 2 4" xfId="2094" xr:uid="{00000000-0005-0000-0000-00002D080000}"/>
    <cellStyle name="쉼표 [0] 5 3 2 2 2 4 2" xfId="7128" xr:uid="{4D05CC82-CF6E-4635-8338-68F60B7CCE46}"/>
    <cellStyle name="쉼표 [0] 5 3 2 2 2 4 3" xfId="4628" xr:uid="{DF4C5C32-040C-4ECD-A79A-FBDF67C26225}"/>
    <cellStyle name="쉼표 [0] 5 3 2 2 2 5" xfId="7121" xr:uid="{7E3F91A3-32FF-4CF1-8FA3-A2D843CFE6CB}"/>
    <cellStyle name="쉼표 [0] 5 3 2 2 2 6" xfId="4621" xr:uid="{C823F69F-7353-486C-A642-E6933956DB1E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3" xfId="4631" xr:uid="{2792DEAA-1155-44C3-B29D-83B3871422F3}"/>
    <cellStyle name="쉼표 [0] 5 3 2 2 3 2 3" xfId="7130" xr:uid="{4BE2DC26-3857-4C29-9A1D-F869DF6C0E42}"/>
    <cellStyle name="쉼표 [0] 5 3 2 2 3 2 4" xfId="4630" xr:uid="{95EB1840-0CB5-41EC-9033-406FFCC5320D}"/>
    <cellStyle name="쉼표 [0] 5 3 2 2 3 3" xfId="2098" xr:uid="{00000000-0005-0000-0000-000031080000}"/>
    <cellStyle name="쉼표 [0] 5 3 2 2 3 3 2" xfId="7132" xr:uid="{EE129775-6208-4D62-A5F4-534B5D2212CA}"/>
    <cellStyle name="쉼표 [0] 5 3 2 2 3 3 3" xfId="4632" xr:uid="{94EFD1D9-ABBC-48F0-BD07-B45B52608473}"/>
    <cellStyle name="쉼표 [0] 5 3 2 2 3 4" xfId="7129" xr:uid="{BE240C26-90FB-41A3-A2AB-964A6A2116F9}"/>
    <cellStyle name="쉼표 [0] 5 3 2 2 3 5" xfId="4629" xr:uid="{CEE8163C-70C8-4B1D-963E-F98ECB1CEB22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3" xfId="4634" xr:uid="{C4F27167-A758-48B1-A831-4306387C6B51}"/>
    <cellStyle name="쉼표 [0] 5 3 2 2 4 3" xfId="7133" xr:uid="{5C133F34-B7FE-4ECE-AE3A-0A562D88F053}"/>
    <cellStyle name="쉼표 [0] 5 3 2 2 4 4" xfId="4633" xr:uid="{25E75327-7F25-4BAA-B07E-DE199ED7A473}"/>
    <cellStyle name="쉼표 [0] 5 3 2 2 5" xfId="2101" xr:uid="{00000000-0005-0000-0000-000034080000}"/>
    <cellStyle name="쉼표 [0] 5 3 2 2 5 2" xfId="7135" xr:uid="{D6461778-7A10-4FB2-AB9B-BD685D53259C}"/>
    <cellStyle name="쉼표 [0] 5 3 2 2 5 3" xfId="4635" xr:uid="{5DC04E44-3780-42A4-AAAC-7311976A19F3}"/>
    <cellStyle name="쉼표 [0] 5 3 2 2 6" xfId="7120" xr:uid="{EB44841A-18FD-4633-B844-117309E6714D}"/>
    <cellStyle name="쉼표 [0] 5 3 2 2 7" xfId="4620" xr:uid="{6458FE03-1E1B-47B0-90B6-D821BA891D20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3" xfId="4639" xr:uid="{A6A1F1B7-2012-4161-8D93-763BDBD2E542}"/>
    <cellStyle name="쉼표 [0] 5 3 2 3 2 2 3" xfId="7138" xr:uid="{AB98D0D0-2590-45CE-83F5-E43472634147}"/>
    <cellStyle name="쉼표 [0] 5 3 2 3 2 2 4" xfId="4638" xr:uid="{3EA02A10-6F91-4260-B1F9-17D3E04A210D}"/>
    <cellStyle name="쉼표 [0] 5 3 2 3 2 3" xfId="2106" xr:uid="{00000000-0005-0000-0000-000039080000}"/>
    <cellStyle name="쉼표 [0] 5 3 2 3 2 3 2" xfId="7140" xr:uid="{56387784-A1BE-4116-AAC5-7FBCFB4E99CD}"/>
    <cellStyle name="쉼표 [0] 5 3 2 3 2 3 3" xfId="4640" xr:uid="{82A9CDF0-ED1A-4A15-AD7E-6060BAC1C1A3}"/>
    <cellStyle name="쉼표 [0] 5 3 2 3 2 4" xfId="7137" xr:uid="{CB0C5B06-160D-4950-BEB8-F88FDBAD294C}"/>
    <cellStyle name="쉼표 [0] 5 3 2 3 2 5" xfId="4637" xr:uid="{8712002A-9A49-4961-BFE3-7D54F5ACB04A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3" xfId="4642" xr:uid="{8470808B-7CF4-4BBE-AB30-C93C28B3AFE5}"/>
    <cellStyle name="쉼표 [0] 5 3 2 3 3 3" xfId="7141" xr:uid="{B74BF906-D837-4F29-8CF9-816BD664E290}"/>
    <cellStyle name="쉼표 [0] 5 3 2 3 3 4" xfId="4641" xr:uid="{EF587570-DE17-4059-82CE-426C12DA43C7}"/>
    <cellStyle name="쉼표 [0] 5 3 2 3 4" xfId="2109" xr:uid="{00000000-0005-0000-0000-00003C080000}"/>
    <cellStyle name="쉼표 [0] 5 3 2 3 4 2" xfId="7143" xr:uid="{BDCF013E-9DDC-4D23-A6CA-B8F76901AAE0}"/>
    <cellStyle name="쉼표 [0] 5 3 2 3 4 3" xfId="4643" xr:uid="{5AA8BF74-A60B-4A4A-982A-99F063D1A844}"/>
    <cellStyle name="쉼표 [0] 5 3 2 3 5" xfId="7136" xr:uid="{A2B017DE-7238-4846-A6D7-88D7975E216B}"/>
    <cellStyle name="쉼표 [0] 5 3 2 3 6" xfId="4636" xr:uid="{6666784C-8553-4A8C-89B9-595863FAEB70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3" xfId="4646" xr:uid="{F49624AE-A6BB-4788-B667-800B5C9F07D8}"/>
    <cellStyle name="쉼표 [0] 5 3 2 4 2 3" xfId="7145" xr:uid="{5ABDB76C-AA7E-4DA3-9A71-2FDAF81258AD}"/>
    <cellStyle name="쉼표 [0] 5 3 2 4 2 4" xfId="4645" xr:uid="{9CCAC806-C2C6-4B0B-A015-549D0E111923}"/>
    <cellStyle name="쉼표 [0] 5 3 2 4 3" xfId="2113" xr:uid="{00000000-0005-0000-0000-000040080000}"/>
    <cellStyle name="쉼표 [0] 5 3 2 4 3 2" xfId="7147" xr:uid="{7A15C2B7-F6E6-48D9-997A-ABF796EEE6E3}"/>
    <cellStyle name="쉼표 [0] 5 3 2 4 3 3" xfId="4647" xr:uid="{69597B40-5A9D-4541-91A1-FDB2295A1D8E}"/>
    <cellStyle name="쉼표 [0] 5 3 2 4 4" xfId="7144" xr:uid="{7C1BF7A5-F441-4296-84F1-48B7FD8BEAB2}"/>
    <cellStyle name="쉼표 [0] 5 3 2 4 5" xfId="4644" xr:uid="{B1B1E66A-5F2E-4964-86A7-0C7843213E3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3" xfId="4649" xr:uid="{FE89D080-7593-40AC-9488-A8EB967F5C27}"/>
    <cellStyle name="쉼표 [0] 5 3 2 5 3" xfId="7148" xr:uid="{CF26F9E7-BA17-4EF9-B4A1-7C6847F5552F}"/>
    <cellStyle name="쉼표 [0] 5 3 2 5 4" xfId="4648" xr:uid="{687A4136-8B40-462E-BD99-30B9451EEF8A}"/>
    <cellStyle name="쉼표 [0] 5 3 2 6" xfId="2116" xr:uid="{00000000-0005-0000-0000-000043080000}"/>
    <cellStyle name="쉼표 [0] 5 3 2 6 2" xfId="7150" xr:uid="{B5FD7062-D927-4EDF-A58D-E912D9A47058}"/>
    <cellStyle name="쉼표 [0] 5 3 2 6 3" xfId="4650" xr:uid="{4B464DF7-F896-45F6-B8F4-A729B31B8447}"/>
    <cellStyle name="쉼표 [0] 5 3 2 7" xfId="7119" xr:uid="{D6DEEAB5-DAAB-477F-9093-22F2367878B6}"/>
    <cellStyle name="쉼표 [0] 5 3 2 8" xfId="4619" xr:uid="{07B60D1C-1F45-4CCE-B9FC-566EE4CF1466}"/>
    <cellStyle name="쉼표 [0] 5 3 3" xfId="2117" xr:uid="{00000000-0005-0000-0000-000044080000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3" xfId="4655" xr:uid="{428FECCB-C1AD-44F1-AFFD-861DADA8A0D6}"/>
    <cellStyle name="쉼표 [0] 5 3 3 2 2 2 3" xfId="7154" xr:uid="{D1ABB0A8-E6A3-4BB0-865E-824B1CDC5390}"/>
    <cellStyle name="쉼표 [0] 5 3 3 2 2 2 4" xfId="4654" xr:uid="{3C9B6BB2-9E88-4F4C-AE80-148B59DBD670}"/>
    <cellStyle name="쉼표 [0] 5 3 3 2 2 3" xfId="2122" xr:uid="{00000000-0005-0000-0000-000049080000}"/>
    <cellStyle name="쉼표 [0] 5 3 3 2 2 3 2" xfId="7156" xr:uid="{13E8F0E0-388F-4D6C-ADCB-A0BC1358A319}"/>
    <cellStyle name="쉼표 [0] 5 3 3 2 2 3 3" xfId="4656" xr:uid="{67937BDC-1099-4BB8-891D-94F313602D39}"/>
    <cellStyle name="쉼표 [0] 5 3 3 2 2 4" xfId="7153" xr:uid="{D19F956C-6597-4A94-82B6-FCF752670CBD}"/>
    <cellStyle name="쉼표 [0] 5 3 3 2 2 5" xfId="4653" xr:uid="{396FA3D2-4965-4015-9B2C-7BCC4C7F9FE5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3" xfId="4658" xr:uid="{7DBDD6F6-EDF0-40A5-A3A6-A8DDE06A0158}"/>
    <cellStyle name="쉼표 [0] 5 3 3 2 3 3" xfId="7157" xr:uid="{C82DFB7D-DA12-4994-8D06-BB46CA852AA8}"/>
    <cellStyle name="쉼표 [0] 5 3 3 2 3 4" xfId="4657" xr:uid="{F5459D40-4390-48B8-B8DF-8C2EB8A9FBF9}"/>
    <cellStyle name="쉼표 [0] 5 3 3 2 4" xfId="2125" xr:uid="{00000000-0005-0000-0000-00004C080000}"/>
    <cellStyle name="쉼표 [0] 5 3 3 2 4 2" xfId="7159" xr:uid="{9BB0826F-33E0-4079-ADA6-6878DFF25D71}"/>
    <cellStyle name="쉼표 [0] 5 3 3 2 4 3" xfId="4659" xr:uid="{17910FC8-C480-4779-996C-77821047A45C}"/>
    <cellStyle name="쉼표 [0] 5 3 3 2 5" xfId="7152" xr:uid="{F82124FF-26B6-4401-8748-47B2D4AFA68B}"/>
    <cellStyle name="쉼표 [0] 5 3 3 2 6" xfId="4652" xr:uid="{5D2308E7-40C9-452C-923C-2B338AE7F1E6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3" xfId="4662" xr:uid="{A511151A-D3A6-44C6-A186-69C30CEC3B8A}"/>
    <cellStyle name="쉼표 [0] 5 3 3 3 2 3" xfId="7161" xr:uid="{0535D8EB-1D52-45D5-927A-DF438A385293}"/>
    <cellStyle name="쉼표 [0] 5 3 3 3 2 4" xfId="4661" xr:uid="{E3903CE9-B7BD-4899-812E-7A16192F7595}"/>
    <cellStyle name="쉼표 [0] 5 3 3 3 3" xfId="2129" xr:uid="{00000000-0005-0000-0000-000050080000}"/>
    <cellStyle name="쉼표 [0] 5 3 3 3 3 2" xfId="7163" xr:uid="{8E645881-CEFA-44AB-8522-F58C74F6BD02}"/>
    <cellStyle name="쉼표 [0] 5 3 3 3 3 3" xfId="4663" xr:uid="{81877673-C449-4C17-B636-2B59E7E26A83}"/>
    <cellStyle name="쉼표 [0] 5 3 3 3 4" xfId="7160" xr:uid="{65E0CEDB-1A48-487D-9832-2538F463910F}"/>
    <cellStyle name="쉼표 [0] 5 3 3 3 5" xfId="4660" xr:uid="{7DB5F4D8-1CD0-43F9-8B8C-CF2D737F9E9B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3" xfId="4665" xr:uid="{CCD52B15-6796-48CD-950B-AAA00AA2750D}"/>
    <cellStyle name="쉼표 [0] 5 3 3 4 3" xfId="7164" xr:uid="{C7CCEB36-214A-4550-99C5-9679FF913EDF}"/>
    <cellStyle name="쉼표 [0] 5 3 3 4 4" xfId="4664" xr:uid="{AC63FDBE-A6AB-4BD9-A91E-14663410C907}"/>
    <cellStyle name="쉼표 [0] 5 3 3 5" xfId="2132" xr:uid="{00000000-0005-0000-0000-000053080000}"/>
    <cellStyle name="쉼표 [0] 5 3 3 5 2" xfId="7166" xr:uid="{7DE1C1A6-1A87-4AD1-A930-6C5B7731F402}"/>
    <cellStyle name="쉼표 [0] 5 3 3 5 3" xfId="4666" xr:uid="{9042A7A6-EAC2-40AB-8114-6C6295C86C6F}"/>
    <cellStyle name="쉼표 [0] 5 3 3 6" xfId="7151" xr:uid="{9195D58B-F2C3-4E36-B6F2-7E907195FE2F}"/>
    <cellStyle name="쉼표 [0] 5 3 3 7" xfId="4651" xr:uid="{C92A5075-FB72-4DE6-8B31-8E6BA2C3858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3" xfId="4670" xr:uid="{E136171F-19A1-4ECE-8B8E-EB71750D6D11}"/>
    <cellStyle name="쉼표 [0] 5 3 4 2 2 3" xfId="7169" xr:uid="{9C892F45-1EF0-4554-9DD4-7B5B8E4B8F97}"/>
    <cellStyle name="쉼표 [0] 5 3 4 2 2 4" xfId="4669" xr:uid="{2C5B6A8F-C657-4C55-903B-F2E94DD843F5}"/>
    <cellStyle name="쉼표 [0] 5 3 4 2 3" xfId="2137" xr:uid="{00000000-0005-0000-0000-000058080000}"/>
    <cellStyle name="쉼표 [0] 5 3 4 2 3 2" xfId="7171" xr:uid="{156CBB64-A9D8-4DD1-A234-4BC0D15C1338}"/>
    <cellStyle name="쉼표 [0] 5 3 4 2 3 3" xfId="4671" xr:uid="{0CFA773A-2685-4677-8499-728BDEC22224}"/>
    <cellStyle name="쉼표 [0] 5 3 4 2 4" xfId="7168" xr:uid="{54D4C026-33EF-4FDE-8F43-B8E93D56D404}"/>
    <cellStyle name="쉼표 [0] 5 3 4 2 5" xfId="4668" xr:uid="{5638A708-B09A-471F-A1B1-30949D328CFD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3" xfId="4673" xr:uid="{D0372959-2F20-47CD-A50F-8E4D87E9CCA9}"/>
    <cellStyle name="쉼표 [0] 5 3 4 3 3" xfId="7172" xr:uid="{6392E40E-318F-4D7F-A16D-978877224485}"/>
    <cellStyle name="쉼표 [0] 5 3 4 3 4" xfId="4672" xr:uid="{2E3ABBC5-69AE-4F3E-98B5-D633C058A531}"/>
    <cellStyle name="쉼표 [0] 5 3 4 4" xfId="2140" xr:uid="{00000000-0005-0000-0000-00005B080000}"/>
    <cellStyle name="쉼표 [0] 5 3 4 4 2" xfId="7174" xr:uid="{855E3EFC-6E7A-4C99-9930-73A76A5793E1}"/>
    <cellStyle name="쉼표 [0] 5 3 4 4 3" xfId="4674" xr:uid="{283C8846-7FBF-42A0-ADAD-3DB5721FE03E}"/>
    <cellStyle name="쉼표 [0] 5 3 4 5" xfId="7167" xr:uid="{6B90D75F-2CF0-4CA9-A39F-3956C9FA764D}"/>
    <cellStyle name="쉼표 [0] 5 3 4 6" xfId="4667" xr:uid="{52E9E7C2-2805-4B86-ADE7-B0622AB17269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3" xfId="4677" xr:uid="{869B5480-6775-4882-BC8D-2A5331097A4E}"/>
    <cellStyle name="쉼표 [0] 5 3 5 2 3" xfId="7176" xr:uid="{39A7D20C-F0D3-4581-97BD-B52B70A855EB}"/>
    <cellStyle name="쉼표 [0] 5 3 5 2 4" xfId="4676" xr:uid="{350D3ABC-ED29-4A7C-B4DD-4F1C084DA628}"/>
    <cellStyle name="쉼표 [0] 5 3 5 3" xfId="2144" xr:uid="{00000000-0005-0000-0000-00005F080000}"/>
    <cellStyle name="쉼표 [0] 5 3 5 3 2" xfId="7178" xr:uid="{314638F8-42DA-4AEB-B149-E5A9FDC862C9}"/>
    <cellStyle name="쉼표 [0] 5 3 5 3 3" xfId="4678" xr:uid="{AA4A799D-EEDF-4407-8568-D373B7266AAF}"/>
    <cellStyle name="쉼표 [0] 5 3 5 4" xfId="7175" xr:uid="{910D0D5A-6CCF-470A-ADB1-86D1EF51186F}"/>
    <cellStyle name="쉼표 [0] 5 3 5 5" xfId="4675" xr:uid="{DE03C6F1-F471-41EE-857A-563BBBD52BD9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3" xfId="4680" xr:uid="{41C865B8-B00D-4EC7-AFA2-7FAEAA9F4426}"/>
    <cellStyle name="쉼표 [0] 5 3 6 3" xfId="7179" xr:uid="{FFDF1F7A-202F-448F-B518-18BE061B4407}"/>
    <cellStyle name="쉼표 [0] 5 3 6 4" xfId="4679" xr:uid="{FE3EC570-6211-42AA-8F7E-A23E4FBA6E11}"/>
    <cellStyle name="쉼표 [0] 5 3 7" xfId="2147" xr:uid="{00000000-0005-0000-0000-000062080000}"/>
    <cellStyle name="쉼표 [0] 5 3 7 2" xfId="7181" xr:uid="{39CC3310-0899-4654-8ED1-444C50878022}"/>
    <cellStyle name="쉼표 [0] 5 3 7 3" xfId="4681" xr:uid="{60E70BD9-79CD-41ED-8EBD-9957F2714081}"/>
    <cellStyle name="쉼표 [0] 5 3 8" xfId="7118" xr:uid="{013AA794-018F-4061-AC89-5CF5FB7CAD11}"/>
    <cellStyle name="쉼표 [0] 5 3 9" xfId="4618" xr:uid="{818B6D83-062D-4E5B-B6E9-C0F8AC244793}"/>
    <cellStyle name="쉼표 [0] 5 4" xfId="2148" xr:uid="{00000000-0005-0000-0000-000063080000}"/>
    <cellStyle name="쉼표 [0] 5 4 2" xfId="2149" xr:uid="{00000000-0005-0000-0000-000064080000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3" xfId="4687" xr:uid="{A8C5D5D6-2CA6-446F-8751-B981E2024ACB}"/>
    <cellStyle name="쉼표 [0] 5 4 2 2 2 2 3" xfId="7186" xr:uid="{086FE17B-2A38-40AC-B898-77A8D8B2AB5F}"/>
    <cellStyle name="쉼표 [0] 5 4 2 2 2 2 4" xfId="4686" xr:uid="{7094988B-8176-4D2F-88AC-17194F8D52D8}"/>
    <cellStyle name="쉼표 [0] 5 4 2 2 2 3" xfId="2154" xr:uid="{00000000-0005-0000-0000-000069080000}"/>
    <cellStyle name="쉼표 [0] 5 4 2 2 2 3 2" xfId="7188" xr:uid="{848DD0F9-ADF9-4810-BF50-869FDE4AB0E3}"/>
    <cellStyle name="쉼표 [0] 5 4 2 2 2 3 3" xfId="4688" xr:uid="{52FEB6EF-2691-43A5-AF28-5BF16DCC53D9}"/>
    <cellStyle name="쉼표 [0] 5 4 2 2 2 4" xfId="7185" xr:uid="{A093C350-9707-4C12-B006-EFA802D764D0}"/>
    <cellStyle name="쉼표 [0] 5 4 2 2 2 5" xfId="4685" xr:uid="{A760D699-972E-4707-8BE0-6C30D35EDE5A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3" xfId="4690" xr:uid="{F88727CE-AB32-40A0-9EF3-50659D39AD88}"/>
    <cellStyle name="쉼표 [0] 5 4 2 2 3 3" xfId="7189" xr:uid="{EE5FD48C-82FD-4421-AE07-B21651FAA485}"/>
    <cellStyle name="쉼표 [0] 5 4 2 2 3 4" xfId="4689" xr:uid="{42917113-19FC-414C-BD0F-F203F7E411F6}"/>
    <cellStyle name="쉼표 [0] 5 4 2 2 4" xfId="2157" xr:uid="{00000000-0005-0000-0000-00006C080000}"/>
    <cellStyle name="쉼표 [0] 5 4 2 2 4 2" xfId="7191" xr:uid="{AC645745-969A-4082-AD8D-362FC8CA9E64}"/>
    <cellStyle name="쉼표 [0] 5 4 2 2 4 3" xfId="4691" xr:uid="{904A7907-78EF-43B6-B404-CB50079355CE}"/>
    <cellStyle name="쉼표 [0] 5 4 2 2 5" xfId="7184" xr:uid="{7CA0F3B5-702E-4D10-BEC6-7D86D44285FC}"/>
    <cellStyle name="쉼표 [0] 5 4 2 2 6" xfId="4684" xr:uid="{1F0A5DA3-7397-4E4E-8F41-6EBC3D45D2E7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3" xfId="4694" xr:uid="{5B0883F6-B648-4D13-8A0D-3314D3ED2DE9}"/>
    <cellStyle name="쉼표 [0] 5 4 2 3 2 3" xfId="7193" xr:uid="{3D52C76D-7E5D-4FFD-A9CE-EA077DF8C69C}"/>
    <cellStyle name="쉼표 [0] 5 4 2 3 2 4" xfId="4693" xr:uid="{25D1977D-1968-4EE2-9281-354443FD8E89}"/>
    <cellStyle name="쉼표 [0] 5 4 2 3 3" xfId="2161" xr:uid="{00000000-0005-0000-0000-000070080000}"/>
    <cellStyle name="쉼표 [0] 5 4 2 3 3 2" xfId="7195" xr:uid="{CB21D70F-D4E8-4C53-8A5D-DAC4CD24C591}"/>
    <cellStyle name="쉼표 [0] 5 4 2 3 3 3" xfId="4695" xr:uid="{54A979D1-94FC-4EA3-8E29-0AAE3ED199D2}"/>
    <cellStyle name="쉼표 [0] 5 4 2 3 4" xfId="7192" xr:uid="{02FA0A25-778A-4293-9562-8082CD35A811}"/>
    <cellStyle name="쉼표 [0] 5 4 2 3 5" xfId="4692" xr:uid="{C275F860-4A51-4103-B3ED-D80EF40D68A4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3" xfId="4697" xr:uid="{93C0CAB9-269B-4C5C-94A3-CB71C2BA8169}"/>
    <cellStyle name="쉼표 [0] 5 4 2 4 3" xfId="7196" xr:uid="{784A31AE-1DEA-4B42-8C3F-58916EC5708F}"/>
    <cellStyle name="쉼표 [0] 5 4 2 4 4" xfId="4696" xr:uid="{CAB8280F-CA16-4E35-8F03-1355FFB6C808}"/>
    <cellStyle name="쉼표 [0] 5 4 2 5" xfId="2164" xr:uid="{00000000-0005-0000-0000-000073080000}"/>
    <cellStyle name="쉼표 [0] 5 4 2 5 2" xfId="7198" xr:uid="{A73AA396-2DC7-4B72-8855-582DA7531BFF}"/>
    <cellStyle name="쉼표 [0] 5 4 2 5 3" xfId="4698" xr:uid="{F6648BA6-A158-4EB1-9491-575BAF401642}"/>
    <cellStyle name="쉼표 [0] 5 4 2 6" xfId="7183" xr:uid="{5E5533E8-4E7A-47B2-B969-B1564B0809FA}"/>
    <cellStyle name="쉼표 [0] 5 4 2 7" xfId="4683" xr:uid="{E351C8AB-299C-4B16-AFC6-72847275391B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3" xfId="4702" xr:uid="{88E311CD-5C19-4546-AFEA-484B272FBE9F}"/>
    <cellStyle name="쉼표 [0] 5 4 3 2 2 3" xfId="7201" xr:uid="{A0364DB1-B20D-4E28-B5A1-4C1D0F186569}"/>
    <cellStyle name="쉼표 [0] 5 4 3 2 2 4" xfId="4701" xr:uid="{32DEB82F-595F-44EE-8FF6-E4CD267E4131}"/>
    <cellStyle name="쉼표 [0] 5 4 3 2 3" xfId="2169" xr:uid="{00000000-0005-0000-0000-000078080000}"/>
    <cellStyle name="쉼표 [0] 5 4 3 2 3 2" xfId="7203" xr:uid="{A77703EB-3D13-4FB1-B1FF-DF3F69DA9577}"/>
    <cellStyle name="쉼표 [0] 5 4 3 2 3 3" xfId="4703" xr:uid="{E05FDE72-9726-4229-BCE6-4A43929B0821}"/>
    <cellStyle name="쉼표 [0] 5 4 3 2 4" xfId="7200" xr:uid="{CFA2E692-A570-447B-98D3-9066DED17FD8}"/>
    <cellStyle name="쉼표 [0] 5 4 3 2 5" xfId="4700" xr:uid="{2BC3E911-65DF-4245-9BB0-EA436E77FD77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3" xfId="4705" xr:uid="{FCB86104-742E-4533-9718-BA8618A39FC9}"/>
    <cellStyle name="쉼표 [0] 5 4 3 3 3" xfId="7204" xr:uid="{3EFCE6D6-E354-4D5A-9D4E-5B07E3CE3EDB}"/>
    <cellStyle name="쉼표 [0] 5 4 3 3 4" xfId="4704" xr:uid="{92FF551B-EF88-43BA-9497-3BE02FFF2953}"/>
    <cellStyle name="쉼표 [0] 5 4 3 4" xfId="2172" xr:uid="{00000000-0005-0000-0000-00007B080000}"/>
    <cellStyle name="쉼표 [0] 5 4 3 4 2" xfId="7206" xr:uid="{CD0CCE88-5295-462B-8900-1B2FC37F9343}"/>
    <cellStyle name="쉼표 [0] 5 4 3 4 3" xfId="4706" xr:uid="{FCF01E17-EEC8-4967-9E97-9ACCC3303222}"/>
    <cellStyle name="쉼표 [0] 5 4 3 5" xfId="7199" xr:uid="{53DEE40B-FF97-4D9B-94ED-1D212FB114BE}"/>
    <cellStyle name="쉼표 [0] 5 4 3 6" xfId="4699" xr:uid="{DA995ADF-9D48-4482-9DE1-661BC034A03C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3" xfId="4709" xr:uid="{D9D7F75A-96E3-49EF-9E4B-297A2B6299B7}"/>
    <cellStyle name="쉼표 [0] 5 4 4 2 3" xfId="7208" xr:uid="{6A648700-372B-47C8-A36D-AA4009D4D0E4}"/>
    <cellStyle name="쉼표 [0] 5 4 4 2 4" xfId="4708" xr:uid="{B507D664-E12D-4BE0-B87B-A705E5821D23}"/>
    <cellStyle name="쉼표 [0] 5 4 4 3" xfId="2176" xr:uid="{00000000-0005-0000-0000-00007F080000}"/>
    <cellStyle name="쉼표 [0] 5 4 4 3 2" xfId="7210" xr:uid="{C2EA19FA-4E5F-443C-B626-497720C2FC05}"/>
    <cellStyle name="쉼표 [0] 5 4 4 3 3" xfId="4710" xr:uid="{D049F0A5-39CB-4D76-BBC0-45E0F1C823EC}"/>
    <cellStyle name="쉼표 [0] 5 4 4 4" xfId="7207" xr:uid="{0F5E7C5B-CFF0-4B62-9464-AB0316D89374}"/>
    <cellStyle name="쉼표 [0] 5 4 4 5" xfId="4707" xr:uid="{684AA54B-A6DC-4F13-8505-DFC89270612F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3" xfId="4712" xr:uid="{27C0BE73-D77C-442C-B8E0-BB10D858E552}"/>
    <cellStyle name="쉼표 [0] 5 4 5 3" xfId="7211" xr:uid="{C402283F-8F2F-4075-9CC5-8CADB092912F}"/>
    <cellStyle name="쉼표 [0] 5 4 5 4" xfId="4711" xr:uid="{20B8325D-000A-4D34-ACDF-969936669D60}"/>
    <cellStyle name="쉼표 [0] 5 4 6" xfId="2179" xr:uid="{00000000-0005-0000-0000-000082080000}"/>
    <cellStyle name="쉼표 [0] 5 4 6 2" xfId="7213" xr:uid="{21D495E0-80D2-4315-B6EA-70866A8250AE}"/>
    <cellStyle name="쉼표 [0] 5 4 6 3" xfId="4713" xr:uid="{86C89DD7-2789-4EDF-B302-B674D9E5F3D7}"/>
    <cellStyle name="쉼표 [0] 5 4 7" xfId="7182" xr:uid="{BFC0959F-87DB-4891-8773-03E1135BA739}"/>
    <cellStyle name="쉼표 [0] 5 4 8" xfId="4682" xr:uid="{857870F6-5340-4DD5-8832-A36615D82335}"/>
    <cellStyle name="쉼표 [0] 5 5" xfId="2180" xr:uid="{00000000-0005-0000-0000-000083080000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3" xfId="4718" xr:uid="{3DD43303-9B5E-4875-9323-F5B2443584DF}"/>
    <cellStyle name="쉼표 [0] 5 5 2 2 2 3" xfId="7217" xr:uid="{FDC7C65A-8BC2-467B-ACE5-9834E406C22D}"/>
    <cellStyle name="쉼표 [0] 5 5 2 2 2 4" xfId="4717" xr:uid="{D45B886B-E986-4707-86FC-B9A521491461}"/>
    <cellStyle name="쉼표 [0] 5 5 2 2 3" xfId="2185" xr:uid="{00000000-0005-0000-0000-000088080000}"/>
    <cellStyle name="쉼표 [0] 5 5 2 2 3 2" xfId="7219" xr:uid="{541BB9E8-1AE5-4A03-8D1F-FBEF7E71D738}"/>
    <cellStyle name="쉼표 [0] 5 5 2 2 3 3" xfId="4719" xr:uid="{E6499B18-C81A-4E78-830D-DC1A0C2A57D3}"/>
    <cellStyle name="쉼표 [0] 5 5 2 2 4" xfId="7216" xr:uid="{CB85312D-E20F-462B-92CB-0D6D53397D9B}"/>
    <cellStyle name="쉼표 [0] 5 5 2 2 5" xfId="4716" xr:uid="{BC46655C-201D-4024-B9C7-121E883BCFC6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3" xfId="4721" xr:uid="{0EB73CAE-4AEC-499D-83BE-18C076BB4CD3}"/>
    <cellStyle name="쉼표 [0] 5 5 2 3 3" xfId="7220" xr:uid="{B74703A7-7F6F-4D7A-8E1A-89FD0C943958}"/>
    <cellStyle name="쉼표 [0] 5 5 2 3 4" xfId="4720" xr:uid="{9E7E26AC-8559-4B5E-B74C-4747CB1F6110}"/>
    <cellStyle name="쉼표 [0] 5 5 2 4" xfId="2188" xr:uid="{00000000-0005-0000-0000-00008B080000}"/>
    <cellStyle name="쉼표 [0] 5 5 2 4 2" xfId="7222" xr:uid="{EC5FEDA8-44BC-4D72-9EC5-F8617C4401A2}"/>
    <cellStyle name="쉼표 [0] 5 5 2 4 3" xfId="4722" xr:uid="{351F8CD5-EF3F-4C2B-A23C-36AF4B056FB0}"/>
    <cellStyle name="쉼표 [0] 5 5 2 5" xfId="7215" xr:uid="{305C5459-0806-4709-BB2B-AA5E80DC4F42}"/>
    <cellStyle name="쉼표 [0] 5 5 2 6" xfId="4715" xr:uid="{B368862F-CE81-41E3-8651-0B9490B158BC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3" xfId="4725" xr:uid="{852557CB-B62D-4D56-A0C9-8F10B2AEBEC2}"/>
    <cellStyle name="쉼표 [0] 5 5 3 2 3" xfId="7224" xr:uid="{020A2990-DA0C-4BFC-BC74-F716038006DB}"/>
    <cellStyle name="쉼표 [0] 5 5 3 2 4" xfId="4724" xr:uid="{8107914E-633E-49C0-9630-91FC8B85F5D0}"/>
    <cellStyle name="쉼표 [0] 5 5 3 3" xfId="2192" xr:uid="{00000000-0005-0000-0000-00008F080000}"/>
    <cellStyle name="쉼표 [0] 5 5 3 3 2" xfId="7226" xr:uid="{98158B59-BE63-48BB-8FDE-5210A260FBB4}"/>
    <cellStyle name="쉼표 [0] 5 5 3 3 3" xfId="4726" xr:uid="{F7B4F4DD-8A4E-4554-AE0F-2302A77322E6}"/>
    <cellStyle name="쉼표 [0] 5 5 3 4" xfId="7223" xr:uid="{D8F464F4-6499-4149-B232-3B3B6D2EB5CA}"/>
    <cellStyle name="쉼표 [0] 5 5 3 5" xfId="4723" xr:uid="{D173606B-F90D-4B0F-86BA-6BE2FAC707E5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3" xfId="4728" xr:uid="{4209D179-79C0-4B24-A2E5-375D01040655}"/>
    <cellStyle name="쉼표 [0] 5 5 4 3" xfId="7227" xr:uid="{93DCA21D-5683-4127-AA2B-8AABBBEE1D18}"/>
    <cellStyle name="쉼표 [0] 5 5 4 4" xfId="4727" xr:uid="{9744F418-ADD5-4B58-BF85-4255E16DA4D8}"/>
    <cellStyle name="쉼표 [0] 5 5 5" xfId="2195" xr:uid="{00000000-0005-0000-0000-000092080000}"/>
    <cellStyle name="쉼표 [0] 5 5 5 2" xfId="7229" xr:uid="{AECA9BA0-6578-4F60-A0FC-AEDB5AB0571B}"/>
    <cellStyle name="쉼표 [0] 5 5 5 3" xfId="4729" xr:uid="{972F3D41-A856-4F6D-923D-550C1BC9B8DE}"/>
    <cellStyle name="쉼표 [0] 5 5 6" xfId="7214" xr:uid="{42153FFB-CF93-41F3-B743-E8906E33A956}"/>
    <cellStyle name="쉼표 [0] 5 5 7" xfId="4714" xr:uid="{6BAA5CE4-4588-4AA3-8FF9-309F4CDE7962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3" xfId="4733" xr:uid="{08C06DF4-D4AE-4231-B8CA-A8BEAA8595E0}"/>
    <cellStyle name="쉼표 [0] 5 6 2 2 3" xfId="7232" xr:uid="{141474D8-2B06-4F94-8309-708C20F965E2}"/>
    <cellStyle name="쉼표 [0] 5 6 2 2 4" xfId="4732" xr:uid="{80628960-B5E6-4075-A646-59F3C44BF7CC}"/>
    <cellStyle name="쉼표 [0] 5 6 2 3" xfId="2200" xr:uid="{00000000-0005-0000-0000-000097080000}"/>
    <cellStyle name="쉼표 [0] 5 6 2 3 2" xfId="7234" xr:uid="{CCCEB124-9A2C-4268-ABEF-DA3A9A7E0D36}"/>
    <cellStyle name="쉼표 [0] 5 6 2 3 3" xfId="4734" xr:uid="{881CAA27-E6CC-432F-9F40-26DD67660F29}"/>
    <cellStyle name="쉼표 [0] 5 6 2 4" xfId="7231" xr:uid="{E578FF89-13BA-403B-8561-AD5AC4EC630C}"/>
    <cellStyle name="쉼표 [0] 5 6 2 5" xfId="4731" xr:uid="{D41C4857-7365-489A-8F8D-D929881EDB50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3" xfId="4736" xr:uid="{CC89BAEA-ABB1-4C65-94FF-9E0E1357D455}"/>
    <cellStyle name="쉼표 [0] 5 6 3 3" xfId="7235" xr:uid="{0C7EFB15-57CC-43C8-BBD3-F7B3D0E62789}"/>
    <cellStyle name="쉼표 [0] 5 6 3 4" xfId="4735" xr:uid="{711AB1C8-F5D0-4CB3-A2F8-7EA65C5B7805}"/>
    <cellStyle name="쉼표 [0] 5 6 4" xfId="2203" xr:uid="{00000000-0005-0000-0000-00009A080000}"/>
    <cellStyle name="쉼표 [0] 5 6 4 2" xfId="7237" xr:uid="{7169082E-CFA4-4898-A2AE-9738E7416852}"/>
    <cellStyle name="쉼표 [0] 5 6 4 3" xfId="4737" xr:uid="{BD75BFB4-24C9-4588-BEA3-E48A55ADCCA3}"/>
    <cellStyle name="쉼표 [0] 5 6 5" xfId="7230" xr:uid="{1FD5A28B-6AE5-4425-A861-B80908FCF26E}"/>
    <cellStyle name="쉼표 [0] 5 6 6" xfId="4730" xr:uid="{11F762E1-F0AD-413A-9231-7A760CACBCC9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3" xfId="4740" xr:uid="{57B2E991-CADE-4D77-8D13-DC181B30B52B}"/>
    <cellStyle name="쉼표 [0] 5 7 2 3" xfId="7239" xr:uid="{29B68B0E-6B16-432F-91AB-1B7A8603A15B}"/>
    <cellStyle name="쉼표 [0] 5 7 2 4" xfId="4739" xr:uid="{514F3A6B-F6B8-42C4-9230-6FEC7743F6AF}"/>
    <cellStyle name="쉼표 [0] 5 7 3" xfId="2207" xr:uid="{00000000-0005-0000-0000-00009E080000}"/>
    <cellStyle name="쉼표 [0] 5 7 3 2" xfId="7241" xr:uid="{7E219519-8E0A-4FB2-A62B-850AA70DC29B}"/>
    <cellStyle name="쉼표 [0] 5 7 3 3" xfId="4741" xr:uid="{16568537-C1D1-4D78-A532-6CCB3B598100}"/>
    <cellStyle name="쉼표 [0] 5 7 4" xfId="7238" xr:uid="{DF99BB31-E433-4608-8AC8-765AD0FCC0B8}"/>
    <cellStyle name="쉼표 [0] 5 7 5" xfId="4738" xr:uid="{12E96EC7-964E-4683-B96C-2544609EA0EB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3" xfId="4743" xr:uid="{392382ED-2AE2-48E5-9F87-0DB28A44A427}"/>
    <cellStyle name="쉼표 [0] 5 8 3" xfId="7242" xr:uid="{F6374AB7-3C52-46A2-97AD-91D0F7F0932D}"/>
    <cellStyle name="쉼표 [0] 5 8 4" xfId="4742" xr:uid="{81AF702D-FA8A-440F-9EEE-618850ED8369}"/>
    <cellStyle name="쉼표 [0] 5 9" xfId="2210" xr:uid="{00000000-0005-0000-0000-0000A1080000}"/>
    <cellStyle name="쉼표 [0] 5 9 2" xfId="7244" xr:uid="{F9FDE040-87CD-45C6-915D-7865A90CF188}"/>
    <cellStyle name="쉼표 [0] 5 9 3" xfId="4744" xr:uid="{D0AC89BE-F299-4E15-8304-1F74B4151352}"/>
    <cellStyle name="쉼표 [0] 6" xfId="2211" xr:uid="{00000000-0005-0000-0000-0000A2080000}"/>
    <cellStyle name="쉼표 [0] 6 10" xfId="4745" xr:uid="{8AF1676B-1E7F-4FF3-A578-F6049575C216}"/>
    <cellStyle name="쉼표 [0] 6 2" xfId="2212" xr:uid="{00000000-0005-0000-0000-0000A3080000}"/>
    <cellStyle name="쉼표 [0] 6 2 2" xfId="2213" xr:uid="{00000000-0005-0000-0000-0000A4080000}"/>
    <cellStyle name="쉼표 [0] 6 2 2 2" xfId="2214" xr:uid="{00000000-0005-0000-0000-0000A5080000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3" xfId="4752" xr:uid="{CB5D93FF-A434-43ED-ACDB-D638347A2FF6}"/>
    <cellStyle name="쉼표 [0] 6 2 2 2 2 2 2 3" xfId="7251" xr:uid="{CF410D4A-E07E-4FD1-AB3A-51931BC12D5F}"/>
    <cellStyle name="쉼표 [0] 6 2 2 2 2 2 2 4" xfId="4751" xr:uid="{4ADE15A7-907E-43B2-8787-4E4EE41BE6D2}"/>
    <cellStyle name="쉼표 [0] 6 2 2 2 2 2 3" xfId="2219" xr:uid="{00000000-0005-0000-0000-0000AA080000}"/>
    <cellStyle name="쉼표 [0] 6 2 2 2 2 2 3 2" xfId="7253" xr:uid="{465259E3-80D7-4412-989C-EBB007F07AAD}"/>
    <cellStyle name="쉼표 [0] 6 2 2 2 2 2 3 3" xfId="4753" xr:uid="{EFE06BB6-9BBD-4E2E-A880-603013B523A4}"/>
    <cellStyle name="쉼표 [0] 6 2 2 2 2 2 4" xfId="7250" xr:uid="{DA9E74D7-3E41-477A-B17A-AA65EDEE8EAB}"/>
    <cellStyle name="쉼표 [0] 6 2 2 2 2 2 5" xfId="4750" xr:uid="{A8C4E998-1C25-4FEF-A04E-91D3DBECED47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3" xfId="4755" xr:uid="{BDC9D46F-4193-44A2-9DBC-37DBD6BCBE61}"/>
    <cellStyle name="쉼표 [0] 6 2 2 2 2 3 3" xfId="7254" xr:uid="{D0485E0C-41BF-4989-ABB9-40836533342F}"/>
    <cellStyle name="쉼표 [0] 6 2 2 2 2 3 4" xfId="4754" xr:uid="{E4E8E0DF-EF98-48FA-816B-85202189C08C}"/>
    <cellStyle name="쉼표 [0] 6 2 2 2 2 4" xfId="2222" xr:uid="{00000000-0005-0000-0000-0000AD080000}"/>
    <cellStyle name="쉼표 [0] 6 2 2 2 2 4 2" xfId="7256" xr:uid="{3B6C216A-A546-4989-B889-589967900BCE}"/>
    <cellStyle name="쉼표 [0] 6 2 2 2 2 4 3" xfId="4756" xr:uid="{6B77742E-FE6E-4D06-B838-9A6E0D145A0C}"/>
    <cellStyle name="쉼표 [0] 6 2 2 2 2 5" xfId="7249" xr:uid="{08E51E6D-CCEB-4218-A84B-C5B6F15F9D7D}"/>
    <cellStyle name="쉼표 [0] 6 2 2 2 2 6" xfId="4749" xr:uid="{AEB96C71-514D-44A4-B6E1-318888430D70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3" xfId="4759" xr:uid="{66C6E246-53C8-4CB2-8939-87BA20A7F694}"/>
    <cellStyle name="쉼표 [0] 6 2 2 2 3 2 3" xfId="7258" xr:uid="{6B9A3740-9B04-496B-85CB-E1361050B0CD}"/>
    <cellStyle name="쉼표 [0] 6 2 2 2 3 2 4" xfId="4758" xr:uid="{6F4245ED-6BCF-4FE3-880B-002EF57B25E4}"/>
    <cellStyle name="쉼표 [0] 6 2 2 2 3 3" xfId="2226" xr:uid="{00000000-0005-0000-0000-0000B1080000}"/>
    <cellStyle name="쉼표 [0] 6 2 2 2 3 3 2" xfId="7260" xr:uid="{0440663C-5413-4FA2-88D0-0DB49B96DCEC}"/>
    <cellStyle name="쉼표 [0] 6 2 2 2 3 3 3" xfId="4760" xr:uid="{086CC0A0-F1CF-4DA9-8A52-6D393262FDB6}"/>
    <cellStyle name="쉼표 [0] 6 2 2 2 3 4" xfId="7257" xr:uid="{44F6BB0C-EA2B-44C5-A463-CD45522E8425}"/>
    <cellStyle name="쉼표 [0] 6 2 2 2 3 5" xfId="4757" xr:uid="{1ED5DB61-0B3E-4B22-BC76-F015DBFB1708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3" xfId="4762" xr:uid="{55FB58D7-058C-47EF-9ABB-F7E4D3BB7678}"/>
    <cellStyle name="쉼표 [0] 6 2 2 2 4 3" xfId="7261" xr:uid="{1B1B2554-8210-4C17-9769-6A4BE23598C5}"/>
    <cellStyle name="쉼표 [0] 6 2 2 2 4 4" xfId="4761" xr:uid="{D1108015-DD55-4125-8E73-88A7FA5F53C2}"/>
    <cellStyle name="쉼표 [0] 6 2 2 2 5" xfId="2229" xr:uid="{00000000-0005-0000-0000-0000B4080000}"/>
    <cellStyle name="쉼표 [0] 6 2 2 2 5 2" xfId="7263" xr:uid="{15496057-2FC4-45AF-8D96-6DE3BD69B826}"/>
    <cellStyle name="쉼표 [0] 6 2 2 2 5 3" xfId="4763" xr:uid="{3023C797-DA0C-421F-ADCD-4C7BF08A658C}"/>
    <cellStyle name="쉼표 [0] 6 2 2 2 6" xfId="7248" xr:uid="{28C61851-38A2-44FB-B35B-45888090BAB3}"/>
    <cellStyle name="쉼표 [0] 6 2 2 2 7" xfId="4748" xr:uid="{0BC05329-C70D-41B6-B819-1F8FEB247481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3" xfId="4767" xr:uid="{9718B5F4-31A3-4346-9A91-220E1724EFFA}"/>
    <cellStyle name="쉼표 [0] 6 2 2 3 2 2 3" xfId="7266" xr:uid="{2319C4E0-F965-4A1D-83FA-1D5C1A1EFA1B}"/>
    <cellStyle name="쉼표 [0] 6 2 2 3 2 2 4" xfId="4766" xr:uid="{EBA401E2-CDA2-4498-BE52-A0EA80D211CD}"/>
    <cellStyle name="쉼표 [0] 6 2 2 3 2 3" xfId="2234" xr:uid="{00000000-0005-0000-0000-0000B9080000}"/>
    <cellStyle name="쉼표 [0] 6 2 2 3 2 3 2" xfId="7268" xr:uid="{CF62F842-7513-48D2-8B6F-5120F91371F9}"/>
    <cellStyle name="쉼표 [0] 6 2 2 3 2 3 3" xfId="4768" xr:uid="{B16BFF7B-DF3F-4C01-AFAD-E7EAF44B1813}"/>
    <cellStyle name="쉼표 [0] 6 2 2 3 2 4" xfId="7265" xr:uid="{490B37B0-C036-4030-BD87-FCCCB0A8DE33}"/>
    <cellStyle name="쉼표 [0] 6 2 2 3 2 5" xfId="4765" xr:uid="{4D0DAEFE-2F45-45DF-ABA6-37A4AEC3B564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3" xfId="4770" xr:uid="{2BFCA865-E93D-4E83-84B6-F8EBF4F831B3}"/>
    <cellStyle name="쉼표 [0] 6 2 2 3 3 3" xfId="7269" xr:uid="{7B54A0B4-B498-46FA-A382-C09A2425B71E}"/>
    <cellStyle name="쉼표 [0] 6 2 2 3 3 4" xfId="4769" xr:uid="{B35161FA-AAC3-4CD1-844A-881C6121F4CB}"/>
    <cellStyle name="쉼표 [0] 6 2 2 3 4" xfId="2237" xr:uid="{00000000-0005-0000-0000-0000BC080000}"/>
    <cellStyle name="쉼표 [0] 6 2 2 3 4 2" xfId="7271" xr:uid="{5F894ECB-FDF9-4A93-8216-177B166E60B1}"/>
    <cellStyle name="쉼표 [0] 6 2 2 3 4 3" xfId="4771" xr:uid="{79DAFD19-2C4D-4F37-A6B4-E8D1AC31074C}"/>
    <cellStyle name="쉼표 [0] 6 2 2 3 5" xfId="7264" xr:uid="{F7F1D413-42AD-4180-A747-B57CA66D2B01}"/>
    <cellStyle name="쉼표 [0] 6 2 2 3 6" xfId="4764" xr:uid="{1607AF85-EAF7-4C10-83DD-F66837ABB6C7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3" xfId="4774" xr:uid="{305BA089-AEB2-4C27-9F99-87174DC4DDAB}"/>
    <cellStyle name="쉼표 [0] 6 2 2 4 2 3" xfId="7273" xr:uid="{84EA4F20-DDB1-4DD3-BBF7-B087866BFE2B}"/>
    <cellStyle name="쉼표 [0] 6 2 2 4 2 4" xfId="4773" xr:uid="{72C6E0EC-C24D-491D-8113-71EF5E2C2708}"/>
    <cellStyle name="쉼표 [0] 6 2 2 4 3" xfId="2241" xr:uid="{00000000-0005-0000-0000-0000C0080000}"/>
    <cellStyle name="쉼표 [0] 6 2 2 4 3 2" xfId="7275" xr:uid="{F202C166-E8B8-4C52-B697-432F484872DF}"/>
    <cellStyle name="쉼표 [0] 6 2 2 4 3 3" xfId="4775" xr:uid="{4F1CB892-0E92-42E7-8E19-72531DFD53EF}"/>
    <cellStyle name="쉼표 [0] 6 2 2 4 4" xfId="7272" xr:uid="{09CF1DCB-DBCD-4021-88EC-AA7D40FE04FB}"/>
    <cellStyle name="쉼표 [0] 6 2 2 4 5" xfId="4772" xr:uid="{D31A0498-1CB0-4B4C-B70B-1983C6A0CD4F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3" xfId="4777" xr:uid="{CA0E76FF-C78D-4C01-959A-D506E7CB2F38}"/>
    <cellStyle name="쉼표 [0] 6 2 2 5 3" xfId="7276" xr:uid="{B7350130-B4FF-4042-867E-B3FC6EB65D70}"/>
    <cellStyle name="쉼표 [0] 6 2 2 5 4" xfId="4776" xr:uid="{7242923C-4F34-4126-9E3A-33CE911B72B6}"/>
    <cellStyle name="쉼표 [0] 6 2 2 6" xfId="2244" xr:uid="{00000000-0005-0000-0000-0000C3080000}"/>
    <cellStyle name="쉼표 [0] 6 2 2 6 2" xfId="7278" xr:uid="{39EB1D95-7F17-47FA-B5F3-8F74D09809A6}"/>
    <cellStyle name="쉼표 [0] 6 2 2 6 3" xfId="4778" xr:uid="{7AAEB6A6-3EDC-4194-88DB-5A6ACE2D1D8D}"/>
    <cellStyle name="쉼표 [0] 6 2 2 7" xfId="7247" xr:uid="{D9030FA1-C53C-4981-AC24-CF902891DE19}"/>
    <cellStyle name="쉼표 [0] 6 2 2 8" xfId="4747" xr:uid="{6445A2FA-9335-4530-84CE-7DABC8852DF9}"/>
    <cellStyle name="쉼표 [0] 6 2 3" xfId="2245" xr:uid="{00000000-0005-0000-0000-0000C4080000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3" xfId="4783" xr:uid="{8A5EBEE2-DD07-4582-B9AE-5A50B47738A8}"/>
    <cellStyle name="쉼표 [0] 6 2 3 2 2 2 3" xfId="7282" xr:uid="{BE3E0935-0522-4136-B7EF-482BA72B0372}"/>
    <cellStyle name="쉼표 [0] 6 2 3 2 2 2 4" xfId="4782" xr:uid="{D18792AA-2B58-460D-9F30-DFA483C6DB2C}"/>
    <cellStyle name="쉼표 [0] 6 2 3 2 2 3" xfId="2250" xr:uid="{00000000-0005-0000-0000-0000C9080000}"/>
    <cellStyle name="쉼표 [0] 6 2 3 2 2 3 2" xfId="7284" xr:uid="{4197667A-4C8D-469E-B7E6-1EEFF8D91DC7}"/>
    <cellStyle name="쉼표 [0] 6 2 3 2 2 3 3" xfId="4784" xr:uid="{BD1393C2-B62B-44C1-8922-C2D7D0C270D3}"/>
    <cellStyle name="쉼표 [0] 6 2 3 2 2 4" xfId="7281" xr:uid="{9AAA02FB-F381-454D-B2D7-5C38C9091F75}"/>
    <cellStyle name="쉼표 [0] 6 2 3 2 2 5" xfId="4781" xr:uid="{B989EE40-CDCD-4C21-BDDB-B93D2D252BB6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3" xfId="4786" xr:uid="{068821F4-2353-4C1E-AB3F-B7E3A82F2BAE}"/>
    <cellStyle name="쉼표 [0] 6 2 3 2 3 3" xfId="7285" xr:uid="{26C09FB8-031C-416A-BA7A-4502C3AB13C7}"/>
    <cellStyle name="쉼표 [0] 6 2 3 2 3 4" xfId="4785" xr:uid="{4697943E-0232-46ED-A24D-A58FF56FD5B8}"/>
    <cellStyle name="쉼표 [0] 6 2 3 2 4" xfId="2253" xr:uid="{00000000-0005-0000-0000-0000CC080000}"/>
    <cellStyle name="쉼표 [0] 6 2 3 2 4 2" xfId="7287" xr:uid="{0172CF25-6037-4146-9EDB-83289B48FEE2}"/>
    <cellStyle name="쉼표 [0] 6 2 3 2 4 3" xfId="4787" xr:uid="{35A13E89-D2C7-4B72-A6CD-67ADBD7C99C1}"/>
    <cellStyle name="쉼표 [0] 6 2 3 2 5" xfId="7280" xr:uid="{C8D81AEE-84DB-493A-96F8-850E68E63FE1}"/>
    <cellStyle name="쉼표 [0] 6 2 3 2 6" xfId="4780" xr:uid="{0809463D-94FF-49D4-B752-69BC17F55264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3" xfId="4790" xr:uid="{D6DBDCF4-CFD9-40EB-BA30-3912D43284ED}"/>
    <cellStyle name="쉼표 [0] 6 2 3 3 2 3" xfId="7289" xr:uid="{3CB5AE6E-DFB3-4A78-A4AB-70BCBAB69556}"/>
    <cellStyle name="쉼표 [0] 6 2 3 3 2 4" xfId="4789" xr:uid="{C3571AD6-1114-4330-8906-1E25F02773A5}"/>
    <cellStyle name="쉼표 [0] 6 2 3 3 3" xfId="2257" xr:uid="{00000000-0005-0000-0000-0000D0080000}"/>
    <cellStyle name="쉼표 [0] 6 2 3 3 3 2" xfId="7291" xr:uid="{F1EF781B-46A2-4FCA-B91B-D34C64EC5743}"/>
    <cellStyle name="쉼표 [0] 6 2 3 3 3 3" xfId="4791" xr:uid="{A5ABBEB8-6B58-44C8-83F9-77B21723BE12}"/>
    <cellStyle name="쉼표 [0] 6 2 3 3 4" xfId="7288" xr:uid="{86F1318A-17A8-425A-9130-7CD40C44FAB5}"/>
    <cellStyle name="쉼표 [0] 6 2 3 3 5" xfId="4788" xr:uid="{6442541A-A93C-484B-8AA9-ABD9AEAA7270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3" xfId="4793" xr:uid="{66963232-7DC5-4DF8-A92D-B4627D202626}"/>
    <cellStyle name="쉼표 [0] 6 2 3 4 3" xfId="7292" xr:uid="{FC7742C3-F37F-4694-8F5E-2C063B6C3DA7}"/>
    <cellStyle name="쉼표 [0] 6 2 3 4 4" xfId="4792" xr:uid="{CF10728B-45E8-4ABD-B20B-C3209EA8ADDF}"/>
    <cellStyle name="쉼표 [0] 6 2 3 5" xfId="2260" xr:uid="{00000000-0005-0000-0000-0000D3080000}"/>
    <cellStyle name="쉼표 [0] 6 2 3 5 2" xfId="7294" xr:uid="{E6567BE6-2C66-4443-BA88-8B98EB43D43A}"/>
    <cellStyle name="쉼표 [0] 6 2 3 5 3" xfId="4794" xr:uid="{F9AE45B3-9864-468B-8E99-7D4271DA078A}"/>
    <cellStyle name="쉼표 [0] 6 2 3 6" xfId="7279" xr:uid="{B9109E58-48A4-45B3-BA15-B9958AB229DC}"/>
    <cellStyle name="쉼표 [0] 6 2 3 7" xfId="4779" xr:uid="{894A648E-71F1-4A8D-A6E4-B75ED6B8142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3" xfId="4798" xr:uid="{FBE531ED-C939-4D8D-9FA2-F87171C1F8CE}"/>
    <cellStyle name="쉼표 [0] 6 2 4 2 2 3" xfId="7297" xr:uid="{AA6038FF-8902-4473-B5BD-81ED0A731B60}"/>
    <cellStyle name="쉼표 [0] 6 2 4 2 2 4" xfId="4797" xr:uid="{252A14EF-B2CB-4DCE-A33B-3322D402C134}"/>
    <cellStyle name="쉼표 [0] 6 2 4 2 3" xfId="2265" xr:uid="{00000000-0005-0000-0000-0000D8080000}"/>
    <cellStyle name="쉼표 [0] 6 2 4 2 3 2" xfId="7299" xr:uid="{0C2A2D18-0347-4DF5-8060-AA638F51390E}"/>
    <cellStyle name="쉼표 [0] 6 2 4 2 3 3" xfId="4799" xr:uid="{196194D5-C021-49E5-ABE9-381CB7A59083}"/>
    <cellStyle name="쉼표 [0] 6 2 4 2 4" xfId="7296" xr:uid="{7523C650-D09C-4DB0-A2C7-FAE6673BF00F}"/>
    <cellStyle name="쉼표 [0] 6 2 4 2 5" xfId="4796" xr:uid="{A3CDC153-1D26-4048-BDED-B535B37DF7C0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3" xfId="4801" xr:uid="{D85D4EB4-FCD2-454E-933F-C4457B6B1B8A}"/>
    <cellStyle name="쉼표 [0] 6 2 4 3 3" xfId="7300" xr:uid="{9A537A5B-C499-411E-8543-B9B8972FF650}"/>
    <cellStyle name="쉼표 [0] 6 2 4 3 4" xfId="4800" xr:uid="{1BF76DD5-2080-4ADA-A67E-7455A398736A}"/>
    <cellStyle name="쉼표 [0] 6 2 4 4" xfId="2268" xr:uid="{00000000-0005-0000-0000-0000DB080000}"/>
    <cellStyle name="쉼표 [0] 6 2 4 4 2" xfId="7302" xr:uid="{E2850F70-37BA-4425-9A38-727133F970A7}"/>
    <cellStyle name="쉼표 [0] 6 2 4 4 3" xfId="4802" xr:uid="{737F6465-8861-43CD-AAD9-0974160FADF8}"/>
    <cellStyle name="쉼표 [0] 6 2 4 5" xfId="7295" xr:uid="{DAD2F2B1-A5AB-43F2-8833-D0695357B507}"/>
    <cellStyle name="쉼표 [0] 6 2 4 6" xfId="4795" xr:uid="{AE8F295B-2DA2-4FC0-B5EC-9BF49F637380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3" xfId="4805" xr:uid="{8839CBD0-5804-481C-A166-5D3CADCD32F0}"/>
    <cellStyle name="쉼표 [0] 6 2 5 2 3" xfId="7304" xr:uid="{1682AD10-E40E-49E7-BE8A-55E4FEDD4AEA}"/>
    <cellStyle name="쉼표 [0] 6 2 5 2 4" xfId="4804" xr:uid="{7782CAF2-9801-4E35-B5E2-44142A949C0D}"/>
    <cellStyle name="쉼표 [0] 6 2 5 3" xfId="2272" xr:uid="{00000000-0005-0000-0000-0000DF080000}"/>
    <cellStyle name="쉼표 [0] 6 2 5 3 2" xfId="7306" xr:uid="{B39C5A5C-A544-4E77-B8D9-2831E7B935D8}"/>
    <cellStyle name="쉼표 [0] 6 2 5 3 3" xfId="4806" xr:uid="{9880442B-AFA3-42A6-B395-5386A2810601}"/>
    <cellStyle name="쉼표 [0] 6 2 5 4" xfId="7303" xr:uid="{9EF4E801-1399-4646-BC69-ABABA096DE1D}"/>
    <cellStyle name="쉼표 [0] 6 2 5 5" xfId="4803" xr:uid="{5DFF2D1B-92AD-41B4-B167-7B5436B09B1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3" xfId="4808" xr:uid="{4EF5C686-E8DD-44FD-BD9B-0F735DFF2807}"/>
    <cellStyle name="쉼표 [0] 6 2 6 3" xfId="7307" xr:uid="{029880A3-A811-40DF-B49D-D52552252B1B}"/>
    <cellStyle name="쉼표 [0] 6 2 6 4" xfId="4807" xr:uid="{D5D90DB3-FC03-49EA-ADB3-F5CBE6C43213}"/>
    <cellStyle name="쉼표 [0] 6 2 7" xfId="2275" xr:uid="{00000000-0005-0000-0000-0000E2080000}"/>
    <cellStyle name="쉼표 [0] 6 2 7 2" xfId="7309" xr:uid="{378E53BA-161D-4717-A34A-A47C0C561D2C}"/>
    <cellStyle name="쉼표 [0] 6 2 7 3" xfId="4809" xr:uid="{621957CD-A244-48FA-B916-B0AFC0B82DA4}"/>
    <cellStyle name="쉼표 [0] 6 2 8" xfId="7246" xr:uid="{ED45AD8D-9EB3-4A8D-8887-144B6EA88381}"/>
    <cellStyle name="쉼표 [0] 6 2 9" xfId="4746" xr:uid="{119047E4-C3F9-4B18-B518-D60FCBE88120}"/>
    <cellStyle name="쉼표 [0] 6 3" xfId="2276" xr:uid="{00000000-0005-0000-0000-0000E3080000}"/>
    <cellStyle name="쉼표 [0] 6 3 2" xfId="2277" xr:uid="{00000000-0005-0000-0000-0000E4080000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3" xfId="4815" xr:uid="{7F885B47-644E-49C6-AFB4-A2FA1FDB8EAD}"/>
    <cellStyle name="쉼표 [0] 6 3 2 2 2 2 3" xfId="7314" xr:uid="{7A2500BD-99B2-41F8-A7D9-30F245E00DFE}"/>
    <cellStyle name="쉼표 [0] 6 3 2 2 2 2 4" xfId="4814" xr:uid="{6354DE91-9EEE-471D-8966-239F16132C51}"/>
    <cellStyle name="쉼표 [0] 6 3 2 2 2 3" xfId="2282" xr:uid="{00000000-0005-0000-0000-0000E9080000}"/>
    <cellStyle name="쉼표 [0] 6 3 2 2 2 3 2" xfId="7316" xr:uid="{240A1C90-BD42-43A9-AB88-61C7008B506F}"/>
    <cellStyle name="쉼표 [0] 6 3 2 2 2 3 3" xfId="4816" xr:uid="{6EF8D83B-2141-4885-87F3-6350835D5B91}"/>
    <cellStyle name="쉼표 [0] 6 3 2 2 2 4" xfId="7313" xr:uid="{23CF68D0-6915-4047-A8BC-9E9DA83736A1}"/>
    <cellStyle name="쉼표 [0] 6 3 2 2 2 5" xfId="4813" xr:uid="{30B47696-D9DB-47A7-B873-14A3B821F7DF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3" xfId="4818" xr:uid="{D2E9999E-DF3F-4B5A-B791-3D7DCC26FC1E}"/>
    <cellStyle name="쉼표 [0] 6 3 2 2 3 3" xfId="7317" xr:uid="{FED9CA10-A4A4-4ECD-A31F-56812D51B537}"/>
    <cellStyle name="쉼표 [0] 6 3 2 2 3 4" xfId="4817" xr:uid="{1D1C72B5-E4DD-4018-9B46-7B5003B0028B}"/>
    <cellStyle name="쉼표 [0] 6 3 2 2 4" xfId="2285" xr:uid="{00000000-0005-0000-0000-0000EC080000}"/>
    <cellStyle name="쉼표 [0] 6 3 2 2 4 2" xfId="7319" xr:uid="{6ACFA295-861D-47F9-A863-2F063138D1A7}"/>
    <cellStyle name="쉼표 [0] 6 3 2 2 4 3" xfId="4819" xr:uid="{9C71B652-0FAD-463B-AAC3-6A2392A88FD0}"/>
    <cellStyle name="쉼표 [0] 6 3 2 2 5" xfId="7312" xr:uid="{54ACEFA7-E4BF-4156-B28C-5F6AFC142373}"/>
    <cellStyle name="쉼표 [0] 6 3 2 2 6" xfId="4812" xr:uid="{F6D06246-A798-455F-A317-E4CD5E5B768B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3" xfId="4822" xr:uid="{A69ECD0D-7787-4DB8-B810-0E3BB02AEB7C}"/>
    <cellStyle name="쉼표 [0] 6 3 2 3 2 3" xfId="7321" xr:uid="{38A4A848-F430-4FC9-B537-65AC3347E7A8}"/>
    <cellStyle name="쉼표 [0] 6 3 2 3 2 4" xfId="4821" xr:uid="{4BAFAD03-A43E-401D-8092-2987E268944E}"/>
    <cellStyle name="쉼표 [0] 6 3 2 3 3" xfId="2289" xr:uid="{00000000-0005-0000-0000-0000F0080000}"/>
    <cellStyle name="쉼표 [0] 6 3 2 3 3 2" xfId="7323" xr:uid="{8693598E-D508-4FBD-8EC5-B31A21C6F89F}"/>
    <cellStyle name="쉼표 [0] 6 3 2 3 3 3" xfId="4823" xr:uid="{B8487CD4-6940-4CA7-B3E8-9BD6CF3EF7DB}"/>
    <cellStyle name="쉼표 [0] 6 3 2 3 4" xfId="7320" xr:uid="{8A85CA43-A526-47DF-85B0-4C63F14FC770}"/>
    <cellStyle name="쉼표 [0] 6 3 2 3 5" xfId="4820" xr:uid="{B8B9734D-373F-497D-8811-4ECC9CE70D90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3" xfId="4825" xr:uid="{FA5E2DF2-AB22-46FA-AF59-78B8D970765C}"/>
    <cellStyle name="쉼표 [0] 6 3 2 4 3" xfId="7324" xr:uid="{03FDC70A-F581-47E7-8640-0B7F4588AE81}"/>
    <cellStyle name="쉼표 [0] 6 3 2 4 4" xfId="4824" xr:uid="{3EDB6643-98AD-4DF4-8F26-23BDE4B024A8}"/>
    <cellStyle name="쉼표 [0] 6 3 2 5" xfId="2292" xr:uid="{00000000-0005-0000-0000-0000F3080000}"/>
    <cellStyle name="쉼표 [0] 6 3 2 5 2" xfId="7326" xr:uid="{EA84E5F8-79A2-4733-A079-240D6CF3B915}"/>
    <cellStyle name="쉼표 [0] 6 3 2 5 3" xfId="4826" xr:uid="{E238F91A-16DF-432D-968B-56583E3832A7}"/>
    <cellStyle name="쉼표 [0] 6 3 2 6" xfId="7311" xr:uid="{F7DB0D4E-5EA7-4556-B2DE-831CE7CEEED8}"/>
    <cellStyle name="쉼표 [0] 6 3 2 7" xfId="4811" xr:uid="{C97411BC-8696-45DE-BBB8-4979B888F193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3" xfId="4830" xr:uid="{F0636CDE-A936-4549-A64F-EAE64BFD0ECE}"/>
    <cellStyle name="쉼표 [0] 6 3 3 2 2 3" xfId="7329" xr:uid="{7EA32D48-D80A-4CEC-A219-2BD42AA81B12}"/>
    <cellStyle name="쉼표 [0] 6 3 3 2 2 4" xfId="4829" xr:uid="{F6A53FE9-5164-45BB-8F8C-603E02C7404B}"/>
    <cellStyle name="쉼표 [0] 6 3 3 2 3" xfId="2297" xr:uid="{00000000-0005-0000-0000-0000F8080000}"/>
    <cellStyle name="쉼표 [0] 6 3 3 2 3 2" xfId="7331" xr:uid="{086687D9-8CC0-476C-AA30-ACBDF023A62C}"/>
    <cellStyle name="쉼표 [0] 6 3 3 2 3 3" xfId="4831" xr:uid="{0F510F12-943C-460E-8BB7-8EDDCA3D77EA}"/>
    <cellStyle name="쉼표 [0] 6 3 3 2 4" xfId="7328" xr:uid="{A228BC6F-40FD-4BEB-98B6-FA70158AB914}"/>
    <cellStyle name="쉼표 [0] 6 3 3 2 5" xfId="4828" xr:uid="{BACEFE77-93A1-487A-B978-600F2BC8CFE6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3" xfId="4833" xr:uid="{A8C613C5-C94B-4484-8C49-AF8C0AC814FB}"/>
    <cellStyle name="쉼표 [0] 6 3 3 3 3" xfId="7332" xr:uid="{528A92D9-0C70-4F03-98E3-56FD7C3C2D0D}"/>
    <cellStyle name="쉼표 [0] 6 3 3 3 4" xfId="4832" xr:uid="{49669F7B-797D-4798-952E-951A595FF034}"/>
    <cellStyle name="쉼표 [0] 6 3 3 4" xfId="2300" xr:uid="{00000000-0005-0000-0000-0000FB080000}"/>
    <cellStyle name="쉼표 [0] 6 3 3 4 2" xfId="7334" xr:uid="{DA56A359-A3E0-4258-84DD-BB8AB11A42EE}"/>
    <cellStyle name="쉼표 [0] 6 3 3 4 3" xfId="4834" xr:uid="{0B90679D-5143-4617-967D-46B0DE95CF09}"/>
    <cellStyle name="쉼표 [0] 6 3 3 5" xfId="7327" xr:uid="{E455D0E9-3112-4A24-A11A-1F86C84261CA}"/>
    <cellStyle name="쉼표 [0] 6 3 3 6" xfId="4827" xr:uid="{04CCA283-3C07-455C-8E77-BED8B4A3449B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3" xfId="4837" xr:uid="{0FC5012B-F60E-468C-8710-38455E40F8AB}"/>
    <cellStyle name="쉼표 [0] 6 3 4 2 3" xfId="7336" xr:uid="{CC2732CB-E055-412C-AA7E-807FC1E3A7BA}"/>
    <cellStyle name="쉼표 [0] 6 3 4 2 4" xfId="4836" xr:uid="{680E6682-8EC3-4C5C-8EE2-CC7D3131EAF7}"/>
    <cellStyle name="쉼표 [0] 6 3 4 3" xfId="2304" xr:uid="{00000000-0005-0000-0000-0000FF080000}"/>
    <cellStyle name="쉼표 [0] 6 3 4 3 2" xfId="7338" xr:uid="{D135756E-EC1C-4C27-8E11-F8ACB27889B8}"/>
    <cellStyle name="쉼표 [0] 6 3 4 3 3" xfId="4838" xr:uid="{0ABE1CC9-30F2-4669-BB80-088DA42F5C2D}"/>
    <cellStyle name="쉼표 [0] 6 3 4 4" xfId="7335" xr:uid="{A5A76B47-7AA1-44A5-9F02-BC351CE66D10}"/>
    <cellStyle name="쉼표 [0] 6 3 4 5" xfId="4835" xr:uid="{70CC8BB0-924F-4641-A2F5-09D01DE1D50A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3" xfId="4840" xr:uid="{D5A9980B-0080-497E-A5C8-D43933EE3CB3}"/>
    <cellStyle name="쉼표 [0] 6 3 5 3" xfId="7339" xr:uid="{49D01E29-E68A-4C85-A352-3BDC28395DAE}"/>
    <cellStyle name="쉼표 [0] 6 3 5 4" xfId="4839" xr:uid="{D478754B-0CB5-444B-B2FC-E34F73D44315}"/>
    <cellStyle name="쉼표 [0] 6 3 6" xfId="2307" xr:uid="{00000000-0005-0000-0000-000002090000}"/>
    <cellStyle name="쉼표 [0] 6 3 6 2" xfId="7341" xr:uid="{DBC9E91B-C7A6-43B1-86EE-B4A6FF1BD9F1}"/>
    <cellStyle name="쉼표 [0] 6 3 6 3" xfId="4841" xr:uid="{8EDBEBFA-E277-422B-A01D-E3C30F50AF92}"/>
    <cellStyle name="쉼표 [0] 6 3 7" xfId="7310" xr:uid="{A1E01473-F681-4E19-BC1E-84F8185643ED}"/>
    <cellStyle name="쉼표 [0] 6 3 8" xfId="4810" xr:uid="{383BC6F9-789C-45A0-B006-3D6833F8ED08}"/>
    <cellStyle name="쉼표 [0] 6 4" xfId="2308" xr:uid="{00000000-0005-0000-0000-000003090000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3" xfId="4846" xr:uid="{4B734A2E-01EC-4DB2-9CDB-798B9050FFE9}"/>
    <cellStyle name="쉼표 [0] 6 4 2 2 2 3" xfId="7345" xr:uid="{2AAB6AC8-6961-433F-A5E7-D74918F9E783}"/>
    <cellStyle name="쉼표 [0] 6 4 2 2 2 4" xfId="4845" xr:uid="{F9C3909C-77F3-4506-93D7-A74D83B47019}"/>
    <cellStyle name="쉼표 [0] 6 4 2 2 3" xfId="2313" xr:uid="{00000000-0005-0000-0000-000008090000}"/>
    <cellStyle name="쉼표 [0] 6 4 2 2 3 2" xfId="7347" xr:uid="{5F0A9DD9-8D9A-4DEE-B584-53000AEB6155}"/>
    <cellStyle name="쉼표 [0] 6 4 2 2 3 3" xfId="4847" xr:uid="{B82F5C3A-564C-405D-83C2-8E0F068E07EB}"/>
    <cellStyle name="쉼표 [0] 6 4 2 2 4" xfId="7344" xr:uid="{B60C97EA-A31F-4FED-AF4B-29CAC28F977B}"/>
    <cellStyle name="쉼표 [0] 6 4 2 2 5" xfId="4844" xr:uid="{532034E7-B638-47C9-ACA5-2F5C8E91EE5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3" xfId="4849" xr:uid="{29FE8921-76C7-4093-9F48-0BD19050C364}"/>
    <cellStyle name="쉼표 [0] 6 4 2 3 3" xfId="7348" xr:uid="{6D1EFB40-554D-47C3-9B7E-F98EC40A7D03}"/>
    <cellStyle name="쉼표 [0] 6 4 2 3 4" xfId="4848" xr:uid="{7DB5E74A-13CE-45E2-8A26-8B02446DA273}"/>
    <cellStyle name="쉼표 [0] 6 4 2 4" xfId="2316" xr:uid="{00000000-0005-0000-0000-00000B090000}"/>
    <cellStyle name="쉼표 [0] 6 4 2 4 2" xfId="7350" xr:uid="{C9422DA7-53BB-41F1-8A3A-7D0EF9CE2B9C}"/>
    <cellStyle name="쉼표 [0] 6 4 2 4 3" xfId="4850" xr:uid="{F0EC6643-FE81-4DD6-96FB-5680AB37F1E6}"/>
    <cellStyle name="쉼표 [0] 6 4 2 5" xfId="7343" xr:uid="{EC285C6C-658F-4007-8A2E-F876F77F4562}"/>
    <cellStyle name="쉼표 [0] 6 4 2 6" xfId="4843" xr:uid="{66DE05C4-A753-4D6E-98D7-87165C27F8C8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3" xfId="4853" xr:uid="{B006F565-2AC8-48D6-8418-92AF4EE9ACE6}"/>
    <cellStyle name="쉼표 [0] 6 4 3 2 3" xfId="7352" xr:uid="{036D823C-CC7E-46E5-9709-C7F9605242F7}"/>
    <cellStyle name="쉼표 [0] 6 4 3 2 4" xfId="4852" xr:uid="{060031B5-31F5-4E86-953F-77B1BC3AB0A5}"/>
    <cellStyle name="쉼표 [0] 6 4 3 3" xfId="2320" xr:uid="{00000000-0005-0000-0000-00000F090000}"/>
    <cellStyle name="쉼표 [0] 6 4 3 3 2" xfId="7354" xr:uid="{BBE49851-B45C-486E-ADE3-3D9B26FE9E56}"/>
    <cellStyle name="쉼표 [0] 6 4 3 3 3" xfId="4854" xr:uid="{B803FCF3-31A4-418A-A6F3-B6C84DD2EED5}"/>
    <cellStyle name="쉼표 [0] 6 4 3 4" xfId="7351" xr:uid="{63FF2947-36E6-45DF-B611-C7AF1E544480}"/>
    <cellStyle name="쉼표 [0] 6 4 3 5" xfId="4851" xr:uid="{2FD6EBCC-0D70-4DFE-8263-BBFBC8257ACA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3" xfId="4856" xr:uid="{60023849-0D22-490F-ADA9-37B1FD73E12A}"/>
    <cellStyle name="쉼표 [0] 6 4 4 3" xfId="7355" xr:uid="{DC77E1A9-BF50-4D64-8119-8DCCB0201005}"/>
    <cellStyle name="쉼표 [0] 6 4 4 4" xfId="4855" xr:uid="{BE892F51-18CA-41E5-9A55-E6180D753030}"/>
    <cellStyle name="쉼표 [0] 6 4 5" xfId="2323" xr:uid="{00000000-0005-0000-0000-000012090000}"/>
    <cellStyle name="쉼표 [0] 6 4 5 2" xfId="7357" xr:uid="{F4309A98-9768-4A65-9002-4FEA66D33A97}"/>
    <cellStyle name="쉼표 [0] 6 4 5 3" xfId="4857" xr:uid="{85AB0C78-3A35-41BD-B346-7253FA8180BB}"/>
    <cellStyle name="쉼표 [0] 6 4 6" xfId="7342" xr:uid="{38257F38-78CB-477C-A4A4-3685D1917DA3}"/>
    <cellStyle name="쉼표 [0] 6 4 7" xfId="4842" xr:uid="{7F4DFB2C-425B-40E3-A94A-6D194FA97E09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3" xfId="4861" xr:uid="{100A95BC-B909-4684-B923-D7892D4C06B8}"/>
    <cellStyle name="쉼표 [0] 6 5 2 2 3" xfId="7360" xr:uid="{46B1B349-A92B-4905-ABF4-91838B723125}"/>
    <cellStyle name="쉼표 [0] 6 5 2 2 4" xfId="4860" xr:uid="{4420A8A4-AC7D-4BFE-8932-38152763AD0F}"/>
    <cellStyle name="쉼표 [0] 6 5 2 3" xfId="2328" xr:uid="{00000000-0005-0000-0000-000017090000}"/>
    <cellStyle name="쉼표 [0] 6 5 2 3 2" xfId="7362" xr:uid="{04991A20-B18D-4B0A-BCC9-05C61F3AB39B}"/>
    <cellStyle name="쉼표 [0] 6 5 2 3 3" xfId="4862" xr:uid="{A7AA2B2B-6927-4A65-839D-660AC2CE2816}"/>
    <cellStyle name="쉼표 [0] 6 5 2 4" xfId="7359" xr:uid="{EF0F0F5D-A5E0-4144-83D2-F0712BDFAF38}"/>
    <cellStyle name="쉼표 [0] 6 5 2 5" xfId="4859" xr:uid="{655624E3-695C-44DF-A166-90FC28F99A60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3" xfId="4864" xr:uid="{36010F89-3125-4DB9-9F2A-3C51ACC6AAEA}"/>
    <cellStyle name="쉼표 [0] 6 5 3 3" xfId="7363" xr:uid="{FDD71AC5-7CC6-4BDB-8ED0-50D750383C97}"/>
    <cellStyle name="쉼표 [0] 6 5 3 4" xfId="4863" xr:uid="{BD520683-7830-4285-B52A-BC714BAA35BD}"/>
    <cellStyle name="쉼표 [0] 6 5 4" xfId="2331" xr:uid="{00000000-0005-0000-0000-00001A090000}"/>
    <cellStyle name="쉼표 [0] 6 5 4 2" xfId="7365" xr:uid="{3206FC4A-A253-49D5-821F-8DF47D4C21AA}"/>
    <cellStyle name="쉼표 [0] 6 5 4 3" xfId="4865" xr:uid="{0B229D9F-23C4-4407-A43A-407511FEC986}"/>
    <cellStyle name="쉼표 [0] 6 5 5" xfId="7358" xr:uid="{C33F0CD5-8517-4662-B1B7-28F780EDD3EA}"/>
    <cellStyle name="쉼표 [0] 6 5 6" xfId="4858" xr:uid="{0E01A035-12DE-4956-A4F0-7182B19562D9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3" xfId="4868" xr:uid="{A354B04C-07C5-4A37-B531-1CC13C74639E}"/>
    <cellStyle name="쉼표 [0] 6 6 2 3" xfId="7367" xr:uid="{148F6EBF-12A4-4862-AA9B-206584DC7F03}"/>
    <cellStyle name="쉼표 [0] 6 6 2 4" xfId="4867" xr:uid="{99C8BE5A-25F4-423E-932D-1672471A34FC}"/>
    <cellStyle name="쉼표 [0] 6 6 3" xfId="2335" xr:uid="{00000000-0005-0000-0000-00001E090000}"/>
    <cellStyle name="쉼표 [0] 6 6 3 2" xfId="7369" xr:uid="{72911075-0B77-4276-81C7-3D1960B25DE4}"/>
    <cellStyle name="쉼표 [0] 6 6 3 3" xfId="4869" xr:uid="{D6A1DFD3-47B8-42D2-B0B2-43AC5C05B8DA}"/>
    <cellStyle name="쉼표 [0] 6 6 4" xfId="7366" xr:uid="{30D3242D-609D-49B0-9F7E-1390CBF7FEA6}"/>
    <cellStyle name="쉼표 [0] 6 6 5" xfId="4866" xr:uid="{16046EC8-1094-4FA8-BB74-31E040D72F62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3" xfId="4871" xr:uid="{3A245D8D-6D9B-4FB8-8BDE-FBAE84136C8D}"/>
    <cellStyle name="쉼표 [0] 6 7 3" xfId="7370" xr:uid="{90144F02-E276-4F09-99A4-4893137A8BC3}"/>
    <cellStyle name="쉼표 [0] 6 7 4" xfId="4870" xr:uid="{94EC840F-699A-4D1D-89B8-EF5083C5B5AC}"/>
    <cellStyle name="쉼표 [0] 6 8" xfId="2338" xr:uid="{00000000-0005-0000-0000-000021090000}"/>
    <cellStyle name="쉼표 [0] 6 8 2" xfId="7372" xr:uid="{29D1CF1C-777F-432E-BE2D-C4C29334C9D4}"/>
    <cellStyle name="쉼표 [0] 6 8 3" xfId="4872" xr:uid="{E34C4F91-34E9-4523-8E3A-EF4F27233B42}"/>
    <cellStyle name="쉼표 [0] 6 9" xfId="7245" xr:uid="{AE306775-2BD9-45A7-8851-01A5AF9332AE}"/>
    <cellStyle name="쉼표 [0] 7" xfId="2339" xr:uid="{00000000-0005-0000-0000-000022090000}"/>
    <cellStyle name="쉼표 [0] 7 2" xfId="2340" xr:uid="{00000000-0005-0000-0000-000023090000}"/>
    <cellStyle name="쉼표 [0] 7 2 2" xfId="2341" xr:uid="{00000000-0005-0000-0000-000024090000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3" xfId="4879" xr:uid="{35FF2050-D90E-46FE-BF90-C3F146DBBDFB}"/>
    <cellStyle name="쉼표 [0] 7 2 2 2 2 2 3" xfId="7378" xr:uid="{286E51C9-3045-441E-9ECC-594CFEFBFD6B}"/>
    <cellStyle name="쉼표 [0] 7 2 2 2 2 2 4" xfId="4878" xr:uid="{A102EC92-472A-4729-9C3A-B0EA7F2AC70B}"/>
    <cellStyle name="쉼표 [0] 7 2 2 2 2 3" xfId="2346" xr:uid="{00000000-0005-0000-0000-000029090000}"/>
    <cellStyle name="쉼표 [0] 7 2 2 2 2 3 2" xfId="7380" xr:uid="{63899AE8-96F8-4AFD-91C9-17D79D990C2F}"/>
    <cellStyle name="쉼표 [0] 7 2 2 2 2 3 3" xfId="4880" xr:uid="{67F5A244-754C-4775-92B7-EC213603D680}"/>
    <cellStyle name="쉼표 [0] 7 2 2 2 2 4" xfId="7377" xr:uid="{07FDC78C-1207-4A49-8538-938DF7CB5969}"/>
    <cellStyle name="쉼표 [0] 7 2 2 2 2 5" xfId="4877" xr:uid="{A8D383BA-D9EF-4F6E-8D21-AACEFCD42035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3" xfId="4882" xr:uid="{DBC54446-5FE4-418C-802E-010029CF2175}"/>
    <cellStyle name="쉼표 [0] 7 2 2 2 3 3" xfId="7381" xr:uid="{F19D107C-5C27-4F9F-8877-D36091ACEB8D}"/>
    <cellStyle name="쉼표 [0] 7 2 2 2 3 4" xfId="4881" xr:uid="{16455F56-CB51-4F4C-B973-1865E18EC089}"/>
    <cellStyle name="쉼표 [0] 7 2 2 2 4" xfId="2349" xr:uid="{00000000-0005-0000-0000-00002C090000}"/>
    <cellStyle name="쉼표 [0] 7 2 2 2 4 2" xfId="7383" xr:uid="{9581CD87-4B13-4AD3-9275-3F8100BBB256}"/>
    <cellStyle name="쉼표 [0] 7 2 2 2 4 3" xfId="4883" xr:uid="{CA286560-E350-4BD7-BC1C-ACA8CC8788CA}"/>
    <cellStyle name="쉼표 [0] 7 2 2 2 5" xfId="7376" xr:uid="{DC1AF43A-E386-44DE-9068-B73C78AE2FEE}"/>
    <cellStyle name="쉼표 [0] 7 2 2 2 6" xfId="4876" xr:uid="{7F4CF0F0-B776-4D60-A5AF-8E703E8A7C03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3" xfId="4886" xr:uid="{DAEFEBB9-9345-45C8-9D55-CB78C4D12D4F}"/>
    <cellStyle name="쉼표 [0] 7 2 2 3 2 3" xfId="7385" xr:uid="{281CC7BD-51C8-486F-807F-A41760E92476}"/>
    <cellStyle name="쉼표 [0] 7 2 2 3 2 4" xfId="4885" xr:uid="{5A7FB057-C3CA-41FA-A2DB-6D63299A8E71}"/>
    <cellStyle name="쉼표 [0] 7 2 2 3 3" xfId="2353" xr:uid="{00000000-0005-0000-0000-000030090000}"/>
    <cellStyle name="쉼표 [0] 7 2 2 3 3 2" xfId="7387" xr:uid="{18D184A6-7F00-41F4-A5E4-0476B77F4F46}"/>
    <cellStyle name="쉼표 [0] 7 2 2 3 3 3" xfId="4887" xr:uid="{E718E066-C00A-45A1-A93A-D22DC4BDB2F1}"/>
    <cellStyle name="쉼표 [0] 7 2 2 3 4" xfId="7384" xr:uid="{ACD842AE-AB00-44CF-ADDE-28237E9D5B2E}"/>
    <cellStyle name="쉼표 [0] 7 2 2 3 5" xfId="4884" xr:uid="{9D4F91EB-99F9-4E03-A1CB-2CBEF6B15613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3" xfId="4889" xr:uid="{38790D68-2874-4DF5-AD75-74DA5133D77C}"/>
    <cellStyle name="쉼표 [0] 7 2 2 4 3" xfId="7388" xr:uid="{D26C0214-0CEB-4181-B8EC-C34AE9EBEBF8}"/>
    <cellStyle name="쉼표 [0] 7 2 2 4 4" xfId="4888" xr:uid="{7CD081C6-8AB7-42A5-B5B4-21E461B5228D}"/>
    <cellStyle name="쉼표 [0] 7 2 2 5" xfId="2356" xr:uid="{00000000-0005-0000-0000-000033090000}"/>
    <cellStyle name="쉼표 [0] 7 2 2 5 2" xfId="7390" xr:uid="{67192D0E-2D1F-46DB-B704-B44DE435FC4E}"/>
    <cellStyle name="쉼표 [0] 7 2 2 5 3" xfId="4890" xr:uid="{0DEB93C5-2B4E-4973-BD4A-464BCA514176}"/>
    <cellStyle name="쉼표 [0] 7 2 2 6" xfId="7375" xr:uid="{9111C765-F6C8-4350-8A6B-0888C5D8E4D1}"/>
    <cellStyle name="쉼표 [0] 7 2 2 7" xfId="4875" xr:uid="{5DD93681-87BA-4FD4-9571-A77A213E7F6D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3" xfId="4894" xr:uid="{61EB16E2-2C71-4AFE-8793-331536A7BAD6}"/>
    <cellStyle name="쉼표 [0] 7 2 3 2 2 3" xfId="7393" xr:uid="{24E92733-EF34-43D9-8815-E450F3C13436}"/>
    <cellStyle name="쉼표 [0] 7 2 3 2 2 4" xfId="4893" xr:uid="{CD2FA503-472A-4570-91E8-FD19169457FA}"/>
    <cellStyle name="쉼표 [0] 7 2 3 2 3" xfId="2361" xr:uid="{00000000-0005-0000-0000-000038090000}"/>
    <cellStyle name="쉼표 [0] 7 2 3 2 3 2" xfId="7395" xr:uid="{FBEAD187-9DD9-459D-B65F-901EA5A42951}"/>
    <cellStyle name="쉼표 [0] 7 2 3 2 3 3" xfId="4895" xr:uid="{2CAAF7C6-DCCB-4154-9739-E4A867A70C3C}"/>
    <cellStyle name="쉼표 [0] 7 2 3 2 4" xfId="7392" xr:uid="{0036D549-1A38-4C33-848A-8622249F72BE}"/>
    <cellStyle name="쉼표 [0] 7 2 3 2 5" xfId="4892" xr:uid="{2F4430FE-8FB8-44D4-A89E-C96B99E0B03A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3" xfId="4897" xr:uid="{B73E69FF-D955-4FFE-922C-02DC7F86A854}"/>
    <cellStyle name="쉼표 [0] 7 2 3 3 3" xfId="7396" xr:uid="{CF7BA5DA-4089-4EFC-BDF8-3241B90EC27E}"/>
    <cellStyle name="쉼표 [0] 7 2 3 3 4" xfId="4896" xr:uid="{94F2A3FF-6147-4791-AC49-6DF6BC7AD433}"/>
    <cellStyle name="쉼표 [0] 7 2 3 4" xfId="2364" xr:uid="{00000000-0005-0000-0000-00003B090000}"/>
    <cellStyle name="쉼표 [0] 7 2 3 4 2" xfId="7398" xr:uid="{67377F19-6853-4953-9108-116EA86985A0}"/>
    <cellStyle name="쉼표 [0] 7 2 3 4 3" xfId="4898" xr:uid="{595AE0BE-A829-4CFA-9D48-FA17DE114168}"/>
    <cellStyle name="쉼표 [0] 7 2 3 5" xfId="7391" xr:uid="{E48FBCA4-BF60-4ED6-8C16-97B1EAE43833}"/>
    <cellStyle name="쉼표 [0] 7 2 3 6" xfId="4891" xr:uid="{1409F90D-2FBF-4B97-A936-516AECAC0F55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3" xfId="4901" xr:uid="{A65EF623-78EB-4FFD-8503-D46DD4249279}"/>
    <cellStyle name="쉼표 [0] 7 2 4 2 3" xfId="7400" xr:uid="{11E2815E-5AD9-41C1-A161-2A6A09811DB4}"/>
    <cellStyle name="쉼표 [0] 7 2 4 2 4" xfId="4900" xr:uid="{44951B84-5FC0-4A41-B15A-86F005E3852B}"/>
    <cellStyle name="쉼표 [0] 7 2 4 3" xfId="2368" xr:uid="{00000000-0005-0000-0000-00003F090000}"/>
    <cellStyle name="쉼표 [0] 7 2 4 3 2" xfId="7402" xr:uid="{593C9603-3FE4-496A-983C-FFF3D4C53F89}"/>
    <cellStyle name="쉼표 [0] 7 2 4 3 3" xfId="4902" xr:uid="{4213FEF8-3522-4364-8214-B49E22FB345C}"/>
    <cellStyle name="쉼표 [0] 7 2 4 4" xfId="7399" xr:uid="{D7DAE1DF-345A-450E-86FD-6353C7A5C379}"/>
    <cellStyle name="쉼표 [0] 7 2 4 5" xfId="4899" xr:uid="{8AFAC893-B50E-4840-9FDD-D3307431107D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3" xfId="4904" xr:uid="{10B71E21-1634-4C84-A757-B571A5EA7B99}"/>
    <cellStyle name="쉼표 [0] 7 2 5 3" xfId="7403" xr:uid="{74CB94B4-1ED6-4832-B5BA-96C180AA0D55}"/>
    <cellStyle name="쉼표 [0] 7 2 5 4" xfId="4903" xr:uid="{EB6B85E4-94B1-4AA1-9573-8AC9F9176A5E}"/>
    <cellStyle name="쉼표 [0] 7 2 6" xfId="2371" xr:uid="{00000000-0005-0000-0000-000042090000}"/>
    <cellStyle name="쉼표 [0] 7 2 6 2" xfId="7405" xr:uid="{6ECAC087-54EC-40F4-8394-093D146149BF}"/>
    <cellStyle name="쉼표 [0] 7 2 6 3" xfId="4905" xr:uid="{ED6FC707-1D92-47B2-8A70-A2B8FF95E309}"/>
    <cellStyle name="쉼표 [0] 7 2 7" xfId="7374" xr:uid="{F89A6E6A-904D-495E-9BEB-3B5E41B325EF}"/>
    <cellStyle name="쉼표 [0] 7 2 8" xfId="4874" xr:uid="{E9F079B6-98FB-44D9-A54F-D25140EDD51D}"/>
    <cellStyle name="쉼표 [0] 7 3" xfId="2372" xr:uid="{00000000-0005-0000-0000-000043090000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3" xfId="4910" xr:uid="{CE67F6AF-44CB-4773-82F0-2F18A0501D05}"/>
    <cellStyle name="쉼표 [0] 7 3 2 2 2 3" xfId="7409" xr:uid="{EA89C9B3-BBE3-4596-A15F-AA0AB294ECDC}"/>
    <cellStyle name="쉼표 [0] 7 3 2 2 2 4" xfId="4909" xr:uid="{6470B040-DD5D-4836-8010-ABC53E8BCF9D}"/>
    <cellStyle name="쉼표 [0] 7 3 2 2 3" xfId="2377" xr:uid="{00000000-0005-0000-0000-000048090000}"/>
    <cellStyle name="쉼표 [0] 7 3 2 2 3 2" xfId="7411" xr:uid="{5979CA6E-A269-491B-BC28-4BFF11AA619F}"/>
    <cellStyle name="쉼표 [0] 7 3 2 2 3 3" xfId="4911" xr:uid="{74C16623-2F8C-409E-AA3A-56ADC91CCD74}"/>
    <cellStyle name="쉼표 [0] 7 3 2 2 4" xfId="7408" xr:uid="{52312B5B-FFDE-4319-A462-A24B4A0DDD2B}"/>
    <cellStyle name="쉼표 [0] 7 3 2 2 5" xfId="4908" xr:uid="{75E8EB35-6102-4480-87DD-EB3E52A069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3" xfId="4913" xr:uid="{B992DE46-C17E-433F-911C-B59E8D80E3EC}"/>
    <cellStyle name="쉼표 [0] 7 3 2 3 3" xfId="7412" xr:uid="{01C4BF4B-8650-4889-9915-02AE4DDCBBC4}"/>
    <cellStyle name="쉼표 [0] 7 3 2 3 4" xfId="4912" xr:uid="{7E04EE7B-8BFA-4848-AB99-C38D5E482C3F}"/>
    <cellStyle name="쉼표 [0] 7 3 2 4" xfId="2380" xr:uid="{00000000-0005-0000-0000-00004B090000}"/>
    <cellStyle name="쉼표 [0] 7 3 2 4 2" xfId="7414" xr:uid="{A5B4CA88-994C-4FAB-8DC3-888EBAF03A1E}"/>
    <cellStyle name="쉼표 [0] 7 3 2 4 3" xfId="4914" xr:uid="{DEC2B918-1169-4857-AD3B-0ED175BA3A79}"/>
    <cellStyle name="쉼표 [0] 7 3 2 5" xfId="7407" xr:uid="{E032D2A1-0D1D-422D-AAB6-38CAD5C1D816}"/>
    <cellStyle name="쉼표 [0] 7 3 2 6" xfId="4907" xr:uid="{8EF86A61-11B4-4CFB-A018-0C90419DAF71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3" xfId="4917" xr:uid="{E2C681B2-9489-41BD-BDD5-9CAF30394D13}"/>
    <cellStyle name="쉼표 [0] 7 3 3 2 3" xfId="7416" xr:uid="{28779033-81B4-4783-BECC-DEAC0A921AA2}"/>
    <cellStyle name="쉼표 [0] 7 3 3 2 4" xfId="4916" xr:uid="{76D9035E-857B-4821-A64A-2228B4D81E37}"/>
    <cellStyle name="쉼표 [0] 7 3 3 3" xfId="2384" xr:uid="{00000000-0005-0000-0000-00004F090000}"/>
    <cellStyle name="쉼표 [0] 7 3 3 3 2" xfId="7418" xr:uid="{D8BC5D25-C4EF-41B3-8B83-9F9AF1A6370A}"/>
    <cellStyle name="쉼표 [0] 7 3 3 3 3" xfId="4918" xr:uid="{47B7087D-6B68-4AEB-8180-21AF3602656F}"/>
    <cellStyle name="쉼표 [0] 7 3 3 4" xfId="7415" xr:uid="{2CF7697C-BBBE-46E7-9805-64B2C38B0508}"/>
    <cellStyle name="쉼표 [0] 7 3 3 5" xfId="4915" xr:uid="{9FE66EF2-0BB7-428B-9763-186C735E31F3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3" xfId="4920" xr:uid="{3BAF42E5-6E4F-4F87-ACEE-52C787820ABA}"/>
    <cellStyle name="쉼표 [0] 7 3 4 3" xfId="7419" xr:uid="{DDC488C1-00F2-46B9-9C5D-175B613BC51B}"/>
    <cellStyle name="쉼표 [0] 7 3 4 4" xfId="4919" xr:uid="{CD380F24-8FD5-40F6-805D-8F833C7B0461}"/>
    <cellStyle name="쉼표 [0] 7 3 5" xfId="2387" xr:uid="{00000000-0005-0000-0000-000052090000}"/>
    <cellStyle name="쉼표 [0] 7 3 5 2" xfId="7421" xr:uid="{AFE9C5C7-EF94-486B-B0F1-419B9C8CF239}"/>
    <cellStyle name="쉼표 [0] 7 3 5 3" xfId="4921" xr:uid="{8256FA84-363D-494C-9AC3-EABED6A12466}"/>
    <cellStyle name="쉼표 [0] 7 3 6" xfId="7406" xr:uid="{F156ABDB-FEFB-417D-AB42-D0DC90095277}"/>
    <cellStyle name="쉼표 [0] 7 3 7" xfId="4906" xr:uid="{0D1D4DC8-9F53-410F-B0BA-5226FB810C33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3" xfId="4925" xr:uid="{70521ABD-38D6-44A7-A4CC-962B5894052C}"/>
    <cellStyle name="쉼표 [0] 7 4 2 2 3" xfId="7424" xr:uid="{3C71EF73-4203-400A-9B56-3E504CFB16D1}"/>
    <cellStyle name="쉼표 [0] 7 4 2 2 4" xfId="4924" xr:uid="{3BC7271C-DE9C-41B3-8CF0-2CDAB8D9F677}"/>
    <cellStyle name="쉼표 [0] 7 4 2 3" xfId="2392" xr:uid="{00000000-0005-0000-0000-000057090000}"/>
    <cellStyle name="쉼표 [0] 7 4 2 3 2" xfId="7426" xr:uid="{DD62C98B-E69B-4A35-A8CC-489E18CD466C}"/>
    <cellStyle name="쉼표 [0] 7 4 2 3 3" xfId="4926" xr:uid="{CA6D060D-F5D6-4981-AF33-99126D7C0A89}"/>
    <cellStyle name="쉼표 [0] 7 4 2 4" xfId="7423" xr:uid="{C44D3588-9E20-4570-8584-D5EB6715A2C0}"/>
    <cellStyle name="쉼표 [0] 7 4 2 5" xfId="4923" xr:uid="{42400017-18AF-44AD-B174-050A146CD063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3" xfId="4928" xr:uid="{C05F9EEB-67D2-4F2F-B8E4-BB2D43BCC887}"/>
    <cellStyle name="쉼표 [0] 7 4 3 3" xfId="7427" xr:uid="{9C028B0C-AA7C-4944-B2CF-32C5DE1CA471}"/>
    <cellStyle name="쉼표 [0] 7 4 3 4" xfId="4927" xr:uid="{838833F5-6172-44AA-9C12-9DECA39FE652}"/>
    <cellStyle name="쉼표 [0] 7 4 4" xfId="2395" xr:uid="{00000000-0005-0000-0000-00005A090000}"/>
    <cellStyle name="쉼표 [0] 7 4 4 2" xfId="7429" xr:uid="{BBBD0878-B13F-4B41-9269-A66F97D36B3C}"/>
    <cellStyle name="쉼표 [0] 7 4 4 3" xfId="4929" xr:uid="{7AA1140A-470E-4621-BD19-D45418F0C887}"/>
    <cellStyle name="쉼표 [0] 7 4 5" xfId="7422" xr:uid="{FB158DA6-207A-436C-9370-73A4A533C17A}"/>
    <cellStyle name="쉼표 [0] 7 4 6" xfId="4922" xr:uid="{CEBF0E16-F36D-488F-8D1A-4D2FC0BB375D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3" xfId="4932" xr:uid="{83EDD353-2F95-4DD2-B915-3A914310325E}"/>
    <cellStyle name="쉼표 [0] 7 5 2 3" xfId="7431" xr:uid="{88DD141C-617E-4715-B4B4-3D7068F85F28}"/>
    <cellStyle name="쉼표 [0] 7 5 2 4" xfId="4931" xr:uid="{79A22626-58DB-40CA-88BC-F4EB3AED8F2E}"/>
    <cellStyle name="쉼표 [0] 7 5 3" xfId="2399" xr:uid="{00000000-0005-0000-0000-00005E090000}"/>
    <cellStyle name="쉼표 [0] 7 5 3 2" xfId="7433" xr:uid="{B9A7777A-3DC9-4933-85DA-CF4B5388E7EA}"/>
    <cellStyle name="쉼표 [0] 7 5 3 3" xfId="4933" xr:uid="{E43BFC01-EC48-4FD4-B909-BFBDD8D760E4}"/>
    <cellStyle name="쉼표 [0] 7 5 4" xfId="7430" xr:uid="{1D9CC7FB-5AA6-45C5-9176-AA6412859568}"/>
    <cellStyle name="쉼표 [0] 7 5 5" xfId="4930" xr:uid="{71DEA461-4EC3-4E66-ADEE-F0D66DDED6AB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3" xfId="4935" xr:uid="{DA582467-4E88-4966-9B31-5D104455CB5F}"/>
    <cellStyle name="쉼표 [0] 7 6 3" xfId="7434" xr:uid="{3184DCD4-B923-41DB-BA7E-8DBB90935725}"/>
    <cellStyle name="쉼표 [0] 7 6 4" xfId="4934" xr:uid="{30B0B6AF-BD8C-4369-9037-E937AD2E171A}"/>
    <cellStyle name="쉼표 [0] 7 7" xfId="2402" xr:uid="{00000000-0005-0000-0000-000061090000}"/>
    <cellStyle name="쉼표 [0] 7 7 2" xfId="7436" xr:uid="{2E2C5A03-2A88-481C-8F54-3562ADD1703B}"/>
    <cellStyle name="쉼표 [0] 7 7 3" xfId="4936" xr:uid="{EC7530FB-5B9D-415F-888B-6DA7EF74EFF9}"/>
    <cellStyle name="쉼표 [0] 7 8" xfId="7373" xr:uid="{94C7B566-3626-4C1A-A212-02E27050C2A1}"/>
    <cellStyle name="쉼표 [0] 7 9" xfId="4873" xr:uid="{EAD4B202-96BA-46B4-A667-801F73B908BE}"/>
    <cellStyle name="쉼표 [0] 8" xfId="2403" xr:uid="{00000000-0005-0000-0000-000062090000}"/>
    <cellStyle name="쉼표 [0] 8 2" xfId="2404" xr:uid="{00000000-0005-0000-0000-000063090000}"/>
    <cellStyle name="쉼표 [0] 8 2 2" xfId="2405" xr:uid="{00000000-0005-0000-0000-000064090000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3" xfId="4943" xr:uid="{B57EBB83-D732-4236-AC9B-E4737B92C1E9}"/>
    <cellStyle name="쉼표 [0] 8 2 2 2 2 2 3" xfId="7442" xr:uid="{5080B827-9422-4331-BAC2-C4D7D8B9DCB1}"/>
    <cellStyle name="쉼표 [0] 8 2 2 2 2 2 4" xfId="4942" xr:uid="{ECB39D02-2B02-4BA9-BCBC-1A84E388C6A4}"/>
    <cellStyle name="쉼표 [0] 8 2 2 2 2 3" xfId="2410" xr:uid="{00000000-0005-0000-0000-000069090000}"/>
    <cellStyle name="쉼표 [0] 8 2 2 2 2 3 2" xfId="7444" xr:uid="{56396CD4-4D5B-4588-8423-7F5EC8C35DF0}"/>
    <cellStyle name="쉼표 [0] 8 2 2 2 2 3 3" xfId="4944" xr:uid="{2E27A6A9-2030-4C5C-8D89-94BB0B481D67}"/>
    <cellStyle name="쉼표 [0] 8 2 2 2 2 4" xfId="7441" xr:uid="{85EA8582-646E-4179-88ED-ECEC556D3EC9}"/>
    <cellStyle name="쉼표 [0] 8 2 2 2 2 5" xfId="4941" xr:uid="{384E6B4A-E0E4-4FE8-9887-4DCC660BEEED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3" xfId="4946" xr:uid="{2DD6171C-B5E0-4977-8706-61955BF1199C}"/>
    <cellStyle name="쉼표 [0] 8 2 2 2 3 3" xfId="7445" xr:uid="{2D6B1F3D-03A6-4FDE-8C76-C8CF5B51C65B}"/>
    <cellStyle name="쉼표 [0] 8 2 2 2 3 4" xfId="4945" xr:uid="{B4871DA8-D794-4182-8A69-9EEFA6C83A05}"/>
    <cellStyle name="쉼표 [0] 8 2 2 2 4" xfId="2413" xr:uid="{00000000-0005-0000-0000-00006C090000}"/>
    <cellStyle name="쉼표 [0] 8 2 2 2 4 2" xfId="7447" xr:uid="{5EFF933A-2A69-44DA-A484-96D4F50248F3}"/>
    <cellStyle name="쉼표 [0] 8 2 2 2 4 3" xfId="4947" xr:uid="{2C68FC65-77AE-48DB-B82C-BB007E4C5E0C}"/>
    <cellStyle name="쉼표 [0] 8 2 2 2 5" xfId="7440" xr:uid="{EC463E55-8659-4E94-BBFF-62442F09EB46}"/>
    <cellStyle name="쉼표 [0] 8 2 2 2 6" xfId="4940" xr:uid="{F741E5C8-47DF-44FB-AAF5-DD62D66F7337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3" xfId="4950" xr:uid="{0366FA33-49F8-4517-8744-F68A6D81F9CB}"/>
    <cellStyle name="쉼표 [0] 8 2 2 3 2 3" xfId="7449" xr:uid="{25C76C4B-A4FD-4F96-A3A0-1BC1ECE60554}"/>
    <cellStyle name="쉼표 [0] 8 2 2 3 2 4" xfId="4949" xr:uid="{5EBD2344-AACE-40CE-B9E5-9D8BA6CB14C3}"/>
    <cellStyle name="쉼표 [0] 8 2 2 3 3" xfId="2417" xr:uid="{00000000-0005-0000-0000-000070090000}"/>
    <cellStyle name="쉼표 [0] 8 2 2 3 3 2" xfId="7451" xr:uid="{6C2FAD8A-A557-4DA9-B873-52FC0B62F979}"/>
    <cellStyle name="쉼표 [0] 8 2 2 3 3 3" xfId="4951" xr:uid="{F9DFA887-BE9B-4DAE-98DB-4635E17A304B}"/>
    <cellStyle name="쉼표 [0] 8 2 2 3 4" xfId="7448" xr:uid="{542F1466-FC64-4D00-9676-6060C9B13F9E}"/>
    <cellStyle name="쉼표 [0] 8 2 2 3 5" xfId="4948" xr:uid="{722412F0-1E27-4C4F-8A94-C505C628EADB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3" xfId="4953" xr:uid="{505B51A2-CC0E-415F-B70B-A05D4F527F01}"/>
    <cellStyle name="쉼표 [0] 8 2 2 4 3" xfId="7452" xr:uid="{71F0E986-1CBB-45CC-8303-8D5348A11222}"/>
    <cellStyle name="쉼표 [0] 8 2 2 4 4" xfId="4952" xr:uid="{0F1157DF-33C9-425B-B5DE-59845EDD9F6D}"/>
    <cellStyle name="쉼표 [0] 8 2 2 5" xfId="2420" xr:uid="{00000000-0005-0000-0000-000073090000}"/>
    <cellStyle name="쉼표 [0] 8 2 2 5 2" xfId="7454" xr:uid="{36975544-5C12-4548-86A9-67192277F88D}"/>
    <cellStyle name="쉼표 [0] 8 2 2 5 3" xfId="4954" xr:uid="{FCFAD012-5C0F-466F-A767-C01E0D39F2E3}"/>
    <cellStyle name="쉼표 [0] 8 2 2 6" xfId="7439" xr:uid="{6A1E834A-D62E-4666-8FA1-E3187783C796}"/>
    <cellStyle name="쉼표 [0] 8 2 2 7" xfId="4939" xr:uid="{F06E275D-5011-40A8-B0FD-491CEF0627E4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3" xfId="4958" xr:uid="{CA119BCE-9D5F-44C7-95D0-601C89446317}"/>
    <cellStyle name="쉼표 [0] 8 2 3 2 2 3" xfId="7457" xr:uid="{253F16DA-E488-474E-AC57-8FEB9992EF57}"/>
    <cellStyle name="쉼표 [0] 8 2 3 2 2 4" xfId="4957" xr:uid="{66E54D4E-0D4A-4C6C-8EA6-D4904510F367}"/>
    <cellStyle name="쉼표 [0] 8 2 3 2 3" xfId="2425" xr:uid="{00000000-0005-0000-0000-000078090000}"/>
    <cellStyle name="쉼표 [0] 8 2 3 2 3 2" xfId="7459" xr:uid="{C0E7C4FD-BB98-42B8-B1C7-7AD1DD7527A8}"/>
    <cellStyle name="쉼표 [0] 8 2 3 2 3 3" xfId="4959" xr:uid="{246B3A8B-7BA0-48D0-9F54-BF7BF29D040A}"/>
    <cellStyle name="쉼표 [0] 8 2 3 2 4" xfId="7456" xr:uid="{9E5C5CFA-B78F-485F-8487-C56D067D283B}"/>
    <cellStyle name="쉼표 [0] 8 2 3 2 5" xfId="4956" xr:uid="{2884BFB0-ACDB-46AA-AD11-352CCBA315C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3" xfId="4961" xr:uid="{D2B40185-C564-4E64-864C-2EA59BAF6C1E}"/>
    <cellStyle name="쉼표 [0] 8 2 3 3 3" xfId="7460" xr:uid="{CC3F6B80-45AD-400B-8D43-35117D6F16D2}"/>
    <cellStyle name="쉼표 [0] 8 2 3 3 4" xfId="4960" xr:uid="{B9BA1D18-5B65-4EAC-93E3-A7CABAF54D00}"/>
    <cellStyle name="쉼표 [0] 8 2 3 4" xfId="2428" xr:uid="{00000000-0005-0000-0000-00007B090000}"/>
    <cellStyle name="쉼표 [0] 8 2 3 4 2" xfId="7462" xr:uid="{9AE7E9D3-5CC9-44B1-BA93-01C338B66CDD}"/>
    <cellStyle name="쉼표 [0] 8 2 3 4 3" xfId="4962" xr:uid="{10207D54-56FC-4A3B-9C68-6E8FA24887DB}"/>
    <cellStyle name="쉼표 [0] 8 2 3 5" xfId="7455" xr:uid="{B23C87A1-0BC4-4F0B-83E2-BEFF9EBEDD88}"/>
    <cellStyle name="쉼표 [0] 8 2 3 6" xfId="4955" xr:uid="{FABF409F-F02F-44C7-B583-3774BA5AEFEA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3" xfId="4965" xr:uid="{F4CC7EBF-AD9A-46DE-A0AC-3D89006D26C7}"/>
    <cellStyle name="쉼표 [0] 8 2 4 2 3" xfId="7464" xr:uid="{8328915E-CFAF-44B7-BFBA-45954C70DB0C}"/>
    <cellStyle name="쉼표 [0] 8 2 4 2 4" xfId="4964" xr:uid="{616AA8AF-4DEF-4886-8DB4-B0B3BC9EE438}"/>
    <cellStyle name="쉼표 [0] 8 2 4 3" xfId="2432" xr:uid="{00000000-0005-0000-0000-00007F090000}"/>
    <cellStyle name="쉼표 [0] 8 2 4 3 2" xfId="7466" xr:uid="{E0077299-1477-4293-93E5-4A50ACA1819F}"/>
    <cellStyle name="쉼표 [0] 8 2 4 3 3" xfId="4966" xr:uid="{02F05735-6179-4D41-99FF-74424DE281A5}"/>
    <cellStyle name="쉼표 [0] 8 2 4 4" xfId="7463" xr:uid="{73F81F57-24FF-489D-85F1-ED9BCA9BB0AB}"/>
    <cellStyle name="쉼표 [0] 8 2 4 5" xfId="4963" xr:uid="{D9DE693D-1E90-4320-A7B9-2576A3945E2D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3" xfId="4968" xr:uid="{F7F17F88-9990-42A1-87EF-6856BA89B99A}"/>
    <cellStyle name="쉼표 [0] 8 2 5 3" xfId="7467" xr:uid="{F0AAD0B2-0B9C-43CF-9252-02E5B1625723}"/>
    <cellStyle name="쉼표 [0] 8 2 5 4" xfId="4967" xr:uid="{FBDDFB58-065A-44E0-904F-59BDDF942BA4}"/>
    <cellStyle name="쉼표 [0] 8 2 6" xfId="2435" xr:uid="{00000000-0005-0000-0000-000082090000}"/>
    <cellStyle name="쉼표 [0] 8 2 6 2" xfId="7469" xr:uid="{D71B1911-5758-4AD8-A2D7-DE97F1F8D701}"/>
    <cellStyle name="쉼표 [0] 8 2 6 3" xfId="4969" xr:uid="{B57635C0-FE7A-417F-9319-D064D6948F88}"/>
    <cellStyle name="쉼표 [0] 8 2 7" xfId="7438" xr:uid="{F987EC93-DC18-4AEC-9B1D-2139674163B5}"/>
    <cellStyle name="쉼표 [0] 8 2 8" xfId="4938" xr:uid="{7A2038CB-2737-46AD-A7BB-E70FE705413F}"/>
    <cellStyle name="쉼표 [0] 8 3" xfId="2436" xr:uid="{00000000-0005-0000-0000-000083090000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3" xfId="4974" xr:uid="{875C0002-162D-4961-9B1D-F89BB89C6B82}"/>
    <cellStyle name="쉼표 [0] 8 3 2 2 2 3" xfId="7473" xr:uid="{EE2469AE-848C-48F9-808A-43D139112586}"/>
    <cellStyle name="쉼표 [0] 8 3 2 2 2 4" xfId="4973" xr:uid="{2F246F3C-6094-448C-BDB3-4C7C191AD031}"/>
    <cellStyle name="쉼표 [0] 8 3 2 2 3" xfId="2441" xr:uid="{00000000-0005-0000-0000-000088090000}"/>
    <cellStyle name="쉼표 [0] 8 3 2 2 3 2" xfId="7475" xr:uid="{803AB47E-2A16-4D73-AAE3-0CA639EE96A3}"/>
    <cellStyle name="쉼표 [0] 8 3 2 2 3 3" xfId="4975" xr:uid="{82FE692A-49BF-4DFF-9349-7CDE81694470}"/>
    <cellStyle name="쉼표 [0] 8 3 2 2 4" xfId="7472" xr:uid="{20529835-88E2-4F4A-93F2-DA337EE066AE}"/>
    <cellStyle name="쉼표 [0] 8 3 2 2 5" xfId="4972" xr:uid="{BDCC280E-96C6-49E7-B3A5-A487A4CEDB9A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3" xfId="4977" xr:uid="{4DA062F4-E558-4E09-9F50-E2BECC3D6DB9}"/>
    <cellStyle name="쉼표 [0] 8 3 2 3 3" xfId="7476" xr:uid="{01AC37DF-D20D-413A-93D3-0C83837C478D}"/>
    <cellStyle name="쉼표 [0] 8 3 2 3 4" xfId="4976" xr:uid="{1B9C3A79-2ADC-49F3-9F8E-D594E0A6D590}"/>
    <cellStyle name="쉼표 [0] 8 3 2 4" xfId="2444" xr:uid="{00000000-0005-0000-0000-00008B090000}"/>
    <cellStyle name="쉼표 [0] 8 3 2 4 2" xfId="7478" xr:uid="{C924E267-FC13-4B76-AA1A-90EFF31A4C30}"/>
    <cellStyle name="쉼표 [0] 8 3 2 4 3" xfId="4978" xr:uid="{21CCA4B6-2194-49B2-8410-E21709B2E50A}"/>
    <cellStyle name="쉼표 [0] 8 3 2 5" xfId="7471" xr:uid="{C690D42D-8B01-4A79-A993-68B4BC369336}"/>
    <cellStyle name="쉼표 [0] 8 3 2 6" xfId="4971" xr:uid="{B1A6DA63-45F7-4983-A38A-CDD077D555E7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3" xfId="4981" xr:uid="{65C55D7F-2BAD-4E59-93B8-3503BA124AA4}"/>
    <cellStyle name="쉼표 [0] 8 3 3 2 3" xfId="7480" xr:uid="{8F24DD4E-3EE2-43B5-BFD4-BD90B49297CF}"/>
    <cellStyle name="쉼표 [0] 8 3 3 2 4" xfId="4980" xr:uid="{30FB5931-9792-4E2F-85DD-1D0126266753}"/>
    <cellStyle name="쉼표 [0] 8 3 3 3" xfId="2448" xr:uid="{00000000-0005-0000-0000-00008F090000}"/>
    <cellStyle name="쉼표 [0] 8 3 3 3 2" xfId="7482" xr:uid="{F1CD716A-FE99-43EF-9FB7-821DE2662A0F}"/>
    <cellStyle name="쉼표 [0] 8 3 3 3 3" xfId="4982" xr:uid="{7EF1F5D5-1D3D-4FFE-8C45-9078F240213F}"/>
    <cellStyle name="쉼표 [0] 8 3 3 4" xfId="7479" xr:uid="{33E5CD96-F1E6-4A45-BA36-59AFF3C10A4B}"/>
    <cellStyle name="쉼표 [0] 8 3 3 5" xfId="4979" xr:uid="{1D2EC37B-FAE3-4866-82EE-A4F4218F6C0F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3" xfId="4984" xr:uid="{F924D8FF-C9D7-4051-A1AD-586088F4891D}"/>
    <cellStyle name="쉼표 [0] 8 3 4 3" xfId="7483" xr:uid="{660E3DD7-3909-4AEA-94C1-66B7E1498764}"/>
    <cellStyle name="쉼표 [0] 8 3 4 4" xfId="4983" xr:uid="{F0458FC5-FD59-4865-8600-4364EE42724E}"/>
    <cellStyle name="쉼표 [0] 8 3 5" xfId="2451" xr:uid="{00000000-0005-0000-0000-000092090000}"/>
    <cellStyle name="쉼표 [0] 8 3 5 2" xfId="7485" xr:uid="{8AF61C4E-EC1E-4759-891C-D5BF53C7E470}"/>
    <cellStyle name="쉼표 [0] 8 3 5 3" xfId="4985" xr:uid="{94071B58-6430-464D-B0C4-BF87DD96B5B9}"/>
    <cellStyle name="쉼표 [0] 8 3 6" xfId="7470" xr:uid="{640DA178-EF27-46B6-9AB9-CC613C3C21AE}"/>
    <cellStyle name="쉼표 [0] 8 3 7" xfId="4970" xr:uid="{48810BDA-299C-48AF-B49C-846CEC95FA6A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3" xfId="4989" xr:uid="{BDE740DA-DA0C-4E71-A36B-7541701B88C5}"/>
    <cellStyle name="쉼표 [0] 8 4 2 2 3" xfId="7488" xr:uid="{8B0B875E-F445-40DC-B1CC-793D3E6B4E8A}"/>
    <cellStyle name="쉼표 [0] 8 4 2 2 4" xfId="4988" xr:uid="{8866BDF2-03B4-4046-B536-A396190CBAE1}"/>
    <cellStyle name="쉼표 [0] 8 4 2 3" xfId="2456" xr:uid="{00000000-0005-0000-0000-000097090000}"/>
    <cellStyle name="쉼표 [0] 8 4 2 3 2" xfId="7490" xr:uid="{D39F1B3C-6BDB-451C-9898-B52DC187710B}"/>
    <cellStyle name="쉼표 [0] 8 4 2 3 3" xfId="4990" xr:uid="{8ED03D4D-1A38-44BD-9C16-C0F158347D4F}"/>
    <cellStyle name="쉼표 [0] 8 4 2 4" xfId="7487" xr:uid="{0E01AF2B-5DCD-4CAE-BC5C-38060D7806F2}"/>
    <cellStyle name="쉼표 [0] 8 4 2 5" xfId="4987" xr:uid="{32F5211F-D120-4EA4-88F0-76613325F8B8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3" xfId="4992" xr:uid="{24E41ADC-A48E-44C8-869B-26EE4F9772DE}"/>
    <cellStyle name="쉼표 [0] 8 4 3 3" xfId="7491" xr:uid="{CE5DC0CC-82CC-409B-AFBE-711496DFCB54}"/>
    <cellStyle name="쉼표 [0] 8 4 3 4" xfId="4991" xr:uid="{9EB92EEF-E329-4E32-9A13-12E9C1236024}"/>
    <cellStyle name="쉼표 [0] 8 4 4" xfId="2459" xr:uid="{00000000-0005-0000-0000-00009A090000}"/>
    <cellStyle name="쉼표 [0] 8 4 4 2" xfId="7493" xr:uid="{4FF17226-4CC4-4080-B012-2F61483AB34F}"/>
    <cellStyle name="쉼표 [0] 8 4 4 3" xfId="4993" xr:uid="{47A0DF72-B1FF-4500-92A7-E80B49A1E81A}"/>
    <cellStyle name="쉼표 [0] 8 4 5" xfId="7486" xr:uid="{91F92CE6-576E-4952-B91E-A12C10F43003}"/>
    <cellStyle name="쉼표 [0] 8 4 6" xfId="4986" xr:uid="{9612244B-4301-4E5F-B5A9-F678A0E83B95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3" xfId="4996" xr:uid="{5435B329-0536-4BD6-A38E-B3395FC75F3B}"/>
    <cellStyle name="쉼표 [0] 8 5 2 3" xfId="7495" xr:uid="{F960DC63-C2B0-40BC-A8FD-FECA1997969E}"/>
    <cellStyle name="쉼표 [0] 8 5 2 4" xfId="4995" xr:uid="{37CF84A5-CE3B-41C8-A072-EB43670784EE}"/>
    <cellStyle name="쉼표 [0] 8 5 3" xfId="2463" xr:uid="{00000000-0005-0000-0000-00009E090000}"/>
    <cellStyle name="쉼표 [0] 8 5 3 2" xfId="7497" xr:uid="{9F6CEB92-601C-4D52-909B-7A3C3BDA5EC0}"/>
    <cellStyle name="쉼표 [0] 8 5 3 3" xfId="4997" xr:uid="{D917219A-94D0-4352-9666-4AD0DE50529D}"/>
    <cellStyle name="쉼표 [0] 8 5 4" xfId="7494" xr:uid="{C5AA23BC-489D-4D32-AAA4-C8EA71E22455}"/>
    <cellStyle name="쉼표 [0] 8 5 5" xfId="4994" xr:uid="{52DECBE5-E61D-4B8A-A8BC-0DFD18ADDE1D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3" xfId="4999" xr:uid="{CB498F26-B0FA-4FD5-8DD0-9187FA029503}"/>
    <cellStyle name="쉼표 [0] 8 6 3" xfId="7498" xr:uid="{D9316DAC-5F36-43DB-9FEE-5531C961649E}"/>
    <cellStyle name="쉼표 [0] 8 6 4" xfId="4998" xr:uid="{0A0E95BF-DA4F-48B6-BB61-411A8CE20ACC}"/>
    <cellStyle name="쉼표 [0] 8 7" xfId="2466" xr:uid="{00000000-0005-0000-0000-0000A1090000}"/>
    <cellStyle name="쉼표 [0] 8 7 2" xfId="7500" xr:uid="{261672E5-8012-40E1-B3DF-7365593E4597}"/>
    <cellStyle name="쉼표 [0] 8 7 3" xfId="5000" xr:uid="{3876AC34-3492-4E90-94AC-1928BE934EE0}"/>
    <cellStyle name="쉼표 [0] 8 8" xfId="7437" xr:uid="{D146C13F-48F0-462C-9593-51837A313453}"/>
    <cellStyle name="쉼표 [0] 8 9" xfId="4937" xr:uid="{B006A862-7742-44C4-BEC0-4572F015E039}"/>
    <cellStyle name="쉼표 [0] 9" xfId="2467" xr:uid="{00000000-0005-0000-0000-0000A2090000}"/>
    <cellStyle name="쉼표 [0] 9 2" xfId="2468" xr:uid="{00000000-0005-0000-0000-0000A3090000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3" xfId="5006" xr:uid="{E046C388-C7C8-46C5-B191-B580F168FD22}"/>
    <cellStyle name="쉼표 [0] 9 2 2 2 2 3" xfId="7505" xr:uid="{B4D0FD34-0BFE-469C-B973-C0FA1A0B7514}"/>
    <cellStyle name="쉼표 [0] 9 2 2 2 2 4" xfId="5005" xr:uid="{7A40F8D5-A29A-44BC-AA3E-B5BDED6264DC}"/>
    <cellStyle name="쉼표 [0] 9 2 2 2 3" xfId="2473" xr:uid="{00000000-0005-0000-0000-0000A8090000}"/>
    <cellStyle name="쉼표 [0] 9 2 2 2 3 2" xfId="7507" xr:uid="{F2A3B477-E91F-4F89-9FE1-235FE897A6FB}"/>
    <cellStyle name="쉼표 [0] 9 2 2 2 3 3" xfId="5007" xr:uid="{A31DE536-7FE9-4CAE-B6DC-17C8F43E8AB1}"/>
    <cellStyle name="쉼표 [0] 9 2 2 2 4" xfId="7504" xr:uid="{F2AB0B81-6F19-4464-95E0-F4915C2C43CD}"/>
    <cellStyle name="쉼표 [0] 9 2 2 2 5" xfId="5004" xr:uid="{A8DBE875-2B8B-45B9-8573-E1DBB8255301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3" xfId="5009" xr:uid="{AB4D27F1-6F4A-4AC3-9CD7-002F321A3A38}"/>
    <cellStyle name="쉼표 [0] 9 2 2 3 3" xfId="7508" xr:uid="{2ADDBBE6-6045-4185-83CD-A2A3DD5925AD}"/>
    <cellStyle name="쉼표 [0] 9 2 2 3 4" xfId="5008" xr:uid="{62E06FDA-E654-4602-84B4-680299E5C039}"/>
    <cellStyle name="쉼표 [0] 9 2 2 4" xfId="2476" xr:uid="{00000000-0005-0000-0000-0000AB090000}"/>
    <cellStyle name="쉼표 [0] 9 2 2 4 2" xfId="7510" xr:uid="{71A7B064-0F84-4780-97BC-B468BDA13C47}"/>
    <cellStyle name="쉼표 [0] 9 2 2 4 3" xfId="5010" xr:uid="{D1E8EB2D-D9D8-483E-886E-B9D6B2F510D7}"/>
    <cellStyle name="쉼표 [0] 9 2 2 5" xfId="7503" xr:uid="{124A02EA-B5A6-4F6D-81E5-C8229D580580}"/>
    <cellStyle name="쉼표 [0] 9 2 2 6" xfId="5003" xr:uid="{35B47368-4D7D-4C60-884F-5A651DC68502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3" xfId="5013" xr:uid="{551C9A6C-01DD-4AAA-A416-F792870DFC17}"/>
    <cellStyle name="쉼표 [0] 9 2 3 2 3" xfId="7512" xr:uid="{C2967CEA-457C-4DDA-90F3-AA9F98180D87}"/>
    <cellStyle name="쉼표 [0] 9 2 3 2 4" xfId="5012" xr:uid="{E4BC01C3-9034-464C-9970-A1EF1DED17A3}"/>
    <cellStyle name="쉼표 [0] 9 2 3 3" xfId="2480" xr:uid="{00000000-0005-0000-0000-0000AF090000}"/>
    <cellStyle name="쉼표 [0] 9 2 3 3 2" xfId="7514" xr:uid="{136F205E-6311-4D30-862B-D58A0957F481}"/>
    <cellStyle name="쉼표 [0] 9 2 3 3 3" xfId="5014" xr:uid="{5D9E6666-AC6A-419B-8266-871D72602907}"/>
    <cellStyle name="쉼표 [0] 9 2 3 4" xfId="7511" xr:uid="{5FCD9D85-5193-4DA7-8DFD-2B8B8D7E04B4}"/>
    <cellStyle name="쉼표 [0] 9 2 3 5" xfId="5011" xr:uid="{E39648AE-1A78-4F32-97DA-1A9E77982932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3" xfId="5016" xr:uid="{80368AF2-9853-4F4A-9EFE-81AB855E6117}"/>
    <cellStyle name="쉼표 [0] 9 2 4 3" xfId="7515" xr:uid="{003B657E-A36C-4697-BBAD-A81DB5C9FAB5}"/>
    <cellStyle name="쉼표 [0] 9 2 4 4" xfId="5015" xr:uid="{4897BCA8-6A5A-4497-80EC-C88794327ADB}"/>
    <cellStyle name="쉼표 [0] 9 2 5" xfId="2483" xr:uid="{00000000-0005-0000-0000-0000B2090000}"/>
    <cellStyle name="쉼표 [0] 9 2 5 2" xfId="7517" xr:uid="{C15FB767-A8CC-4D01-B40E-7EC496484940}"/>
    <cellStyle name="쉼표 [0] 9 2 5 3" xfId="5017" xr:uid="{6FE4ECF2-8367-4564-A712-49EA1C81EE6D}"/>
    <cellStyle name="쉼표 [0] 9 2 6" xfId="7502" xr:uid="{6D686536-73CE-41EE-BD0D-038EF72482CE}"/>
    <cellStyle name="쉼표 [0] 9 2 7" xfId="5002" xr:uid="{C63BF2EE-56B6-48E2-9CE0-68C9CA15B6F7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3" xfId="5021" xr:uid="{F864155F-6F1D-4C15-A1F8-5D0F70868ACA}"/>
    <cellStyle name="쉼표 [0] 9 3 2 2 3" xfId="7520" xr:uid="{35CF9B10-6BF8-4ABD-B53B-02A6F1F114EB}"/>
    <cellStyle name="쉼표 [0] 9 3 2 2 4" xfId="5020" xr:uid="{CB3097AE-F995-4625-B995-4399A244908C}"/>
    <cellStyle name="쉼표 [0] 9 3 2 3" xfId="2488" xr:uid="{00000000-0005-0000-0000-0000B7090000}"/>
    <cellStyle name="쉼표 [0] 9 3 2 3 2" xfId="7522" xr:uid="{B1AE2460-B286-4D25-81D8-337ABF8741A8}"/>
    <cellStyle name="쉼표 [0] 9 3 2 3 3" xfId="5022" xr:uid="{96F3D9A2-E080-47F2-AE83-B193B19B569A}"/>
    <cellStyle name="쉼표 [0] 9 3 2 4" xfId="7519" xr:uid="{734E2B38-AEE6-4A43-8A63-9F108C4B983B}"/>
    <cellStyle name="쉼표 [0] 9 3 2 5" xfId="5019" xr:uid="{B4171E44-8DFE-4656-B6E1-D30C0C381929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3" xfId="5024" xr:uid="{AC73E8F9-462F-4896-8DFF-B1A2F76FD079}"/>
    <cellStyle name="쉼표 [0] 9 3 3 3" xfId="7523" xr:uid="{969FA8B9-541C-4FB1-A3C5-FC0FBB8E441E}"/>
    <cellStyle name="쉼표 [0] 9 3 3 4" xfId="5023" xr:uid="{1CFEC45B-8060-4EB9-8539-E4407A2733AF}"/>
    <cellStyle name="쉼표 [0] 9 3 4" xfId="2491" xr:uid="{00000000-0005-0000-0000-0000BA090000}"/>
    <cellStyle name="쉼표 [0] 9 3 4 2" xfId="7525" xr:uid="{DC149330-43EA-48D7-920A-A432E794AB8A}"/>
    <cellStyle name="쉼표 [0] 9 3 4 3" xfId="5025" xr:uid="{B23BCB98-1AE5-4204-9882-EE062DB09D3B}"/>
    <cellStyle name="쉼표 [0] 9 3 5" xfId="7518" xr:uid="{BABB1FDE-E70C-4EBC-9584-2B4AD4FE6383}"/>
    <cellStyle name="쉼표 [0] 9 3 6" xfId="5018" xr:uid="{FD6B1177-4AF7-4AFA-BF05-2C8F4BD0C83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3" xfId="5028" xr:uid="{2620EE51-637C-4B5E-A9AE-EDF5BD08E5FD}"/>
    <cellStyle name="쉼표 [0] 9 4 2 3" xfId="7527" xr:uid="{BD5BF5E5-2124-4FC7-AC25-E9CFC5C10BCC}"/>
    <cellStyle name="쉼표 [0] 9 4 2 4" xfId="5027" xr:uid="{3FE1B726-9434-4BF5-942A-EB5D942315F8}"/>
    <cellStyle name="쉼표 [0] 9 4 3" xfId="2495" xr:uid="{00000000-0005-0000-0000-0000BE090000}"/>
    <cellStyle name="쉼표 [0] 9 4 3 2" xfId="7529" xr:uid="{B545AE39-2715-40DB-9468-EC70684CAB9C}"/>
    <cellStyle name="쉼표 [0] 9 4 3 3" xfId="5029" xr:uid="{F9578C41-F662-44D8-A6EC-7E18673BF988}"/>
    <cellStyle name="쉼표 [0] 9 4 4" xfId="7526" xr:uid="{5C4E196A-1993-4F31-A461-D4635D9B715D}"/>
    <cellStyle name="쉼표 [0] 9 4 5" xfId="5026" xr:uid="{64234BB5-E69C-4930-BA17-B055700E5B6D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3" xfId="5031" xr:uid="{30650DBD-979F-456A-9B11-0425BBD7F7A5}"/>
    <cellStyle name="쉼표 [0] 9 5 3" xfId="7530" xr:uid="{A7582354-94F9-4FA4-BED6-29B4222891C3}"/>
    <cellStyle name="쉼표 [0] 9 5 4" xfId="5030" xr:uid="{42ABDC17-B088-43D5-8796-D235970F1B88}"/>
    <cellStyle name="쉼표 [0] 9 6" xfId="2498" xr:uid="{00000000-0005-0000-0000-0000C1090000}"/>
    <cellStyle name="쉼표 [0] 9 6 2" xfId="7532" xr:uid="{2A72C7E3-FB66-4C74-A99D-B9F183791912}"/>
    <cellStyle name="쉼표 [0] 9 6 3" xfId="5032" xr:uid="{90B897BB-1B36-4F8D-A614-3997F563DB70}"/>
    <cellStyle name="쉼표 [0] 9 7" xfId="7501" xr:uid="{25ABB3C8-A580-480B-B462-A4D164EE8E4F}"/>
    <cellStyle name="쉼표 [0] 9 8" xfId="5001" xr:uid="{5FF9978D-D9BC-482C-BAD9-DA6B36E6E55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4" xfId="5033" xr:uid="{6E04F4DD-5764-4A82-8D61-AD608C573727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1.%20&#54252;&#54637;&#49884;%20-%202023&#45380;%203&#48516;&#44592;%20&#54665;&#51221;&#44396;&#50669;%20&#49464;&#48512;&#54788;&#54889;(&#54252;&#54637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1.%20&#54252;&#54637;&#49884;%20-%202023&#45380;%203&#48516;&#44592;%20&#54665;&#51221;&#44396;&#50669;%20&#49464;&#48512;&#54788;&#54889;(&#54252;&#54637;&#49884;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65;&#51221;&#54016;%202(&#51452;&#51648;&#50857;)/5.%20&#49440;&#44144;&#46321;%20&#52628;&#51652;&#50629;&#47924;/230111%202022&#45380;%204&#48516;&#44592;%20&#54665;&#51221;&#44396;&#50669;%20&#54788;&#54889;/3.%20&#44608;&#523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5">
          <cell r="C5">
            <v>4</v>
          </cell>
          <cell r="D5">
            <v>10</v>
          </cell>
          <cell r="E5">
            <v>15</v>
          </cell>
          <cell r="F5">
            <v>41</v>
          </cell>
          <cell r="G5">
            <v>1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D38">
            <v>8</v>
          </cell>
          <cell r="E38">
            <v>11</v>
          </cell>
          <cell r="F38">
            <v>44</v>
          </cell>
          <cell r="G38">
            <v>0</v>
          </cell>
          <cell r="H38">
            <v>665</v>
          </cell>
          <cell r="I38">
            <v>347</v>
          </cell>
          <cell r="J38">
            <v>318</v>
          </cell>
          <cell r="K38">
            <v>142</v>
          </cell>
          <cell r="L38">
            <v>3392</v>
          </cell>
          <cell r="M38">
            <v>822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면적"/>
      <sheetName val="1.전체"/>
      <sheetName val="2.시군별"/>
      <sheetName val="4.시군청 정보"/>
      <sheetName val="3.법정행정"/>
    </sheetNames>
    <sheetDataSet>
      <sheetData sheetId="0" refreshError="1"/>
      <sheetData sheetId="1" refreshError="1"/>
      <sheetData sheetId="2" refreshError="1"/>
      <sheetData sheetId="3">
        <row r="62">
          <cell r="H62">
            <v>578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258" t="s">
        <v>10</v>
      </c>
      <c r="B2" s="259"/>
      <c r="C2" s="259"/>
      <c r="D2" s="259"/>
      <c r="E2" s="259"/>
      <c r="F2" s="259"/>
      <c r="G2" s="259"/>
      <c r="H2" s="259"/>
      <c r="I2" s="259"/>
      <c r="J2" s="259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260" t="s">
        <v>11</v>
      </c>
      <c r="B4" s="260"/>
      <c r="C4" s="260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260" t="s">
        <v>12</v>
      </c>
      <c r="B5" s="260"/>
      <c r="C5" s="260"/>
      <c r="D5" s="4"/>
      <c r="E5" s="4"/>
      <c r="F5" s="4"/>
      <c r="G5" s="4"/>
      <c r="H5" s="261" t="s">
        <v>13</v>
      </c>
      <c r="I5" s="261"/>
      <c r="J5" s="261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262" t="s">
        <v>14</v>
      </c>
      <c r="B6" s="264" t="s">
        <v>15</v>
      </c>
      <c r="C6" s="265"/>
      <c r="D6" s="266"/>
      <c r="E6" s="264" t="s">
        <v>16</v>
      </c>
      <c r="F6" s="265"/>
      <c r="G6" s="266"/>
      <c r="H6" s="262" t="s">
        <v>17</v>
      </c>
      <c r="I6" s="262" t="s">
        <v>18</v>
      </c>
      <c r="J6" s="262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263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263"/>
      <c r="I7" s="263"/>
      <c r="J7" s="26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268" t="s">
        <v>50</v>
      </c>
      <c r="C2" s="267" t="s">
        <v>51</v>
      </c>
      <c r="D2" s="267"/>
      <c r="E2" s="267" t="s">
        <v>52</v>
      </c>
      <c r="F2" s="267"/>
      <c r="G2" s="267" t="s">
        <v>53</v>
      </c>
      <c r="H2" s="267"/>
      <c r="I2" s="267" t="s">
        <v>54</v>
      </c>
      <c r="J2" s="267"/>
      <c r="K2" s="267" t="s">
        <v>55</v>
      </c>
      <c r="L2" s="267"/>
      <c r="M2" s="267" t="s">
        <v>56</v>
      </c>
      <c r="N2" s="267"/>
      <c r="O2" s="267" t="s">
        <v>57</v>
      </c>
      <c r="P2" s="267"/>
      <c r="Q2" s="267" t="s">
        <v>58</v>
      </c>
      <c r="R2" s="267"/>
      <c r="S2" s="267" t="s">
        <v>59</v>
      </c>
      <c r="T2" s="267"/>
      <c r="U2" s="267" t="s">
        <v>60</v>
      </c>
      <c r="V2" s="267"/>
      <c r="W2" s="267" t="s">
        <v>61</v>
      </c>
      <c r="X2" s="267"/>
      <c r="Y2" s="267" t="s">
        <v>62</v>
      </c>
      <c r="Z2" s="267"/>
      <c r="AA2" s="267" t="s">
        <v>63</v>
      </c>
      <c r="AB2" s="267"/>
      <c r="AC2" s="267" t="s">
        <v>64</v>
      </c>
      <c r="AD2" s="267"/>
      <c r="AE2" s="267" t="s">
        <v>65</v>
      </c>
      <c r="AF2" s="267"/>
      <c r="AG2" s="267" t="s">
        <v>66</v>
      </c>
      <c r="AH2" s="267"/>
      <c r="AI2" s="267" t="s">
        <v>67</v>
      </c>
      <c r="AJ2" s="267"/>
      <c r="AK2" s="267" t="s">
        <v>68</v>
      </c>
      <c r="AL2" s="267"/>
      <c r="AM2" s="267" t="s">
        <v>69</v>
      </c>
      <c r="AN2" s="267"/>
      <c r="AO2" s="267" t="s">
        <v>70</v>
      </c>
      <c r="AP2" s="267"/>
      <c r="AQ2" s="267" t="s">
        <v>71</v>
      </c>
      <c r="AR2" s="267"/>
      <c r="AS2" s="267" t="s">
        <v>72</v>
      </c>
      <c r="AT2" s="267"/>
      <c r="AU2" s="267" t="s">
        <v>73</v>
      </c>
      <c r="AV2" s="267"/>
      <c r="AW2" s="267" t="s">
        <v>74</v>
      </c>
      <c r="AX2" s="267"/>
      <c r="AY2" s="267" t="s">
        <v>75</v>
      </c>
      <c r="AZ2" s="267"/>
      <c r="BA2" s="267" t="s">
        <v>76</v>
      </c>
      <c r="BB2" s="267"/>
      <c r="BC2" s="267" t="s">
        <v>77</v>
      </c>
      <c r="BD2" s="267"/>
      <c r="BE2" s="267" t="s">
        <v>78</v>
      </c>
      <c r="BF2" s="267"/>
      <c r="BG2" s="267" t="s">
        <v>79</v>
      </c>
      <c r="BH2" s="267"/>
    </row>
    <row r="3" spans="1:60" x14ac:dyDescent="0.15">
      <c r="B3" s="268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2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sqref="A1:P1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271" t="s">
        <v>1266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272" t="s">
        <v>1267</v>
      </c>
      <c r="O2" s="272"/>
      <c r="P2" s="272"/>
    </row>
    <row r="3" spans="1:19" ht="18.95" customHeight="1" x14ac:dyDescent="0.15">
      <c r="A3" s="273" t="s">
        <v>84</v>
      </c>
      <c r="B3" s="275" t="s">
        <v>85</v>
      </c>
      <c r="C3" s="275"/>
      <c r="D3" s="275"/>
      <c r="E3" s="275"/>
      <c r="F3" s="275"/>
      <c r="G3" s="276" t="s">
        <v>408</v>
      </c>
      <c r="H3" s="275" t="s">
        <v>87</v>
      </c>
      <c r="I3" s="275"/>
      <c r="J3" s="275"/>
      <c r="K3" s="275"/>
      <c r="L3" s="275" t="s">
        <v>88</v>
      </c>
      <c r="M3" s="276" t="s">
        <v>421</v>
      </c>
      <c r="N3" s="276" t="s">
        <v>8</v>
      </c>
      <c r="O3" s="275" t="s">
        <v>9</v>
      </c>
      <c r="P3" s="269" t="s">
        <v>7</v>
      </c>
    </row>
    <row r="4" spans="1:19" ht="18.95" customHeight="1" thickBot="1" x14ac:dyDescent="0.2">
      <c r="A4" s="274"/>
      <c r="B4" s="165" t="s">
        <v>0</v>
      </c>
      <c r="C4" s="165" t="s">
        <v>1</v>
      </c>
      <c r="D4" s="165" t="s">
        <v>2</v>
      </c>
      <c r="E4" s="165" t="s">
        <v>3</v>
      </c>
      <c r="F4" s="165" t="s">
        <v>4</v>
      </c>
      <c r="G4" s="277"/>
      <c r="H4" s="165" t="s">
        <v>0</v>
      </c>
      <c r="I4" s="165" t="s">
        <v>5</v>
      </c>
      <c r="J4" s="165" t="s">
        <v>6</v>
      </c>
      <c r="K4" s="165" t="s">
        <v>4</v>
      </c>
      <c r="L4" s="277"/>
      <c r="M4" s="277"/>
      <c r="N4" s="277"/>
      <c r="O4" s="277"/>
      <c r="P4" s="270"/>
    </row>
    <row r="5" spans="1:19" ht="18" customHeight="1" thickTop="1" x14ac:dyDescent="0.15">
      <c r="A5" s="44" t="s">
        <v>0</v>
      </c>
      <c r="B5" s="299">
        <f t="shared" ref="B5:O5" si="0">SUM(B6:B27)</f>
        <v>322</v>
      </c>
      <c r="C5" s="299">
        <f t="shared" si="0"/>
        <v>37</v>
      </c>
      <c r="D5" s="299">
        <f t="shared" si="0"/>
        <v>193</v>
      </c>
      <c r="E5" s="299">
        <f t="shared" si="0"/>
        <v>92</v>
      </c>
      <c r="F5" s="300">
        <f t="shared" si="0"/>
        <v>295</v>
      </c>
      <c r="G5" s="299">
        <f t="shared" si="0"/>
        <v>14</v>
      </c>
      <c r="H5" s="299">
        <f t="shared" si="0"/>
        <v>7944</v>
      </c>
      <c r="I5" s="299">
        <f t="shared" si="0"/>
        <v>2840</v>
      </c>
      <c r="J5" s="299">
        <f t="shared" si="0"/>
        <v>5104</v>
      </c>
      <c r="K5" s="301">
        <f t="shared" si="0"/>
        <v>2691</v>
      </c>
      <c r="L5" s="299">
        <f t="shared" si="0"/>
        <v>41921</v>
      </c>
      <c r="M5" s="299">
        <f t="shared" si="0"/>
        <v>11208</v>
      </c>
      <c r="N5" s="299">
        <f t="shared" si="0"/>
        <v>1282500</v>
      </c>
      <c r="O5" s="302">
        <f t="shared" si="0"/>
        <v>2554324</v>
      </c>
      <c r="P5" s="303">
        <f>ROUND(SUM(P6:P27),2)</f>
        <v>18423.740000000002</v>
      </c>
      <c r="Q5" s="304"/>
    </row>
    <row r="6" spans="1:19" ht="18" customHeight="1" x14ac:dyDescent="0.15">
      <c r="A6" s="256" t="s">
        <v>102</v>
      </c>
      <c r="B6" s="182">
        <f t="shared" ref="B6:B7" si="1">SUM(C6:E6)</f>
        <v>29</v>
      </c>
      <c r="C6" s="182">
        <f>'[1]2.시군별'!C5</f>
        <v>4</v>
      </c>
      <c r="D6" s="182">
        <f>'[1]2.시군별'!D5</f>
        <v>10</v>
      </c>
      <c r="E6" s="182">
        <f>'[1]2.시군별'!E5</f>
        <v>15</v>
      </c>
      <c r="F6" s="183">
        <f>'[1]2.시군별'!F5</f>
        <v>41</v>
      </c>
      <c r="G6" s="182">
        <f>'[1]2.시군별'!G5</f>
        <v>1</v>
      </c>
      <c r="H6" s="182">
        <f>'2.시군별'!H6</f>
        <v>936</v>
      </c>
      <c r="I6" s="182">
        <f>'2.시군별'!I6</f>
        <v>545</v>
      </c>
      <c r="J6" s="182">
        <f>'2.시군별'!J6</f>
        <v>391</v>
      </c>
      <c r="K6" s="184">
        <f>'2.시군별'!K6</f>
        <v>196</v>
      </c>
      <c r="L6" s="182">
        <f>'2.시군별'!L6</f>
        <v>6122</v>
      </c>
      <c r="M6" s="182">
        <f>'2.시군별'!M6</f>
        <v>643</v>
      </c>
      <c r="N6" s="182">
        <f>'2.시군별'!N6</f>
        <v>233932</v>
      </c>
      <c r="O6" s="291">
        <f>'2.시군별'!O6</f>
        <v>493033</v>
      </c>
      <c r="P6" s="292">
        <f>'2.시군별'!P6</f>
        <v>1130.73</v>
      </c>
      <c r="Q6" s="305"/>
      <c r="R6" s="45"/>
      <c r="S6" s="150"/>
    </row>
    <row r="7" spans="1:19" ht="18" customHeight="1" x14ac:dyDescent="0.15">
      <c r="A7" s="256" t="s">
        <v>103</v>
      </c>
      <c r="B7" s="182">
        <f t="shared" si="1"/>
        <v>23</v>
      </c>
      <c r="C7" s="182">
        <f>'[2]2.시군별'!C38</f>
        <v>4</v>
      </c>
      <c r="D7" s="182">
        <f>'[2]2.시군별'!D38</f>
        <v>8</v>
      </c>
      <c r="E7" s="182">
        <f>'[2]2.시군별'!E38</f>
        <v>11</v>
      </c>
      <c r="F7" s="183">
        <f>'[2]2.시군별'!F38</f>
        <v>44</v>
      </c>
      <c r="G7" s="182">
        <f>'[2]2.시군별'!G38</f>
        <v>0</v>
      </c>
      <c r="H7" s="182">
        <f>'[2]2.시군별'!H38</f>
        <v>665</v>
      </c>
      <c r="I7" s="182">
        <f>'[2]2.시군별'!I38</f>
        <v>347</v>
      </c>
      <c r="J7" s="182">
        <f>'[2]2.시군별'!J38</f>
        <v>318</v>
      </c>
      <c r="K7" s="184">
        <f>'[2]2.시군별'!K38</f>
        <v>142</v>
      </c>
      <c r="L7" s="182">
        <f>'[2]2.시군별'!L38</f>
        <v>3392</v>
      </c>
      <c r="M7" s="182">
        <f>'[2]2.시군별'!M38</f>
        <v>822</v>
      </c>
      <c r="N7" s="182">
        <f>'2.시군별'!N38</f>
        <v>124577</v>
      </c>
      <c r="O7" s="182">
        <f>'2.시군별'!O38</f>
        <v>247489</v>
      </c>
      <c r="P7" s="230">
        <v>1324.86</v>
      </c>
      <c r="Q7" s="305"/>
      <c r="R7" s="45"/>
      <c r="S7" s="150"/>
    </row>
    <row r="8" spans="1:19" ht="18" customHeight="1" x14ac:dyDescent="0.15">
      <c r="A8" s="256" t="s">
        <v>104</v>
      </c>
      <c r="B8" s="182">
        <f t="shared" ref="B8:B27" si="2">SUM(C8:E8)</f>
        <v>22</v>
      </c>
      <c r="C8" s="182">
        <f>'2.시군별'!C62</f>
        <v>1</v>
      </c>
      <c r="D8" s="182">
        <f>'2.시군별'!D62</f>
        <v>14</v>
      </c>
      <c r="E8" s="182">
        <f>'2.시군별'!E62</f>
        <v>7</v>
      </c>
      <c r="F8" s="183">
        <f>'2.시군별'!F62</f>
        <v>20</v>
      </c>
      <c r="G8" s="182">
        <f>'2.시군별'!G62</f>
        <v>0</v>
      </c>
      <c r="H8" s="182">
        <f>'[3]2.시군별'!H62</f>
        <v>578</v>
      </c>
      <c r="I8" s="182">
        <f>'2.시군별'!I62</f>
        <v>300</v>
      </c>
      <c r="J8" s="182">
        <f>'2.시군별'!J62</f>
        <v>278</v>
      </c>
      <c r="K8" s="184">
        <f>'2.시군별'!K62</f>
        <v>150</v>
      </c>
      <c r="L8" s="182">
        <f>'2.시군별'!L62</f>
        <v>2625</v>
      </c>
      <c r="M8" s="182">
        <f>'2.시군별'!M62</f>
        <v>498</v>
      </c>
      <c r="N8" s="182">
        <f>'2.시군별'!N62</f>
        <v>69125</v>
      </c>
      <c r="O8" s="291">
        <f>'2.시군별'!O62</f>
        <v>137515</v>
      </c>
      <c r="P8" s="230">
        <v>1010.08</v>
      </c>
      <c r="Q8" s="305"/>
      <c r="R8" s="45"/>
      <c r="S8" s="150"/>
    </row>
    <row r="9" spans="1:19" ht="18" customHeight="1" x14ac:dyDescent="0.15">
      <c r="A9" s="256" t="s">
        <v>414</v>
      </c>
      <c r="B9" s="182">
        <f t="shared" si="2"/>
        <v>24</v>
      </c>
      <c r="C9" s="182">
        <f>'2.시군별'!C85</f>
        <v>1</v>
      </c>
      <c r="D9" s="182">
        <f>'2.시군별'!D85</f>
        <v>13</v>
      </c>
      <c r="E9" s="182">
        <f>'2.시군별'!E85</f>
        <v>10</v>
      </c>
      <c r="F9" s="183">
        <f>'2.시군별'!F85</f>
        <v>42</v>
      </c>
      <c r="G9" s="182">
        <f>'2.시군별'!G85</f>
        <v>0</v>
      </c>
      <c r="H9" s="182">
        <f>'2.시군별'!H85</f>
        <v>601</v>
      </c>
      <c r="I9" s="182">
        <f>'2.시군별'!I85</f>
        <v>322</v>
      </c>
      <c r="J9" s="182">
        <f>'2.시군별'!J85</f>
        <v>279</v>
      </c>
      <c r="K9" s="184">
        <f>'2.시군별'!K85</f>
        <v>175</v>
      </c>
      <c r="L9" s="182">
        <f>'2.시군별'!L85</f>
        <v>3379</v>
      </c>
      <c r="M9" s="182">
        <f>'2.시군별'!M85</f>
        <v>968</v>
      </c>
      <c r="N9" s="182">
        <f>'2.시군별'!N85</f>
        <v>78283</v>
      </c>
      <c r="O9" s="291">
        <f>'2.시군별'!O85</f>
        <v>152935</v>
      </c>
      <c r="P9" s="230">
        <v>1522.27</v>
      </c>
      <c r="Q9" s="305"/>
      <c r="R9" s="45"/>
      <c r="S9" s="150"/>
    </row>
    <row r="10" spans="1:19" ht="18" customHeight="1" x14ac:dyDescent="0.15">
      <c r="A10" s="256" t="s">
        <v>99</v>
      </c>
      <c r="B10" s="182">
        <f t="shared" si="2"/>
        <v>25</v>
      </c>
      <c r="C10" s="182">
        <f>'2.시군별'!C110</f>
        <v>3</v>
      </c>
      <c r="D10" s="182">
        <f>'2.시군별'!D110</f>
        <v>5</v>
      </c>
      <c r="E10" s="182">
        <f>'2.시군별'!E110</f>
        <v>17</v>
      </c>
      <c r="F10" s="183">
        <f>'2.시군별'!F110</f>
        <v>30</v>
      </c>
      <c r="G10" s="182">
        <f>'2.시군별'!G110</f>
        <v>1</v>
      </c>
      <c r="H10" s="182">
        <f>'2.시군별'!H110</f>
        <v>704</v>
      </c>
      <c r="I10" s="182">
        <f>'2.시군별'!I110</f>
        <v>493</v>
      </c>
      <c r="J10" s="182">
        <f>'2.시군별'!J110</f>
        <v>211</v>
      </c>
      <c r="K10" s="184">
        <f>'2.시군별'!K110</f>
        <v>98</v>
      </c>
      <c r="L10" s="182">
        <f>'2.시군별'!L110</f>
        <v>5114</v>
      </c>
      <c r="M10" s="182">
        <f>'2.시군별'!M110</f>
        <v>427</v>
      </c>
      <c r="N10" s="182">
        <f>'2.시군별'!N110</f>
        <v>187139</v>
      </c>
      <c r="O10" s="291">
        <f>'2.시군별'!O110</f>
        <v>405506</v>
      </c>
      <c r="P10" s="230">
        <v>615.35</v>
      </c>
      <c r="Q10" s="305"/>
      <c r="R10" s="45"/>
      <c r="S10" s="150"/>
    </row>
    <row r="11" spans="1:19" ht="18" customHeight="1" x14ac:dyDescent="0.15">
      <c r="A11" s="256" t="s">
        <v>106</v>
      </c>
      <c r="B11" s="182">
        <f t="shared" si="2"/>
        <v>19</v>
      </c>
      <c r="C11" s="182">
        <f>'2.시군별'!C136</f>
        <v>1</v>
      </c>
      <c r="D11" s="182">
        <f>'2.시군별'!D136</f>
        <v>9</v>
      </c>
      <c r="E11" s="182">
        <f>'2.시군별'!E136</f>
        <v>9</v>
      </c>
      <c r="F11" s="183">
        <f>'2.시군별'!F136</f>
        <v>13</v>
      </c>
      <c r="G11" s="182">
        <f>'2.시군별'!G136</f>
        <v>0</v>
      </c>
      <c r="H11" s="182">
        <f>'2.시군별'!H136</f>
        <v>432</v>
      </c>
      <c r="I11" s="182">
        <f>'2.시군별'!I136</f>
        <v>232</v>
      </c>
      <c r="J11" s="182">
        <f>'2.시군별'!J136</f>
        <v>200</v>
      </c>
      <c r="K11" s="183">
        <f>'2.시군별'!K136</f>
        <v>94</v>
      </c>
      <c r="L11" s="182">
        <f>'2.시군별'!L136</f>
        <v>1941</v>
      </c>
      <c r="M11" s="182">
        <f>'2.시군별'!M136</f>
        <v>525</v>
      </c>
      <c r="N11" s="182">
        <f>'2.시군별'!N136</f>
        <v>51423</v>
      </c>
      <c r="O11" s="182">
        <f>'2.시군별'!O136</f>
        <v>100199</v>
      </c>
      <c r="P11" s="292">
        <v>670.17</v>
      </c>
      <c r="Q11" s="305"/>
      <c r="R11" s="45"/>
      <c r="S11" s="150"/>
    </row>
    <row r="12" spans="1:19" ht="18" customHeight="1" x14ac:dyDescent="0.15">
      <c r="A12" s="256" t="s">
        <v>107</v>
      </c>
      <c r="B12" s="182">
        <f t="shared" si="2"/>
        <v>16</v>
      </c>
      <c r="C12" s="182">
        <f>'2.시군별'!C156</f>
        <v>1</v>
      </c>
      <c r="D12" s="182">
        <f>'2.시군별'!D156</f>
        <v>10</v>
      </c>
      <c r="E12" s="182">
        <f>'2.시군별'!E156</f>
        <v>5</v>
      </c>
      <c r="F12" s="183">
        <f>'2.시군별'!F156</f>
        <v>30</v>
      </c>
      <c r="G12" s="182">
        <f>'2.시군별'!G156</f>
        <v>0</v>
      </c>
      <c r="H12" s="182">
        <f>'2.시군별'!H156</f>
        <v>416</v>
      </c>
      <c r="I12" s="182">
        <f>'2.시군별'!I156</f>
        <v>141</v>
      </c>
      <c r="J12" s="182">
        <f>'2.시군별'!J156</f>
        <v>275</v>
      </c>
      <c r="K12" s="184">
        <f>'2.시군별'!K156</f>
        <v>179</v>
      </c>
      <c r="L12" s="182">
        <f>'2.시군별'!L156</f>
        <v>1700</v>
      </c>
      <c r="M12" s="182">
        <f>'2.시군별'!M156</f>
        <v>639</v>
      </c>
      <c r="N12" s="182">
        <f>'2.시군별'!N156</f>
        <v>54976</v>
      </c>
      <c r="O12" s="291">
        <f>'2.시군별'!O156</f>
        <v>100212</v>
      </c>
      <c r="P12" s="230">
        <v>919.23</v>
      </c>
      <c r="Q12" s="305"/>
      <c r="R12" s="45"/>
      <c r="S12" s="150"/>
    </row>
    <row r="13" spans="1:19" ht="18" customHeight="1" x14ac:dyDescent="0.15">
      <c r="A13" s="256" t="s">
        <v>108</v>
      </c>
      <c r="B13" s="182">
        <f t="shared" si="2"/>
        <v>24</v>
      </c>
      <c r="C13" s="182">
        <f>'2.시군별'!C173</f>
        <v>1</v>
      </c>
      <c r="D13" s="182">
        <f>'2.시군별'!D173</f>
        <v>17</v>
      </c>
      <c r="E13" s="182">
        <f>'2.시군별'!E173</f>
        <v>6</v>
      </c>
      <c r="F13" s="183">
        <f>'2.시군별'!F173</f>
        <v>36</v>
      </c>
      <c r="G13" s="182">
        <f>'2.시군별'!G173</f>
        <v>4</v>
      </c>
      <c r="H13" s="182">
        <f>'2.시군별'!H173</f>
        <v>514</v>
      </c>
      <c r="I13" s="182">
        <f>'2.시군별'!I173</f>
        <v>149</v>
      </c>
      <c r="J13" s="182">
        <f>'2.시군별'!J173</f>
        <v>365</v>
      </c>
      <c r="K13" s="184">
        <f>'2.시군별'!K173</f>
        <v>200</v>
      </c>
      <c r="L13" s="182">
        <f>'2.시군별'!L173</f>
        <v>2200</v>
      </c>
      <c r="M13" s="182">
        <f>'2.시군별'!M173</f>
        <v>1004</v>
      </c>
      <c r="N13" s="182">
        <f>'2.시군별'!N173</f>
        <v>49493</v>
      </c>
      <c r="O13" s="291">
        <f>'2.시군별'!O173</f>
        <v>93858</v>
      </c>
      <c r="P13" s="230">
        <v>1254.68</v>
      </c>
      <c r="Q13" s="305"/>
      <c r="R13" s="45"/>
      <c r="S13" s="150"/>
    </row>
    <row r="14" spans="1:19" s="43" customFormat="1" ht="18" customHeight="1" x14ac:dyDescent="0.15">
      <c r="A14" s="256" t="s">
        <v>109</v>
      </c>
      <c r="B14" s="182">
        <f t="shared" si="2"/>
        <v>14</v>
      </c>
      <c r="C14" s="182">
        <f>'2.시군별'!C198</f>
        <v>2</v>
      </c>
      <c r="D14" s="182">
        <f>'2.시군별'!D198</f>
        <v>7</v>
      </c>
      <c r="E14" s="182">
        <f>'2.시군별'!E198</f>
        <v>5</v>
      </c>
      <c r="F14" s="183">
        <f>'2.시군별'!F198</f>
        <v>11</v>
      </c>
      <c r="G14" s="182">
        <f>'2.시군별'!G198</f>
        <v>2</v>
      </c>
      <c r="H14" s="182">
        <f>'2.시군별'!H198</f>
        <v>335</v>
      </c>
      <c r="I14" s="182">
        <f>'2.시군별'!I198</f>
        <v>117</v>
      </c>
      <c r="J14" s="182">
        <f>'2.시군별'!J198</f>
        <v>218</v>
      </c>
      <c r="K14" s="184">
        <f>'2.시군별'!K198</f>
        <v>119</v>
      </c>
      <c r="L14" s="182">
        <f>'2.시군별'!L198</f>
        <v>1640</v>
      </c>
      <c r="M14" s="182">
        <f>'2.시군별'!M198</f>
        <v>523</v>
      </c>
      <c r="N14" s="182">
        <f>'2.시군별'!N198</f>
        <v>36814</v>
      </c>
      <c r="O14" s="291">
        <f>'2.시군별'!O198</f>
        <v>68755</v>
      </c>
      <c r="P14" s="293">
        <v>912.05</v>
      </c>
      <c r="Q14" s="305"/>
      <c r="R14" s="45"/>
      <c r="S14" s="150"/>
    </row>
    <row r="15" spans="1:19" ht="18" customHeight="1" x14ac:dyDescent="0.15">
      <c r="A15" s="256" t="s">
        <v>110</v>
      </c>
      <c r="B15" s="182">
        <f t="shared" si="2"/>
        <v>15</v>
      </c>
      <c r="C15" s="182">
        <f>'2.시군별'!C213</f>
        <v>3</v>
      </c>
      <c r="D15" s="182">
        <f>'2.시군별'!D213</f>
        <v>5</v>
      </c>
      <c r="E15" s="182">
        <f>'2.시군별'!E213</f>
        <v>7</v>
      </c>
      <c r="F15" s="183">
        <f>'2.시군별'!F213</f>
        <v>28</v>
      </c>
      <c r="G15" s="182">
        <f>'2.시군별'!G213</f>
        <v>0</v>
      </c>
      <c r="H15" s="182">
        <f>'2.시군별'!H213</f>
        <v>436</v>
      </c>
      <c r="I15" s="182">
        <f>'2.시군별'!I213</f>
        <v>194</v>
      </c>
      <c r="J15" s="182">
        <f>'2.시군별'!J213</f>
        <v>242</v>
      </c>
      <c r="K15" s="184">
        <f>'2.시군별'!K213</f>
        <v>137</v>
      </c>
      <c r="L15" s="182">
        <f>'2.시군별'!L213</f>
        <v>3227</v>
      </c>
      <c r="M15" s="182">
        <f>'2.시군별'!M213</f>
        <v>351</v>
      </c>
      <c r="N15" s="291">
        <f>'2.시군별'!N213</f>
        <v>129264</v>
      </c>
      <c r="O15" s="291">
        <f>'2.시군별'!O213</f>
        <v>266205</v>
      </c>
      <c r="P15" s="293">
        <v>411.84</v>
      </c>
      <c r="Q15" s="305"/>
      <c r="R15" s="45"/>
      <c r="S15" s="150"/>
    </row>
    <row r="16" spans="1:19" ht="18" customHeight="1" x14ac:dyDescent="0.15">
      <c r="A16" s="256" t="s">
        <v>112</v>
      </c>
      <c r="B16" s="182">
        <f t="shared" si="2"/>
        <v>18</v>
      </c>
      <c r="C16" s="182">
        <f>'2.시군별'!C229</f>
        <v>1</v>
      </c>
      <c r="D16" s="182">
        <f>'2.시군별'!D229</f>
        <v>17</v>
      </c>
      <c r="E16" s="182">
        <f>'2.시군별'!E229</f>
        <v>0</v>
      </c>
      <c r="F16" s="183">
        <f>'2.시군별'!F229</f>
        <v>0</v>
      </c>
      <c r="G16" s="182">
        <f>'2.시군별'!G229</f>
        <v>0</v>
      </c>
      <c r="H16" s="182">
        <f>'2.시군별'!H229</f>
        <v>400</v>
      </c>
      <c r="I16" s="182">
        <f>'2.시군별'!I229</f>
        <v>0</v>
      </c>
      <c r="J16" s="182">
        <f>'2.시군별'!J229</f>
        <v>400</v>
      </c>
      <c r="K16" s="184">
        <f>'2.시군별'!K229</f>
        <v>182</v>
      </c>
      <c r="L16" s="182">
        <f>'2.시군별'!L229</f>
        <v>1558</v>
      </c>
      <c r="M16" s="182">
        <f>'2.시군별'!M229</f>
        <v>699</v>
      </c>
      <c r="N16" s="182">
        <f>'2.시군별'!N229</f>
        <v>29471</v>
      </c>
      <c r="O16" s="291">
        <f>'2.시군별'!O229</f>
        <v>50086</v>
      </c>
      <c r="P16" s="230">
        <v>1174.5899999999999</v>
      </c>
      <c r="Q16" s="305"/>
      <c r="R16" s="45"/>
      <c r="S16" s="150"/>
    </row>
    <row r="17" spans="1:19" ht="18" customHeight="1" x14ac:dyDescent="0.15">
      <c r="A17" s="256" t="s">
        <v>113</v>
      </c>
      <c r="B17" s="182">
        <f t="shared" si="2"/>
        <v>8</v>
      </c>
      <c r="C17" s="182">
        <f>'2.시군별'!C248</f>
        <v>1</v>
      </c>
      <c r="D17" s="182">
        <f>'2.시군별'!D248</f>
        <v>7</v>
      </c>
      <c r="E17" s="182">
        <f>'2.시군별'!E248</f>
        <v>0</v>
      </c>
      <c r="F17" s="183">
        <f>'2.시군별'!F248</f>
        <v>0</v>
      </c>
      <c r="G17" s="182">
        <f>'2.시군별'!G248</f>
        <v>0</v>
      </c>
      <c r="H17" s="182">
        <f>'2.시군별'!H248</f>
        <v>136</v>
      </c>
      <c r="I17" s="182">
        <f>'2.시군별'!I248</f>
        <v>0</v>
      </c>
      <c r="J17" s="182">
        <f>'2.시군별'!J248</f>
        <v>136</v>
      </c>
      <c r="K17" s="184">
        <f>'2.시군별'!K248</f>
        <v>86</v>
      </c>
      <c r="L17" s="182">
        <f>'2.시군별'!L248</f>
        <v>542</v>
      </c>
      <c r="M17" s="182">
        <f>'2.시군별'!M248</f>
        <v>397</v>
      </c>
      <c r="N17" s="182">
        <f>'2.시군별'!N248</f>
        <v>13999</v>
      </c>
      <c r="O17" s="182">
        <f>'2.시군별'!O248</f>
        <v>24019</v>
      </c>
      <c r="P17" s="230">
        <v>846.13</v>
      </c>
      <c r="Q17" s="305"/>
      <c r="R17" s="45"/>
      <c r="S17" s="150"/>
    </row>
    <row r="18" spans="1:19" ht="18" customHeight="1" x14ac:dyDescent="0.15">
      <c r="A18" s="256" t="s">
        <v>114</v>
      </c>
      <c r="B18" s="182">
        <f t="shared" si="2"/>
        <v>6</v>
      </c>
      <c r="C18" s="182">
        <f>'2.시군별'!C257</f>
        <v>1</v>
      </c>
      <c r="D18" s="182">
        <f>'2.시군별'!D257</f>
        <v>5</v>
      </c>
      <c r="E18" s="182">
        <f>'2.시군별'!E257</f>
        <v>0</v>
      </c>
      <c r="F18" s="183">
        <f>'2.시군별'!F257</f>
        <v>0</v>
      </c>
      <c r="G18" s="182">
        <f>'2.시군별'!G257</f>
        <v>0</v>
      </c>
      <c r="H18" s="182">
        <f>'2.시군별'!H257</f>
        <v>115</v>
      </c>
      <c r="I18" s="182">
        <f>'2.시군별'!I257</f>
        <v>0</v>
      </c>
      <c r="J18" s="182">
        <f>'2.시군별'!J257</f>
        <v>115</v>
      </c>
      <c r="K18" s="184">
        <f>'2.시군별'!K257</f>
        <v>74</v>
      </c>
      <c r="L18" s="182">
        <f>'2.시군별'!L257</f>
        <v>485</v>
      </c>
      <c r="M18" s="182">
        <f>'2.시군별'!M257</f>
        <v>275</v>
      </c>
      <c r="N18" s="182">
        <f>'2.시군별'!N257</f>
        <v>8994</v>
      </c>
      <c r="O18" s="291">
        <f>'2.시군별'!O257</f>
        <v>15661</v>
      </c>
      <c r="P18" s="230">
        <v>815.77</v>
      </c>
      <c r="Q18" s="305"/>
      <c r="R18" s="45"/>
      <c r="S18" s="150"/>
    </row>
    <row r="19" spans="1:19" ht="18" customHeight="1" x14ac:dyDescent="0.15">
      <c r="A19" s="256" t="s">
        <v>115</v>
      </c>
      <c r="B19" s="182">
        <f t="shared" si="2"/>
        <v>9</v>
      </c>
      <c r="C19" s="182">
        <f>'2.시군별'!C264</f>
        <v>1</v>
      </c>
      <c r="D19" s="182">
        <f>'2.시군별'!D264</f>
        <v>8</v>
      </c>
      <c r="E19" s="182">
        <f>'2.시군별'!E264</f>
        <v>0</v>
      </c>
      <c r="F19" s="183">
        <f>'2.시군별'!F264</f>
        <v>0</v>
      </c>
      <c r="G19" s="182">
        <f>'2.시군별'!G264</f>
        <v>2</v>
      </c>
      <c r="H19" s="182">
        <f>'2.시군별'!H264</f>
        <v>204</v>
      </c>
      <c r="I19" s="182">
        <f>'2.시군별'!I264</f>
        <v>0</v>
      </c>
      <c r="J19" s="182">
        <f>'2.시군별'!J264</f>
        <v>204</v>
      </c>
      <c r="K19" s="184">
        <f>'2.시군별'!K264</f>
        <v>118</v>
      </c>
      <c r="L19" s="182">
        <f>'2.시군별'!L264</f>
        <v>881</v>
      </c>
      <c r="M19" s="182">
        <f>'2.시군별'!M264</f>
        <v>325</v>
      </c>
      <c r="N19" s="182">
        <f>'2.시군별'!N264</f>
        <v>19725</v>
      </c>
      <c r="O19" s="291">
        <f>'2.시군별'!O264</f>
        <v>34055</v>
      </c>
      <c r="P19" s="230">
        <v>741.25</v>
      </c>
      <c r="Q19" s="305"/>
      <c r="R19" s="45"/>
      <c r="S19" s="150"/>
    </row>
    <row r="20" spans="1:19" ht="18" customHeight="1" x14ac:dyDescent="0.15">
      <c r="A20" s="256" t="s">
        <v>116</v>
      </c>
      <c r="B20" s="182">
        <f t="shared" si="2"/>
        <v>9</v>
      </c>
      <c r="C20" s="182">
        <f>'2.시군별'!C274</f>
        <v>2</v>
      </c>
      <c r="D20" s="182">
        <f>'2.시군별'!D274</f>
        <v>7</v>
      </c>
      <c r="E20" s="182">
        <f>'2.시군별'!E274</f>
        <v>0</v>
      </c>
      <c r="F20" s="183">
        <f>'2.시군별'!F274</f>
        <v>0</v>
      </c>
      <c r="G20" s="182">
        <f>'2.시군별'!G274</f>
        <v>2</v>
      </c>
      <c r="H20" s="182">
        <f>'2.시군별'!H274</f>
        <v>212</v>
      </c>
      <c r="I20" s="182">
        <f>'2.시군별'!I274</f>
        <v>0</v>
      </c>
      <c r="J20" s="182">
        <f>'2.시군별'!J274</f>
        <v>212</v>
      </c>
      <c r="K20" s="184">
        <f>'2.시군별'!K274</f>
        <v>127</v>
      </c>
      <c r="L20" s="182">
        <f>'2.시군별'!L274</f>
        <v>1032</v>
      </c>
      <c r="M20" s="182">
        <f>'2.시군별'!M274</f>
        <v>412</v>
      </c>
      <c r="N20" s="182">
        <f>'2.시군별'!N274</f>
        <v>23525</v>
      </c>
      <c r="O20" s="291">
        <f>'2.시군별'!O274</f>
        <v>41316</v>
      </c>
      <c r="P20" s="230">
        <v>695.36</v>
      </c>
      <c r="Q20" s="305"/>
      <c r="R20" s="45"/>
      <c r="S20" s="150"/>
    </row>
    <row r="21" spans="1:19" ht="18" customHeight="1" x14ac:dyDescent="0.15">
      <c r="A21" s="256" t="s">
        <v>117</v>
      </c>
      <c r="B21" s="182">
        <f t="shared" si="2"/>
        <v>8</v>
      </c>
      <c r="C21" s="182">
        <f>'2.시군별'!C284</f>
        <v>1</v>
      </c>
      <c r="D21" s="182">
        <f>'2.시군별'!D284</f>
        <v>7</v>
      </c>
      <c r="E21" s="182">
        <f>'2.시군별'!E284</f>
        <v>0</v>
      </c>
      <c r="F21" s="183">
        <f>'2.시군별'!F284</f>
        <v>0</v>
      </c>
      <c r="G21" s="182">
        <f>'2.시군별'!G284</f>
        <v>0</v>
      </c>
      <c r="H21" s="182">
        <f>'2.시군별'!H284</f>
        <v>153</v>
      </c>
      <c r="I21" s="182">
        <f>'2.시군별'!I284</f>
        <v>0</v>
      </c>
      <c r="J21" s="182">
        <f>'2.시군별'!J284</f>
        <v>153</v>
      </c>
      <c r="K21" s="184">
        <f>'2.시군별'!K284</f>
        <v>96</v>
      </c>
      <c r="L21" s="182">
        <f>'2.시군별'!L284</f>
        <v>663</v>
      </c>
      <c r="M21" s="182">
        <f>'2.시군별'!M284</f>
        <v>256</v>
      </c>
      <c r="N21" s="182">
        <f>'2.시군별'!N284</f>
        <v>17023</v>
      </c>
      <c r="O21" s="182">
        <f>'2.시군별'!O284</f>
        <v>30139</v>
      </c>
      <c r="P21" s="292">
        <v>384.24</v>
      </c>
      <c r="Q21" s="305"/>
      <c r="R21" s="45"/>
      <c r="S21" s="150"/>
    </row>
    <row r="22" spans="1:19" ht="18" customHeight="1" x14ac:dyDescent="0.15">
      <c r="A22" s="256" t="s">
        <v>118</v>
      </c>
      <c r="B22" s="182">
        <f t="shared" si="2"/>
        <v>10</v>
      </c>
      <c r="C22" s="182">
        <f>'2.시군별'!C293</f>
        <v>1</v>
      </c>
      <c r="D22" s="182">
        <f>'2.시군별'!D293</f>
        <v>9</v>
      </c>
      <c r="E22" s="182">
        <f>'2.시군별'!E293</f>
        <v>0</v>
      </c>
      <c r="F22" s="183">
        <f>'2.시군별'!F293</f>
        <v>0</v>
      </c>
      <c r="G22" s="182">
        <f>'2.시군별'!G293</f>
        <v>0</v>
      </c>
      <c r="H22" s="182">
        <f>'2.시군별'!H293</f>
        <v>233</v>
      </c>
      <c r="I22" s="182">
        <f>'2.시군별'!I293</f>
        <v>0</v>
      </c>
      <c r="J22" s="182">
        <f>'2.시군별'!J293</f>
        <v>233</v>
      </c>
      <c r="K22" s="184">
        <f>'2.시군별'!K293</f>
        <v>111</v>
      </c>
      <c r="L22" s="182">
        <f>'2.시군별'!L293</f>
        <v>797</v>
      </c>
      <c r="M22" s="182">
        <f>'2.시군별'!M293</f>
        <v>449</v>
      </c>
      <c r="N22" s="182">
        <f>'2.시군별'!N293</f>
        <v>24059</v>
      </c>
      <c r="O22" s="291">
        <f>'2.시군별'!O293</f>
        <v>42086</v>
      </c>
      <c r="P22" s="230">
        <v>616.15</v>
      </c>
      <c r="Q22" s="305"/>
      <c r="R22" s="45"/>
      <c r="S22" s="150"/>
    </row>
    <row r="23" spans="1:19" ht="18" customHeight="1" x14ac:dyDescent="0.15">
      <c r="A23" s="256" t="s">
        <v>119</v>
      </c>
      <c r="B23" s="182">
        <f t="shared" si="2"/>
        <v>8</v>
      </c>
      <c r="C23" s="182">
        <f>'2.시군별'!C304</f>
        <v>3</v>
      </c>
      <c r="D23" s="182">
        <f>'2.시군별'!D304</f>
        <v>5</v>
      </c>
      <c r="E23" s="182">
        <f>'2.시군별'!E304</f>
        <v>0</v>
      </c>
      <c r="F23" s="183">
        <f>'2.시군별'!F304</f>
        <v>0</v>
      </c>
      <c r="G23" s="182">
        <f>'2.시군별'!G304</f>
        <v>0</v>
      </c>
      <c r="H23" s="182">
        <f>'2.시군별'!H304</f>
        <v>216</v>
      </c>
      <c r="I23" s="182">
        <f>'2.시군별'!I304</f>
        <v>0</v>
      </c>
      <c r="J23" s="182">
        <f>'2.시군별'!J304</f>
        <v>216</v>
      </c>
      <c r="K23" s="184">
        <f>'2.시군별'!K304</f>
        <v>73</v>
      </c>
      <c r="L23" s="182">
        <f>'2.시군별'!L304</f>
        <v>1495</v>
      </c>
      <c r="M23" s="182">
        <f>'2.시군별'!M304</f>
        <v>344</v>
      </c>
      <c r="N23" s="182">
        <f>'2.시군별'!N304</f>
        <v>54578</v>
      </c>
      <c r="O23" s="291">
        <f>'2.시군별'!O304</f>
        <v>110581</v>
      </c>
      <c r="P23" s="230">
        <v>451.05</v>
      </c>
      <c r="Q23" s="305"/>
      <c r="R23" s="45"/>
      <c r="S23" s="150"/>
    </row>
    <row r="24" spans="1:19" ht="18" customHeight="1" x14ac:dyDescent="0.15">
      <c r="A24" s="256" t="s">
        <v>120</v>
      </c>
      <c r="B24" s="182">
        <f t="shared" si="2"/>
        <v>12</v>
      </c>
      <c r="C24" s="182">
        <f>'2.시군별'!C313</f>
        <v>1</v>
      </c>
      <c r="D24" s="182">
        <f>'2.시군별'!D313</f>
        <v>11</v>
      </c>
      <c r="E24" s="182">
        <f>'2.시군별'!E313</f>
        <v>0</v>
      </c>
      <c r="F24" s="183">
        <f>'2.시군별'!F313</f>
        <v>0</v>
      </c>
      <c r="G24" s="182">
        <f>'2.시군별'!G313</f>
        <v>0</v>
      </c>
      <c r="H24" s="182">
        <f>'2.시군별'!H313</f>
        <v>281</v>
      </c>
      <c r="I24" s="182">
        <f>'2.시군별'!I313</f>
        <v>0</v>
      </c>
      <c r="J24" s="182">
        <f>'2.시군별'!J313</f>
        <v>281</v>
      </c>
      <c r="K24" s="184">
        <f>'2.시군별'!K313</f>
        <v>173</v>
      </c>
      <c r="L24" s="182">
        <f>'2.시군별'!L313</f>
        <v>1345</v>
      </c>
      <c r="M24" s="182">
        <f>'2.시군별'!M313</f>
        <v>698</v>
      </c>
      <c r="N24" s="182">
        <f>'2.시군별'!N313</f>
        <v>28145</v>
      </c>
      <c r="O24" s="291">
        <f>'2.시군별'!O313</f>
        <v>55325</v>
      </c>
      <c r="P24" s="230">
        <v>661.58</v>
      </c>
      <c r="Q24" s="305"/>
      <c r="R24" s="45"/>
      <c r="S24" s="150"/>
    </row>
    <row r="25" spans="1:19" ht="18" customHeight="1" x14ac:dyDescent="0.15">
      <c r="A25" s="256" t="s">
        <v>121</v>
      </c>
      <c r="B25" s="182">
        <f t="shared" si="2"/>
        <v>10</v>
      </c>
      <c r="C25" s="182">
        <f>'2.시군별'!C326</f>
        <v>1</v>
      </c>
      <c r="D25" s="182">
        <f>'2.시군별'!D326</f>
        <v>9</v>
      </c>
      <c r="E25" s="182">
        <f>'2.시군별'!E326</f>
        <v>0</v>
      </c>
      <c r="F25" s="183">
        <f>'2.시군별'!F326</f>
        <v>0</v>
      </c>
      <c r="G25" s="182">
        <f>'2.시군별'!G326</f>
        <v>0</v>
      </c>
      <c r="H25" s="182">
        <f>'2.시군별'!H326</f>
        <v>157</v>
      </c>
      <c r="I25" s="182">
        <f>'2.시군별'!I326</f>
        <v>0</v>
      </c>
      <c r="J25" s="182">
        <f>'2.시군별'!J326</f>
        <v>157</v>
      </c>
      <c r="K25" s="184">
        <f>'2.시군별'!K326</f>
        <v>72</v>
      </c>
      <c r="L25" s="182">
        <f>'2.시군별'!L326</f>
        <v>757</v>
      </c>
      <c r="M25" s="182">
        <f>'2.시군별'!M326</f>
        <v>501</v>
      </c>
      <c r="N25" s="182">
        <f>'2.시군별'!N326</f>
        <v>16823</v>
      </c>
      <c r="O25" s="291">
        <f>'2.시군별'!O326</f>
        <v>29603</v>
      </c>
      <c r="P25" s="230">
        <v>1202.7</v>
      </c>
      <c r="Q25" s="305"/>
      <c r="R25" s="45"/>
      <c r="S25" s="150"/>
    </row>
    <row r="26" spans="1:19" ht="18" customHeight="1" x14ac:dyDescent="0.15">
      <c r="A26" s="256" t="s">
        <v>122</v>
      </c>
      <c r="B26" s="182">
        <f t="shared" si="2"/>
        <v>10</v>
      </c>
      <c r="C26" s="182">
        <f>'2.시군별'!C337</f>
        <v>2</v>
      </c>
      <c r="D26" s="182">
        <f>'2.시군별'!D337</f>
        <v>8</v>
      </c>
      <c r="E26" s="182">
        <f>'2.시군별'!E337</f>
        <v>0</v>
      </c>
      <c r="F26" s="183">
        <f>'2.시군별'!F337</f>
        <v>0</v>
      </c>
      <c r="G26" s="182">
        <f>'2.시군별'!G337</f>
        <v>1</v>
      </c>
      <c r="H26" s="182">
        <f>'2.시군별'!H337</f>
        <v>195</v>
      </c>
      <c r="I26" s="182">
        <f>'2.시군별'!I337</f>
        <v>0</v>
      </c>
      <c r="J26" s="182">
        <f>'2.시군별'!J337</f>
        <v>195</v>
      </c>
      <c r="K26" s="184">
        <f>'2.시군별'!K337</f>
        <v>79</v>
      </c>
      <c r="L26" s="182">
        <f>'2.시군별'!L337</f>
        <v>801</v>
      </c>
      <c r="M26" s="182">
        <f>'2.시군별'!M337</f>
        <v>395</v>
      </c>
      <c r="N26" s="182">
        <f>'2.시군별'!N337</f>
        <v>25527</v>
      </c>
      <c r="O26" s="291">
        <f>'2.시군별'!O337</f>
        <v>46669</v>
      </c>
      <c r="P26" s="230">
        <v>990.63</v>
      </c>
      <c r="Q26" s="305"/>
      <c r="R26" s="45"/>
      <c r="S26" s="150"/>
    </row>
    <row r="27" spans="1:19" ht="18" customHeight="1" x14ac:dyDescent="0.15">
      <c r="A27" s="257" t="s">
        <v>419</v>
      </c>
      <c r="B27" s="294">
        <f t="shared" si="2"/>
        <v>3</v>
      </c>
      <c r="C27" s="294">
        <f>'2.시군별'!C348</f>
        <v>1</v>
      </c>
      <c r="D27" s="294">
        <f>'2.시군별'!D348</f>
        <v>2</v>
      </c>
      <c r="E27" s="294">
        <f>'2.시군별'!E348</f>
        <v>0</v>
      </c>
      <c r="F27" s="295">
        <f>'2.시군별'!F348</f>
        <v>0</v>
      </c>
      <c r="G27" s="294">
        <f>'2.시군별'!G348</f>
        <v>1</v>
      </c>
      <c r="H27" s="294">
        <f>'2.시군별'!H348</f>
        <v>25</v>
      </c>
      <c r="I27" s="294">
        <f>'2.시군별'!I348</f>
        <v>0</v>
      </c>
      <c r="J27" s="294">
        <f>'2.시군별'!J348</f>
        <v>25</v>
      </c>
      <c r="K27" s="296">
        <f>'2.시군별'!K348</f>
        <v>10</v>
      </c>
      <c r="L27" s="294">
        <f>'2.시군별'!L348</f>
        <v>225</v>
      </c>
      <c r="M27" s="294">
        <f>'2.시군별'!M348</f>
        <v>57</v>
      </c>
      <c r="N27" s="294">
        <f>'2.시군별'!N348</f>
        <v>5605</v>
      </c>
      <c r="O27" s="297">
        <f>'2.시군별'!O348</f>
        <v>9077</v>
      </c>
      <c r="P27" s="298">
        <v>73.03</v>
      </c>
      <c r="Q27" s="305"/>
      <c r="R27" s="45"/>
      <c r="S27" s="150"/>
    </row>
    <row r="28" spans="1:19" x14ac:dyDescent="0.15">
      <c r="A28" s="115" t="s">
        <v>1137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</row>
    <row r="29" spans="1:19" x14ac:dyDescent="0.15"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</row>
    <row r="32" spans="1:19" x14ac:dyDescent="0.15">
      <c r="H32" s="45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5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352"/>
  <sheetViews>
    <sheetView showGridLines="0" zoomScaleNormal="100" workbookViewId="0">
      <pane ySplit="4" topLeftCell="A5" activePane="bottomLeft" state="frozen"/>
      <selection activeCell="A3" sqref="A3:A4"/>
      <selection pane="bottomLeft" sqref="A1:P1"/>
    </sheetView>
  </sheetViews>
  <sheetFormatPr defaultRowHeight="13.5" x14ac:dyDescent="0.15"/>
  <cols>
    <col min="1" max="1" width="7.88671875" style="35" customWidth="1"/>
    <col min="2" max="2" width="6.88671875" style="46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46" customWidth="1"/>
    <col min="9" max="11" width="6.88671875" style="35" customWidth="1"/>
    <col min="12" max="13" width="7.44140625" style="35" customWidth="1"/>
    <col min="14" max="15" width="10.88671875" style="46" customWidth="1"/>
    <col min="16" max="16" width="10.88671875" style="148" customWidth="1"/>
    <col min="17" max="16384" width="8.88671875" style="35"/>
  </cols>
  <sheetData>
    <row r="1" spans="1:16" ht="25.5" x14ac:dyDescent="0.15">
      <c r="A1" s="282" t="str">
        <f>'1.전체'!A1</f>
        <v>2023년 4/4분기 행정구역 현황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</row>
    <row r="2" spans="1:16" ht="15" thickBot="1" x14ac:dyDescent="0.2">
      <c r="A2" s="42"/>
      <c r="B2" s="137"/>
      <c r="C2" s="38"/>
      <c r="D2" s="38"/>
      <c r="E2" s="38"/>
      <c r="F2" s="38"/>
      <c r="G2" s="38"/>
      <c r="H2" s="137"/>
      <c r="I2" s="38"/>
      <c r="J2" s="38"/>
      <c r="K2" s="38"/>
      <c r="L2" s="38"/>
      <c r="M2" s="38"/>
      <c r="N2" s="283" t="str">
        <f>'1.전체'!N2</f>
        <v>2023.12.31. 현재</v>
      </c>
      <c r="O2" s="283"/>
      <c r="P2" s="283"/>
    </row>
    <row r="3" spans="1:16" ht="18.95" customHeight="1" x14ac:dyDescent="0.15">
      <c r="A3" s="284" t="s">
        <v>84</v>
      </c>
      <c r="B3" s="286" t="s">
        <v>85</v>
      </c>
      <c r="C3" s="286"/>
      <c r="D3" s="286"/>
      <c r="E3" s="286"/>
      <c r="F3" s="286"/>
      <c r="G3" s="287" t="s">
        <v>86</v>
      </c>
      <c r="H3" s="286" t="s">
        <v>87</v>
      </c>
      <c r="I3" s="286"/>
      <c r="J3" s="286"/>
      <c r="K3" s="286"/>
      <c r="L3" s="289" t="s">
        <v>88</v>
      </c>
      <c r="M3" s="289" t="s">
        <v>420</v>
      </c>
      <c r="N3" s="289" t="s">
        <v>8</v>
      </c>
      <c r="O3" s="278" t="s">
        <v>9</v>
      </c>
      <c r="P3" s="280" t="s">
        <v>7</v>
      </c>
    </row>
    <row r="4" spans="1:16" ht="18.95" customHeight="1" thickBot="1" x14ac:dyDescent="0.2">
      <c r="A4" s="285"/>
      <c r="B4" s="181" t="s">
        <v>0</v>
      </c>
      <c r="C4" s="181" t="s">
        <v>1</v>
      </c>
      <c r="D4" s="181" t="s">
        <v>2</v>
      </c>
      <c r="E4" s="181" t="s">
        <v>3</v>
      </c>
      <c r="F4" s="181" t="s">
        <v>4</v>
      </c>
      <c r="G4" s="288"/>
      <c r="H4" s="181" t="s">
        <v>0</v>
      </c>
      <c r="I4" s="180" t="s">
        <v>5</v>
      </c>
      <c r="J4" s="180" t="s">
        <v>6</v>
      </c>
      <c r="K4" s="180" t="s">
        <v>4</v>
      </c>
      <c r="L4" s="279"/>
      <c r="M4" s="279"/>
      <c r="N4" s="279"/>
      <c r="O4" s="279"/>
      <c r="P4" s="281"/>
    </row>
    <row r="5" spans="1:16" ht="18" customHeight="1" thickTop="1" x14ac:dyDescent="0.15">
      <c r="A5" s="306" t="s">
        <v>784</v>
      </c>
      <c r="B5" s="307">
        <f>SUM(C5:E5)</f>
        <v>322</v>
      </c>
      <c r="C5" s="307">
        <f>SUM(C6,C38,C62,C85,C110,C136,C156,C173,C198,C213,C229,C248,C257,C264,C274,C284,C293,C304,C313,C326,C337,C348)</f>
        <v>37</v>
      </c>
      <c r="D5" s="307">
        <f>SUM(D6,D38,D62,D85,D110,D136,D156,D173,D198,D213,D229,D248,D257,D264,D274,D284,D293,D304,D313,D326,D337,D348)</f>
        <v>193</v>
      </c>
      <c r="E5" s="307">
        <f>SUM(E6,E38,E62,E85,E110,E136,E156,E173,E198,E213,E229,E248,E257,E264,E274,E284,E293,E304,E313,E326,E337,E348)</f>
        <v>92</v>
      </c>
      <c r="F5" s="308">
        <f>SUM(F6,F38,F62,F85,F110,F136,F156,F173,F198,F213,F229,F248,F257,F264,F274,F284,F293,F304,F313,F326,F337,F348)</f>
        <v>295</v>
      </c>
      <c r="G5" s="307">
        <f>SUM(G6,G38,G62,G85,G110,G136,G156,G173,G198,G213,G229,G248,G257,G264,G274,G284,G293,G304,G313,G326,G337,G348)</f>
        <v>14</v>
      </c>
      <c r="H5" s="307">
        <f t="shared" ref="H5:H61" si="0">SUM(I5:J5)</f>
        <v>7944</v>
      </c>
      <c r="I5" s="307">
        <f t="shared" ref="I5:P5" si="1">SUM(I6,I38,I62,I85,I110,I136,I156,I173,I198,I213,I229,I248,I257,I264,I274,I284,I293,I304,I313,I326,I337,I348)</f>
        <v>2840</v>
      </c>
      <c r="J5" s="307">
        <f t="shared" si="1"/>
        <v>5104</v>
      </c>
      <c r="K5" s="307">
        <f t="shared" si="1"/>
        <v>2691</v>
      </c>
      <c r="L5" s="307">
        <f t="shared" si="1"/>
        <v>41921</v>
      </c>
      <c r="M5" s="307">
        <f t="shared" si="1"/>
        <v>11208</v>
      </c>
      <c r="N5" s="307">
        <f t="shared" si="1"/>
        <v>1282500</v>
      </c>
      <c r="O5" s="307">
        <f t="shared" si="1"/>
        <v>2554324</v>
      </c>
      <c r="P5" s="309">
        <f t="shared" si="1"/>
        <v>18423.804029199997</v>
      </c>
    </row>
    <row r="6" spans="1:16" s="46" customFormat="1" ht="18" customHeight="1" x14ac:dyDescent="0.15">
      <c r="A6" s="208" t="s">
        <v>1128</v>
      </c>
      <c r="B6" s="201">
        <f t="shared" ref="B6:B61" si="2">SUM(C6:E6)</f>
        <v>29</v>
      </c>
      <c r="C6" s="201">
        <f t="shared" ref="C6:P6" si="3">SUM(C7,C22)</f>
        <v>4</v>
      </c>
      <c r="D6" s="201">
        <f t="shared" si="3"/>
        <v>10</v>
      </c>
      <c r="E6" s="201">
        <f t="shared" si="3"/>
        <v>15</v>
      </c>
      <c r="F6" s="209">
        <f t="shared" si="3"/>
        <v>41</v>
      </c>
      <c r="G6" s="201">
        <f t="shared" si="3"/>
        <v>1</v>
      </c>
      <c r="H6" s="201">
        <f t="shared" si="0"/>
        <v>936</v>
      </c>
      <c r="I6" s="201">
        <f t="shared" si="3"/>
        <v>545</v>
      </c>
      <c r="J6" s="201">
        <f>SUM(J7,J22)</f>
        <v>391</v>
      </c>
      <c r="K6" s="209">
        <f>SUM(K7,K22)</f>
        <v>196</v>
      </c>
      <c r="L6" s="210">
        <f t="shared" si="3"/>
        <v>6122</v>
      </c>
      <c r="M6" s="201">
        <f t="shared" si="3"/>
        <v>643</v>
      </c>
      <c r="N6" s="201">
        <f t="shared" si="3"/>
        <v>233932</v>
      </c>
      <c r="O6" s="201">
        <f t="shared" si="3"/>
        <v>493033</v>
      </c>
      <c r="P6" s="237">
        <f t="shared" si="3"/>
        <v>1130.73</v>
      </c>
    </row>
    <row r="7" spans="1:16" s="46" customFormat="1" ht="18" customHeight="1" x14ac:dyDescent="0.15">
      <c r="A7" s="197" t="s">
        <v>1129</v>
      </c>
      <c r="B7" s="198">
        <f t="shared" si="2"/>
        <v>14</v>
      </c>
      <c r="C7" s="198">
        <f t="shared" ref="C7:O7" si="4">SUM(C8:C21)</f>
        <v>3</v>
      </c>
      <c r="D7" s="198">
        <f t="shared" si="4"/>
        <v>4</v>
      </c>
      <c r="E7" s="198">
        <f t="shared" si="4"/>
        <v>7</v>
      </c>
      <c r="F7" s="199">
        <f>SUM(F8:F21)</f>
        <v>17</v>
      </c>
      <c r="G7" s="198">
        <f t="shared" si="4"/>
        <v>0</v>
      </c>
      <c r="H7" s="198">
        <f t="shared" si="0"/>
        <v>404</v>
      </c>
      <c r="I7" s="198">
        <f t="shared" si="4"/>
        <v>211</v>
      </c>
      <c r="J7" s="198">
        <f t="shared" si="4"/>
        <v>193</v>
      </c>
      <c r="K7" s="199">
        <f t="shared" si="4"/>
        <v>84</v>
      </c>
      <c r="L7" s="310">
        <f t="shared" si="4"/>
        <v>3010</v>
      </c>
      <c r="M7" s="198">
        <f t="shared" si="4"/>
        <v>284</v>
      </c>
      <c r="N7" s="198">
        <f t="shared" si="4"/>
        <v>110639</v>
      </c>
      <c r="O7" s="198">
        <f t="shared" si="4"/>
        <v>226278</v>
      </c>
      <c r="P7" s="231">
        <f>SUM(P8:P21)</f>
        <v>394.05</v>
      </c>
    </row>
    <row r="8" spans="1:16" ht="18" customHeight="1" x14ac:dyDescent="0.15">
      <c r="A8" s="200" t="s">
        <v>1138</v>
      </c>
      <c r="B8" s="201">
        <f>SUM(C8:E8)</f>
        <v>1</v>
      </c>
      <c r="C8" s="202">
        <v>1</v>
      </c>
      <c r="D8" s="203"/>
      <c r="E8" s="203"/>
      <c r="F8" s="204"/>
      <c r="G8" s="203"/>
      <c r="H8" s="201">
        <f t="shared" si="0"/>
        <v>26</v>
      </c>
      <c r="I8" s="205"/>
      <c r="J8" s="205">
        <v>26</v>
      </c>
      <c r="K8" s="206">
        <v>10</v>
      </c>
      <c r="L8" s="207">
        <v>192</v>
      </c>
      <c r="M8" s="205">
        <v>40</v>
      </c>
      <c r="N8" s="311">
        <v>4376</v>
      </c>
      <c r="O8" s="311">
        <v>6827</v>
      </c>
      <c r="P8" s="232">
        <v>45.16</v>
      </c>
    </row>
    <row r="9" spans="1:16" ht="18" customHeight="1" x14ac:dyDescent="0.15">
      <c r="A9" s="200" t="s">
        <v>129</v>
      </c>
      <c r="B9" s="201">
        <f t="shared" si="2"/>
        <v>1</v>
      </c>
      <c r="C9" s="202">
        <v>1</v>
      </c>
      <c r="D9" s="203"/>
      <c r="E9" s="203"/>
      <c r="F9" s="204"/>
      <c r="G9" s="203"/>
      <c r="H9" s="201">
        <f t="shared" si="0"/>
        <v>32</v>
      </c>
      <c r="I9" s="205"/>
      <c r="J9" s="205">
        <v>32</v>
      </c>
      <c r="K9" s="206">
        <v>13</v>
      </c>
      <c r="L9" s="207">
        <v>358</v>
      </c>
      <c r="M9" s="205">
        <v>35</v>
      </c>
      <c r="N9" s="311">
        <v>12363</v>
      </c>
      <c r="O9" s="311">
        <v>29134</v>
      </c>
      <c r="P9" s="232">
        <v>36.06</v>
      </c>
    </row>
    <row r="10" spans="1:16" ht="18" customHeight="1" x14ac:dyDescent="0.15">
      <c r="A10" s="200" t="s">
        <v>130</v>
      </c>
      <c r="B10" s="201">
        <f t="shared" si="2"/>
        <v>1</v>
      </c>
      <c r="C10" s="202">
        <v>1</v>
      </c>
      <c r="D10" s="203"/>
      <c r="E10" s="203"/>
      <c r="F10" s="204"/>
      <c r="G10" s="203"/>
      <c r="H10" s="201">
        <f t="shared" si="0"/>
        <v>50</v>
      </c>
      <c r="I10" s="205"/>
      <c r="J10" s="205">
        <v>50</v>
      </c>
      <c r="K10" s="206">
        <v>11</v>
      </c>
      <c r="L10" s="207">
        <v>602</v>
      </c>
      <c r="M10" s="205">
        <v>30</v>
      </c>
      <c r="N10" s="311">
        <v>27754</v>
      </c>
      <c r="O10" s="311">
        <v>57679</v>
      </c>
      <c r="P10" s="232">
        <v>70.62</v>
      </c>
    </row>
    <row r="11" spans="1:16" ht="18" customHeight="1" x14ac:dyDescent="0.15">
      <c r="A11" s="200" t="s">
        <v>131</v>
      </c>
      <c r="B11" s="201">
        <f t="shared" si="2"/>
        <v>1</v>
      </c>
      <c r="C11" s="202"/>
      <c r="D11" s="203">
        <v>1</v>
      </c>
      <c r="E11" s="203"/>
      <c r="F11" s="204"/>
      <c r="G11" s="203"/>
      <c r="H11" s="201">
        <f t="shared" si="0"/>
        <v>17</v>
      </c>
      <c r="I11" s="205"/>
      <c r="J11" s="205">
        <v>17</v>
      </c>
      <c r="K11" s="206">
        <v>9</v>
      </c>
      <c r="L11" s="207">
        <v>90</v>
      </c>
      <c r="M11" s="205">
        <v>38</v>
      </c>
      <c r="N11" s="311">
        <v>1893</v>
      </c>
      <c r="O11" s="311">
        <v>3220</v>
      </c>
      <c r="P11" s="232">
        <v>32.61</v>
      </c>
    </row>
    <row r="12" spans="1:16" ht="18" customHeight="1" x14ac:dyDescent="0.15">
      <c r="A12" s="200" t="s">
        <v>132</v>
      </c>
      <c r="B12" s="201">
        <f t="shared" si="2"/>
        <v>1</v>
      </c>
      <c r="C12" s="202"/>
      <c r="D12" s="203">
        <v>1</v>
      </c>
      <c r="E12" s="203"/>
      <c r="F12" s="204"/>
      <c r="G12" s="203"/>
      <c r="H12" s="201">
        <f t="shared" si="0"/>
        <v>25</v>
      </c>
      <c r="I12" s="205"/>
      <c r="J12" s="205">
        <v>25</v>
      </c>
      <c r="K12" s="206">
        <v>14</v>
      </c>
      <c r="L12" s="207">
        <v>137</v>
      </c>
      <c r="M12" s="205">
        <v>35</v>
      </c>
      <c r="N12" s="311">
        <v>4816</v>
      </c>
      <c r="O12" s="311">
        <v>9503</v>
      </c>
      <c r="P12" s="232">
        <v>43.62</v>
      </c>
    </row>
    <row r="13" spans="1:16" ht="18" customHeight="1" x14ac:dyDescent="0.15">
      <c r="A13" s="200" t="s">
        <v>133</v>
      </c>
      <c r="B13" s="201">
        <f t="shared" si="2"/>
        <v>1</v>
      </c>
      <c r="C13" s="202"/>
      <c r="D13" s="203">
        <v>1</v>
      </c>
      <c r="E13" s="203"/>
      <c r="F13" s="204"/>
      <c r="G13" s="203"/>
      <c r="H13" s="201">
        <f t="shared" si="0"/>
        <v>33</v>
      </c>
      <c r="I13" s="205"/>
      <c r="J13" s="205">
        <v>33</v>
      </c>
      <c r="K13" s="206">
        <v>23</v>
      </c>
      <c r="L13" s="207">
        <v>156</v>
      </c>
      <c r="M13" s="205">
        <v>88</v>
      </c>
      <c r="N13" s="311">
        <v>2399</v>
      </c>
      <c r="O13" s="311">
        <v>3861</v>
      </c>
      <c r="P13" s="232">
        <v>100.45</v>
      </c>
    </row>
    <row r="14" spans="1:16" ht="18" customHeight="1" x14ac:dyDescent="0.15">
      <c r="A14" s="200" t="s">
        <v>806</v>
      </c>
      <c r="B14" s="201">
        <f t="shared" si="2"/>
        <v>1</v>
      </c>
      <c r="C14" s="202"/>
      <c r="D14" s="203">
        <v>1</v>
      </c>
      <c r="E14" s="203"/>
      <c r="F14" s="204"/>
      <c r="G14" s="203"/>
      <c r="H14" s="201">
        <f t="shared" si="0"/>
        <v>10</v>
      </c>
      <c r="I14" s="205"/>
      <c r="J14" s="205">
        <v>10</v>
      </c>
      <c r="K14" s="206">
        <v>4</v>
      </c>
      <c r="L14" s="207">
        <v>57</v>
      </c>
      <c r="M14" s="205">
        <v>18</v>
      </c>
      <c r="N14" s="311">
        <v>1111</v>
      </c>
      <c r="O14" s="311">
        <v>1718</v>
      </c>
      <c r="P14" s="232">
        <v>20.440000000000001</v>
      </c>
    </row>
    <row r="15" spans="1:16" ht="18" customHeight="1" x14ac:dyDescent="0.15">
      <c r="A15" s="200" t="s">
        <v>843</v>
      </c>
      <c r="B15" s="201">
        <f t="shared" si="2"/>
        <v>1</v>
      </c>
      <c r="C15" s="202"/>
      <c r="D15" s="203"/>
      <c r="E15" s="203">
        <v>1</v>
      </c>
      <c r="F15" s="204">
        <v>2</v>
      </c>
      <c r="G15" s="203"/>
      <c r="H15" s="201">
        <f t="shared" si="0"/>
        <v>44</v>
      </c>
      <c r="I15" s="205">
        <v>44</v>
      </c>
      <c r="J15" s="205"/>
      <c r="K15" s="206"/>
      <c r="L15" s="207">
        <v>272</v>
      </c>
      <c r="M15" s="205"/>
      <c r="N15" s="311">
        <v>13735</v>
      </c>
      <c r="O15" s="311">
        <v>23954</v>
      </c>
      <c r="P15" s="233">
        <v>3.43</v>
      </c>
    </row>
    <row r="16" spans="1:16" ht="18" customHeight="1" x14ac:dyDescent="0.15">
      <c r="A16" s="200" t="s">
        <v>1130</v>
      </c>
      <c r="B16" s="201">
        <f t="shared" si="2"/>
        <v>1</v>
      </c>
      <c r="C16" s="202"/>
      <c r="D16" s="203"/>
      <c r="E16" s="203">
        <v>1</v>
      </c>
      <c r="F16" s="204">
        <v>1</v>
      </c>
      <c r="G16" s="203"/>
      <c r="H16" s="201">
        <f t="shared" si="0"/>
        <v>45</v>
      </c>
      <c r="I16" s="205">
        <v>45</v>
      </c>
      <c r="J16" s="205"/>
      <c r="K16" s="206"/>
      <c r="L16" s="207">
        <v>257</v>
      </c>
      <c r="M16" s="205"/>
      <c r="N16" s="311">
        <v>9912</v>
      </c>
      <c r="O16" s="311">
        <v>16537</v>
      </c>
      <c r="P16" s="233">
        <v>1.94</v>
      </c>
    </row>
    <row r="17" spans="1:16" ht="18" customHeight="1" x14ac:dyDescent="0.15">
      <c r="A17" s="200" t="s">
        <v>134</v>
      </c>
      <c r="B17" s="201">
        <f t="shared" si="2"/>
        <v>1</v>
      </c>
      <c r="C17" s="202"/>
      <c r="D17" s="203"/>
      <c r="E17" s="203">
        <v>1</v>
      </c>
      <c r="F17" s="204">
        <v>1</v>
      </c>
      <c r="G17" s="203"/>
      <c r="H17" s="201">
        <f t="shared" si="0"/>
        <v>31</v>
      </c>
      <c r="I17" s="205">
        <v>31</v>
      </c>
      <c r="J17" s="205"/>
      <c r="K17" s="206"/>
      <c r="L17" s="207">
        <v>238</v>
      </c>
      <c r="M17" s="205"/>
      <c r="N17" s="311">
        <v>6413</v>
      </c>
      <c r="O17" s="311">
        <v>11608</v>
      </c>
      <c r="P17" s="234">
        <v>1.93</v>
      </c>
    </row>
    <row r="18" spans="1:16" ht="18" customHeight="1" x14ac:dyDescent="0.15">
      <c r="A18" s="200" t="s">
        <v>135</v>
      </c>
      <c r="B18" s="201">
        <f t="shared" si="2"/>
        <v>1</v>
      </c>
      <c r="C18" s="202"/>
      <c r="D18" s="203"/>
      <c r="E18" s="203">
        <v>1</v>
      </c>
      <c r="F18" s="204">
        <v>2</v>
      </c>
      <c r="G18" s="203"/>
      <c r="H18" s="201">
        <f t="shared" si="0"/>
        <v>19</v>
      </c>
      <c r="I18" s="205">
        <v>19</v>
      </c>
      <c r="J18" s="205"/>
      <c r="K18" s="206"/>
      <c r="L18" s="207">
        <v>89</v>
      </c>
      <c r="M18" s="205"/>
      <c r="N18" s="311">
        <v>2863</v>
      </c>
      <c r="O18" s="311">
        <v>4822</v>
      </c>
      <c r="P18" s="233">
        <v>6.73</v>
      </c>
    </row>
    <row r="19" spans="1:16" ht="18" customHeight="1" x14ac:dyDescent="0.15">
      <c r="A19" s="200" t="s">
        <v>136</v>
      </c>
      <c r="B19" s="201">
        <f t="shared" si="2"/>
        <v>1</v>
      </c>
      <c r="C19" s="202"/>
      <c r="D19" s="203"/>
      <c r="E19" s="203">
        <v>1</v>
      </c>
      <c r="F19" s="204">
        <v>7</v>
      </c>
      <c r="G19" s="203"/>
      <c r="H19" s="201">
        <f t="shared" si="0"/>
        <v>11</v>
      </c>
      <c r="I19" s="205">
        <v>11</v>
      </c>
      <c r="J19" s="205"/>
      <c r="K19" s="206"/>
      <c r="L19" s="207">
        <v>52</v>
      </c>
      <c r="M19" s="205"/>
      <c r="N19" s="311">
        <v>1388</v>
      </c>
      <c r="O19" s="311">
        <v>2593</v>
      </c>
      <c r="P19" s="233">
        <v>20.25</v>
      </c>
    </row>
    <row r="20" spans="1:16" ht="18" customHeight="1" x14ac:dyDescent="0.15">
      <c r="A20" s="200" t="s">
        <v>137</v>
      </c>
      <c r="B20" s="201">
        <f t="shared" si="2"/>
        <v>1</v>
      </c>
      <c r="C20" s="202"/>
      <c r="D20" s="203"/>
      <c r="E20" s="203">
        <v>1</v>
      </c>
      <c r="F20" s="204">
        <v>2</v>
      </c>
      <c r="G20" s="203"/>
      <c r="H20" s="201">
        <f t="shared" si="0"/>
        <v>36</v>
      </c>
      <c r="I20" s="205">
        <v>36</v>
      </c>
      <c r="J20" s="205"/>
      <c r="K20" s="206"/>
      <c r="L20" s="207">
        <v>315</v>
      </c>
      <c r="M20" s="205"/>
      <c r="N20" s="311">
        <v>11179</v>
      </c>
      <c r="O20" s="311">
        <v>29941</v>
      </c>
      <c r="P20" s="233">
        <v>5.88</v>
      </c>
    </row>
    <row r="21" spans="1:16" ht="18" customHeight="1" x14ac:dyDescent="0.15">
      <c r="A21" s="200" t="s">
        <v>138</v>
      </c>
      <c r="B21" s="201">
        <f t="shared" si="2"/>
        <v>1</v>
      </c>
      <c r="C21" s="202"/>
      <c r="D21" s="203"/>
      <c r="E21" s="203">
        <v>1</v>
      </c>
      <c r="F21" s="204">
        <v>2</v>
      </c>
      <c r="G21" s="203"/>
      <c r="H21" s="201">
        <f t="shared" si="0"/>
        <v>25</v>
      </c>
      <c r="I21" s="205">
        <v>25</v>
      </c>
      <c r="J21" s="205"/>
      <c r="K21" s="206"/>
      <c r="L21" s="207">
        <v>195</v>
      </c>
      <c r="M21" s="205"/>
      <c r="N21" s="311">
        <v>10437</v>
      </c>
      <c r="O21" s="311">
        <v>24881</v>
      </c>
      <c r="P21" s="233">
        <v>4.93</v>
      </c>
    </row>
    <row r="22" spans="1:16" s="46" customFormat="1" ht="18" customHeight="1" x14ac:dyDescent="0.15">
      <c r="A22" s="197" t="s">
        <v>413</v>
      </c>
      <c r="B22" s="198">
        <f t="shared" si="2"/>
        <v>15</v>
      </c>
      <c r="C22" s="198">
        <f t="shared" ref="C22:O22" si="5">SUM(C23:C37)</f>
        <v>1</v>
      </c>
      <c r="D22" s="198">
        <f t="shared" si="5"/>
        <v>6</v>
      </c>
      <c r="E22" s="198">
        <f t="shared" si="5"/>
        <v>8</v>
      </c>
      <c r="F22" s="199">
        <f t="shared" si="5"/>
        <v>24</v>
      </c>
      <c r="G22" s="198">
        <f t="shared" si="5"/>
        <v>1</v>
      </c>
      <c r="H22" s="198">
        <f t="shared" si="0"/>
        <v>532</v>
      </c>
      <c r="I22" s="198">
        <f t="shared" si="5"/>
        <v>334</v>
      </c>
      <c r="J22" s="198">
        <f t="shared" si="5"/>
        <v>198</v>
      </c>
      <c r="K22" s="199">
        <f t="shared" si="5"/>
        <v>112</v>
      </c>
      <c r="L22" s="310">
        <f t="shared" si="5"/>
        <v>3112</v>
      </c>
      <c r="M22" s="198">
        <f t="shared" si="5"/>
        <v>359</v>
      </c>
      <c r="N22" s="198">
        <f>SUM(N23:N37)</f>
        <v>123293</v>
      </c>
      <c r="O22" s="198">
        <f t="shared" si="5"/>
        <v>266755</v>
      </c>
      <c r="P22" s="231">
        <f>SUM(P23:P37)</f>
        <v>736.68000000000006</v>
      </c>
    </row>
    <row r="23" spans="1:16" ht="18" customHeight="1" x14ac:dyDescent="0.15">
      <c r="A23" s="200" t="s">
        <v>1139</v>
      </c>
      <c r="B23" s="201">
        <f t="shared" si="2"/>
        <v>1</v>
      </c>
      <c r="C23" s="205">
        <v>1</v>
      </c>
      <c r="D23" s="205"/>
      <c r="E23" s="205"/>
      <c r="F23" s="206"/>
      <c r="G23" s="205"/>
      <c r="H23" s="201">
        <f t="shared" si="0"/>
        <v>68</v>
      </c>
      <c r="I23" s="205"/>
      <c r="J23" s="205">
        <v>68</v>
      </c>
      <c r="K23" s="206">
        <v>30</v>
      </c>
      <c r="L23" s="207">
        <v>448</v>
      </c>
      <c r="M23" s="205">
        <v>92</v>
      </c>
      <c r="N23" s="312">
        <v>18419</v>
      </c>
      <c r="O23" s="312">
        <v>40732</v>
      </c>
      <c r="P23" s="235">
        <v>107.18</v>
      </c>
    </row>
    <row r="24" spans="1:16" ht="18" customHeight="1" x14ac:dyDescent="0.15">
      <c r="A24" s="200" t="s">
        <v>140</v>
      </c>
      <c r="B24" s="201">
        <f t="shared" si="2"/>
        <v>1</v>
      </c>
      <c r="C24" s="205"/>
      <c r="D24" s="205">
        <v>1</v>
      </c>
      <c r="E24" s="205"/>
      <c r="F24" s="206"/>
      <c r="G24" s="205"/>
      <c r="H24" s="201">
        <f t="shared" si="0"/>
        <v>22</v>
      </c>
      <c r="I24" s="205"/>
      <c r="J24" s="205">
        <v>22</v>
      </c>
      <c r="K24" s="206">
        <v>13</v>
      </c>
      <c r="L24" s="207">
        <v>61</v>
      </c>
      <c r="M24" s="205">
        <v>46</v>
      </c>
      <c r="N24" s="312">
        <v>1671</v>
      </c>
      <c r="O24" s="312">
        <v>2836</v>
      </c>
      <c r="P24" s="313">
        <v>80.27</v>
      </c>
    </row>
    <row r="25" spans="1:16" ht="18" customHeight="1" x14ac:dyDescent="0.15">
      <c r="A25" s="200" t="s">
        <v>141</v>
      </c>
      <c r="B25" s="201">
        <f t="shared" si="2"/>
        <v>1</v>
      </c>
      <c r="C25" s="205"/>
      <c r="D25" s="205">
        <v>1</v>
      </c>
      <c r="E25" s="205"/>
      <c r="F25" s="206"/>
      <c r="G25" s="205"/>
      <c r="H25" s="201">
        <f t="shared" si="0"/>
        <v>28</v>
      </c>
      <c r="I25" s="205"/>
      <c r="J25" s="205">
        <v>28</v>
      </c>
      <c r="K25" s="206">
        <v>18</v>
      </c>
      <c r="L25" s="207">
        <v>93</v>
      </c>
      <c r="M25" s="205">
        <v>43</v>
      </c>
      <c r="N25" s="312">
        <v>2697</v>
      </c>
      <c r="O25" s="312">
        <v>4570</v>
      </c>
      <c r="P25" s="235">
        <v>78.2</v>
      </c>
    </row>
    <row r="26" spans="1:16" ht="18" customHeight="1" x14ac:dyDescent="0.15">
      <c r="A26" s="200" t="s">
        <v>142</v>
      </c>
      <c r="B26" s="201">
        <f t="shared" si="2"/>
        <v>1</v>
      </c>
      <c r="C26" s="205"/>
      <c r="D26" s="205">
        <v>1</v>
      </c>
      <c r="E26" s="205"/>
      <c r="F26" s="206"/>
      <c r="G26" s="205"/>
      <c r="H26" s="201">
        <f t="shared" si="0"/>
        <v>21</v>
      </c>
      <c r="I26" s="205"/>
      <c r="J26" s="205">
        <v>21</v>
      </c>
      <c r="K26" s="206">
        <v>9</v>
      </c>
      <c r="L26" s="207">
        <v>48</v>
      </c>
      <c r="M26" s="205">
        <v>22</v>
      </c>
      <c r="N26" s="312">
        <v>1547</v>
      </c>
      <c r="O26" s="312">
        <v>2415</v>
      </c>
      <c r="P26" s="235">
        <v>59.44</v>
      </c>
    </row>
    <row r="27" spans="1:16" ht="18" customHeight="1" x14ac:dyDescent="0.15">
      <c r="A27" s="200" t="s">
        <v>143</v>
      </c>
      <c r="B27" s="201">
        <f t="shared" si="2"/>
        <v>1</v>
      </c>
      <c r="C27" s="205"/>
      <c r="D27" s="205">
        <v>1</v>
      </c>
      <c r="E27" s="205"/>
      <c r="F27" s="206"/>
      <c r="G27" s="205"/>
      <c r="H27" s="201">
        <f t="shared" si="0"/>
        <v>24</v>
      </c>
      <c r="I27" s="205"/>
      <c r="J27" s="205">
        <v>24</v>
      </c>
      <c r="K27" s="206">
        <v>16</v>
      </c>
      <c r="L27" s="207">
        <v>102</v>
      </c>
      <c r="M27" s="205">
        <v>55</v>
      </c>
      <c r="N27" s="312">
        <v>2748</v>
      </c>
      <c r="O27" s="312">
        <v>4894</v>
      </c>
      <c r="P27" s="235">
        <v>91.93</v>
      </c>
    </row>
    <row r="28" spans="1:16" ht="18" customHeight="1" x14ac:dyDescent="0.15">
      <c r="A28" s="200" t="s">
        <v>144</v>
      </c>
      <c r="B28" s="201">
        <f t="shared" si="2"/>
        <v>1</v>
      </c>
      <c r="C28" s="205"/>
      <c r="D28" s="205">
        <v>1</v>
      </c>
      <c r="E28" s="205"/>
      <c r="F28" s="206"/>
      <c r="G28" s="205">
        <v>1</v>
      </c>
      <c r="H28" s="201">
        <f t="shared" si="0"/>
        <v>23</v>
      </c>
      <c r="I28" s="205"/>
      <c r="J28" s="205">
        <v>23</v>
      </c>
      <c r="K28" s="206">
        <v>19</v>
      </c>
      <c r="L28" s="207">
        <v>79</v>
      </c>
      <c r="M28" s="205">
        <v>80</v>
      </c>
      <c r="N28" s="312">
        <v>1744</v>
      </c>
      <c r="O28" s="312">
        <v>2684</v>
      </c>
      <c r="P28" s="235">
        <v>235.83</v>
      </c>
    </row>
    <row r="29" spans="1:16" ht="18" customHeight="1" x14ac:dyDescent="0.15">
      <c r="A29" s="200" t="s">
        <v>145</v>
      </c>
      <c r="B29" s="201">
        <f t="shared" si="2"/>
        <v>1</v>
      </c>
      <c r="C29" s="205"/>
      <c r="D29" s="205">
        <v>1</v>
      </c>
      <c r="E29" s="205"/>
      <c r="F29" s="206"/>
      <c r="G29" s="205"/>
      <c r="H29" s="201">
        <f t="shared" si="0"/>
        <v>12</v>
      </c>
      <c r="I29" s="205"/>
      <c r="J29" s="205">
        <v>12</v>
      </c>
      <c r="K29" s="206">
        <v>7</v>
      </c>
      <c r="L29" s="207">
        <v>40</v>
      </c>
      <c r="M29" s="205">
        <v>21</v>
      </c>
      <c r="N29" s="314">
        <v>771</v>
      </c>
      <c r="O29" s="312">
        <v>1299</v>
      </c>
      <c r="P29" s="235">
        <v>52.45</v>
      </c>
    </row>
    <row r="30" spans="1:16" ht="18" customHeight="1" x14ac:dyDescent="0.15">
      <c r="A30" s="200" t="s">
        <v>146</v>
      </c>
      <c r="B30" s="201">
        <f t="shared" si="2"/>
        <v>1</v>
      </c>
      <c r="C30" s="205"/>
      <c r="D30" s="205"/>
      <c r="E30" s="205">
        <v>1</v>
      </c>
      <c r="F30" s="206">
        <v>13</v>
      </c>
      <c r="G30" s="205"/>
      <c r="H30" s="201">
        <f t="shared" si="0"/>
        <v>51</v>
      </c>
      <c r="I30" s="205">
        <v>51</v>
      </c>
      <c r="J30" s="205"/>
      <c r="K30" s="206"/>
      <c r="L30" s="207">
        <v>281</v>
      </c>
      <c r="M30" s="205"/>
      <c r="N30" s="312">
        <v>8511</v>
      </c>
      <c r="O30" s="312">
        <v>14603</v>
      </c>
      <c r="P30" s="235">
        <v>2.2799999999999998</v>
      </c>
    </row>
    <row r="31" spans="1:16" ht="18" customHeight="1" x14ac:dyDescent="0.15">
      <c r="A31" s="200" t="s">
        <v>147</v>
      </c>
      <c r="B31" s="201">
        <f t="shared" si="2"/>
        <v>1</v>
      </c>
      <c r="C31" s="205"/>
      <c r="D31" s="205"/>
      <c r="E31" s="205">
        <v>1</v>
      </c>
      <c r="F31" s="206">
        <v>2</v>
      </c>
      <c r="G31" s="205"/>
      <c r="H31" s="201">
        <f t="shared" si="0"/>
        <v>30</v>
      </c>
      <c r="I31" s="205">
        <v>30</v>
      </c>
      <c r="J31" s="205"/>
      <c r="K31" s="206"/>
      <c r="L31" s="207">
        <v>222</v>
      </c>
      <c r="M31" s="205"/>
      <c r="N31" s="312">
        <v>7341</v>
      </c>
      <c r="O31" s="312">
        <v>16953</v>
      </c>
      <c r="P31" s="236">
        <v>1.99</v>
      </c>
    </row>
    <row r="32" spans="1:16" ht="18" customHeight="1" x14ac:dyDescent="0.15">
      <c r="A32" s="200" t="s">
        <v>844</v>
      </c>
      <c r="B32" s="201">
        <f t="shared" si="2"/>
        <v>1</v>
      </c>
      <c r="C32" s="205"/>
      <c r="D32" s="205"/>
      <c r="E32" s="205">
        <v>1</v>
      </c>
      <c r="F32" s="206">
        <v>1</v>
      </c>
      <c r="G32" s="205"/>
      <c r="H32" s="201">
        <f t="shared" si="0"/>
        <v>47</v>
      </c>
      <c r="I32" s="205">
        <v>47</v>
      </c>
      <c r="J32" s="205"/>
      <c r="K32" s="206"/>
      <c r="L32" s="207">
        <v>332</v>
      </c>
      <c r="M32" s="205"/>
      <c r="N32" s="312">
        <v>11599</v>
      </c>
      <c r="O32" s="312">
        <v>19472</v>
      </c>
      <c r="P32" s="236">
        <v>1.86</v>
      </c>
    </row>
    <row r="33" spans="1:16" ht="18" customHeight="1" x14ac:dyDescent="0.15">
      <c r="A33" s="200" t="s">
        <v>148</v>
      </c>
      <c r="B33" s="201">
        <f t="shared" si="2"/>
        <v>1</v>
      </c>
      <c r="C33" s="205"/>
      <c r="D33" s="205"/>
      <c r="E33" s="205">
        <v>1</v>
      </c>
      <c r="F33" s="206">
        <v>1</v>
      </c>
      <c r="G33" s="205"/>
      <c r="H33" s="201">
        <f t="shared" si="0"/>
        <v>34</v>
      </c>
      <c r="I33" s="205">
        <v>34</v>
      </c>
      <c r="J33" s="205"/>
      <c r="K33" s="206"/>
      <c r="L33" s="207">
        <v>325</v>
      </c>
      <c r="M33" s="205"/>
      <c r="N33" s="312">
        <v>9426</v>
      </c>
      <c r="O33" s="312">
        <v>21088</v>
      </c>
      <c r="P33" s="236">
        <v>3.95</v>
      </c>
    </row>
    <row r="34" spans="1:16" ht="18" customHeight="1" x14ac:dyDescent="0.15">
      <c r="A34" s="200" t="s">
        <v>149</v>
      </c>
      <c r="B34" s="201">
        <f t="shared" si="2"/>
        <v>1</v>
      </c>
      <c r="C34" s="205"/>
      <c r="D34" s="205"/>
      <c r="E34" s="205">
        <v>1</v>
      </c>
      <c r="F34" s="206">
        <v>2</v>
      </c>
      <c r="G34" s="205"/>
      <c r="H34" s="201">
        <f t="shared" si="0"/>
        <v>50</v>
      </c>
      <c r="I34" s="205">
        <v>50</v>
      </c>
      <c r="J34" s="205"/>
      <c r="K34" s="206"/>
      <c r="L34" s="207">
        <v>348</v>
      </c>
      <c r="M34" s="205"/>
      <c r="N34" s="312">
        <v>14257</v>
      </c>
      <c r="O34" s="312">
        <v>32867</v>
      </c>
      <c r="P34" s="236">
        <v>6.25</v>
      </c>
    </row>
    <row r="35" spans="1:16" ht="18" customHeight="1" x14ac:dyDescent="0.15">
      <c r="A35" s="200" t="s">
        <v>1140</v>
      </c>
      <c r="B35" s="201">
        <f t="shared" si="2"/>
        <v>1</v>
      </c>
      <c r="C35" s="205"/>
      <c r="D35" s="205"/>
      <c r="E35" s="205">
        <v>1</v>
      </c>
      <c r="F35" s="206">
        <v>1</v>
      </c>
      <c r="G35" s="205"/>
      <c r="H35" s="201">
        <f t="shared" si="0"/>
        <v>31</v>
      </c>
      <c r="I35" s="205">
        <v>31</v>
      </c>
      <c r="J35" s="205"/>
      <c r="K35" s="206"/>
      <c r="L35" s="207">
        <v>254</v>
      </c>
      <c r="M35" s="205"/>
      <c r="N35" s="312">
        <v>9131</v>
      </c>
      <c r="O35" s="312">
        <v>22152</v>
      </c>
      <c r="P35" s="236">
        <v>1.42</v>
      </c>
    </row>
    <row r="36" spans="1:16" ht="18" customHeight="1" x14ac:dyDescent="0.15">
      <c r="A36" s="200" t="s">
        <v>151</v>
      </c>
      <c r="B36" s="201">
        <f t="shared" si="2"/>
        <v>1</v>
      </c>
      <c r="C36" s="205"/>
      <c r="D36" s="205"/>
      <c r="E36" s="205">
        <v>1</v>
      </c>
      <c r="F36" s="206">
        <v>2</v>
      </c>
      <c r="G36" s="205"/>
      <c r="H36" s="201">
        <f t="shared" si="0"/>
        <v>73</v>
      </c>
      <c r="I36" s="205">
        <v>73</v>
      </c>
      <c r="J36" s="205"/>
      <c r="K36" s="206"/>
      <c r="L36" s="207">
        <v>363</v>
      </c>
      <c r="M36" s="205"/>
      <c r="N36" s="312">
        <v>29538</v>
      </c>
      <c r="O36" s="312">
        <v>71053</v>
      </c>
      <c r="P36" s="236">
        <v>11.25</v>
      </c>
    </row>
    <row r="37" spans="1:16" ht="18" customHeight="1" x14ac:dyDescent="0.15">
      <c r="A37" s="200" t="s">
        <v>152</v>
      </c>
      <c r="B37" s="201">
        <f t="shared" si="2"/>
        <v>1</v>
      </c>
      <c r="C37" s="205"/>
      <c r="D37" s="205"/>
      <c r="E37" s="205">
        <v>1</v>
      </c>
      <c r="F37" s="206">
        <v>2</v>
      </c>
      <c r="G37" s="205"/>
      <c r="H37" s="201">
        <f t="shared" si="0"/>
        <v>18</v>
      </c>
      <c r="I37" s="205">
        <v>18</v>
      </c>
      <c r="J37" s="205"/>
      <c r="K37" s="206"/>
      <c r="L37" s="207">
        <v>116</v>
      </c>
      <c r="M37" s="205"/>
      <c r="N37" s="315">
        <v>3893</v>
      </c>
      <c r="O37" s="312">
        <v>9137</v>
      </c>
      <c r="P37" s="236">
        <v>2.38</v>
      </c>
    </row>
    <row r="38" spans="1:16" s="46" customFormat="1" ht="18" customHeight="1" x14ac:dyDescent="0.15">
      <c r="A38" s="208" t="s">
        <v>1057</v>
      </c>
      <c r="B38" s="201">
        <f t="shared" si="2"/>
        <v>23</v>
      </c>
      <c r="C38" s="201">
        <f t="shared" ref="C38:P38" si="6">SUM(C39:C61)</f>
        <v>4</v>
      </c>
      <c r="D38" s="201">
        <f t="shared" si="6"/>
        <v>8</v>
      </c>
      <c r="E38" s="201">
        <f t="shared" si="6"/>
        <v>11</v>
      </c>
      <c r="F38" s="209">
        <f t="shared" si="6"/>
        <v>44</v>
      </c>
      <c r="G38" s="201">
        <f t="shared" si="6"/>
        <v>0</v>
      </c>
      <c r="H38" s="201">
        <f t="shared" si="0"/>
        <v>665</v>
      </c>
      <c r="I38" s="201">
        <f t="shared" si="6"/>
        <v>347</v>
      </c>
      <c r="J38" s="201">
        <f t="shared" si="6"/>
        <v>318</v>
      </c>
      <c r="K38" s="209">
        <f>SUM(K39:K61)</f>
        <v>142</v>
      </c>
      <c r="L38" s="210">
        <f t="shared" si="6"/>
        <v>3392</v>
      </c>
      <c r="M38" s="201">
        <f t="shared" si="6"/>
        <v>822</v>
      </c>
      <c r="N38" s="201">
        <f t="shared" si="6"/>
        <v>124577</v>
      </c>
      <c r="O38" s="201">
        <f t="shared" si="6"/>
        <v>247489</v>
      </c>
      <c r="P38" s="237">
        <f t="shared" si="6"/>
        <v>1324.8599999999997</v>
      </c>
    </row>
    <row r="39" spans="1:16" ht="18" customHeight="1" x14ac:dyDescent="0.15">
      <c r="A39" s="200" t="s">
        <v>154</v>
      </c>
      <c r="B39" s="201">
        <f t="shared" si="2"/>
        <v>1</v>
      </c>
      <c r="C39" s="185">
        <v>1</v>
      </c>
      <c r="D39" s="185"/>
      <c r="E39" s="185"/>
      <c r="F39" s="186"/>
      <c r="G39" s="185"/>
      <c r="H39" s="201">
        <f t="shared" si="0"/>
        <v>20</v>
      </c>
      <c r="I39" s="185"/>
      <c r="J39" s="185">
        <v>20</v>
      </c>
      <c r="K39" s="186">
        <v>9</v>
      </c>
      <c r="L39" s="185">
        <v>111</v>
      </c>
      <c r="M39" s="187">
        <v>52</v>
      </c>
      <c r="N39" s="316">
        <v>3158</v>
      </c>
      <c r="O39" s="317">
        <v>5253</v>
      </c>
      <c r="P39" s="238">
        <v>44.9</v>
      </c>
    </row>
    <row r="40" spans="1:16" ht="18" customHeight="1" x14ac:dyDescent="0.15">
      <c r="A40" s="200" t="s">
        <v>155</v>
      </c>
      <c r="B40" s="201">
        <f t="shared" si="2"/>
        <v>1</v>
      </c>
      <c r="C40" s="185">
        <v>1</v>
      </c>
      <c r="D40" s="185"/>
      <c r="E40" s="185"/>
      <c r="F40" s="186"/>
      <c r="G40" s="185"/>
      <c r="H40" s="201">
        <f t="shared" si="0"/>
        <v>46</v>
      </c>
      <c r="I40" s="185"/>
      <c r="J40" s="185">
        <v>46</v>
      </c>
      <c r="K40" s="186">
        <v>15</v>
      </c>
      <c r="L40" s="185">
        <v>361</v>
      </c>
      <c r="M40" s="187">
        <v>63</v>
      </c>
      <c r="N40" s="316">
        <v>12202</v>
      </c>
      <c r="O40" s="317">
        <v>23199</v>
      </c>
      <c r="P40" s="238">
        <v>138.9</v>
      </c>
    </row>
    <row r="41" spans="1:16" ht="18" customHeight="1" x14ac:dyDescent="0.15">
      <c r="A41" s="200" t="s">
        <v>156</v>
      </c>
      <c r="B41" s="201">
        <f t="shared" si="2"/>
        <v>1</v>
      </c>
      <c r="C41" s="185">
        <v>1</v>
      </c>
      <c r="D41" s="185"/>
      <c r="E41" s="185"/>
      <c r="F41" s="186"/>
      <c r="G41" s="185"/>
      <c r="H41" s="201">
        <f t="shared" si="0"/>
        <v>25</v>
      </c>
      <c r="I41" s="185"/>
      <c r="J41" s="185">
        <v>25</v>
      </c>
      <c r="K41" s="186">
        <v>11</v>
      </c>
      <c r="L41" s="185">
        <v>145</v>
      </c>
      <c r="M41" s="187">
        <v>64</v>
      </c>
      <c r="N41" s="316">
        <v>5106</v>
      </c>
      <c r="O41" s="317">
        <v>9001</v>
      </c>
      <c r="P41" s="238">
        <v>92.4</v>
      </c>
    </row>
    <row r="42" spans="1:16" ht="18" customHeight="1" x14ac:dyDescent="0.15">
      <c r="A42" s="200" t="s">
        <v>157</v>
      </c>
      <c r="B42" s="201">
        <f t="shared" si="2"/>
        <v>1</v>
      </c>
      <c r="C42" s="185">
        <v>1</v>
      </c>
      <c r="D42" s="185"/>
      <c r="E42" s="185"/>
      <c r="F42" s="186"/>
      <c r="G42" s="185"/>
      <c r="H42" s="201">
        <f t="shared" si="0"/>
        <v>35</v>
      </c>
      <c r="I42" s="185"/>
      <c r="J42" s="185">
        <v>35</v>
      </c>
      <c r="K42" s="186">
        <v>17</v>
      </c>
      <c r="L42" s="185">
        <v>251</v>
      </c>
      <c r="M42" s="187">
        <v>98</v>
      </c>
      <c r="N42" s="316">
        <v>11816</v>
      </c>
      <c r="O42" s="317">
        <v>21850</v>
      </c>
      <c r="P42" s="238">
        <v>109.93</v>
      </c>
    </row>
    <row r="43" spans="1:16" ht="18" customHeight="1" x14ac:dyDescent="0.15">
      <c r="A43" s="200" t="s">
        <v>875</v>
      </c>
      <c r="B43" s="201">
        <f t="shared" si="2"/>
        <v>1</v>
      </c>
      <c r="C43" s="185"/>
      <c r="D43" s="185">
        <v>1</v>
      </c>
      <c r="E43" s="185"/>
      <c r="F43" s="186"/>
      <c r="G43" s="185"/>
      <c r="H43" s="201">
        <f t="shared" si="0"/>
        <v>20</v>
      </c>
      <c r="I43" s="185"/>
      <c r="J43" s="185">
        <v>20</v>
      </c>
      <c r="K43" s="186">
        <v>15</v>
      </c>
      <c r="L43" s="185">
        <v>79</v>
      </c>
      <c r="M43" s="187">
        <v>73</v>
      </c>
      <c r="N43" s="316">
        <v>2341</v>
      </c>
      <c r="O43" s="317">
        <v>4157</v>
      </c>
      <c r="P43" s="238">
        <v>120.26</v>
      </c>
    </row>
    <row r="44" spans="1:16" ht="18" customHeight="1" x14ac:dyDescent="0.15">
      <c r="A44" s="200" t="s">
        <v>158</v>
      </c>
      <c r="B44" s="201">
        <f t="shared" si="2"/>
        <v>1</v>
      </c>
      <c r="C44" s="185"/>
      <c r="D44" s="185">
        <v>1</v>
      </c>
      <c r="E44" s="185"/>
      <c r="F44" s="186"/>
      <c r="G44" s="185"/>
      <c r="H44" s="201">
        <f t="shared" si="0"/>
        <v>22</v>
      </c>
      <c r="I44" s="185"/>
      <c r="J44" s="185">
        <v>22</v>
      </c>
      <c r="K44" s="186">
        <v>15</v>
      </c>
      <c r="L44" s="185">
        <v>77</v>
      </c>
      <c r="M44" s="187">
        <v>56</v>
      </c>
      <c r="N44" s="316">
        <v>3625</v>
      </c>
      <c r="O44" s="317">
        <v>6381</v>
      </c>
      <c r="P44" s="238">
        <v>85.09</v>
      </c>
    </row>
    <row r="45" spans="1:16" ht="18" customHeight="1" x14ac:dyDescent="0.15">
      <c r="A45" s="200" t="s">
        <v>159</v>
      </c>
      <c r="B45" s="201">
        <f t="shared" si="2"/>
        <v>1</v>
      </c>
      <c r="C45" s="185"/>
      <c r="D45" s="185">
        <v>1</v>
      </c>
      <c r="E45" s="185"/>
      <c r="F45" s="186"/>
      <c r="G45" s="185"/>
      <c r="H45" s="201">
        <f t="shared" si="0"/>
        <v>34</v>
      </c>
      <c r="I45" s="185"/>
      <c r="J45" s="185">
        <v>34</v>
      </c>
      <c r="K45" s="186">
        <v>13</v>
      </c>
      <c r="L45" s="185">
        <v>114</v>
      </c>
      <c r="M45" s="187">
        <v>57</v>
      </c>
      <c r="N45" s="316">
        <v>2633</v>
      </c>
      <c r="O45" s="317">
        <v>4534</v>
      </c>
      <c r="P45" s="238">
        <v>122.07</v>
      </c>
    </row>
    <row r="46" spans="1:16" ht="18" customHeight="1" x14ac:dyDescent="0.15">
      <c r="A46" s="200" t="s">
        <v>160</v>
      </c>
      <c r="B46" s="201">
        <f t="shared" si="2"/>
        <v>1</v>
      </c>
      <c r="C46" s="185"/>
      <c r="D46" s="185">
        <v>1</v>
      </c>
      <c r="E46" s="185"/>
      <c r="F46" s="186"/>
      <c r="G46" s="185"/>
      <c r="H46" s="201">
        <f t="shared" si="0"/>
        <v>20</v>
      </c>
      <c r="I46" s="185"/>
      <c r="J46" s="185">
        <v>20</v>
      </c>
      <c r="K46" s="186">
        <v>9</v>
      </c>
      <c r="L46" s="185">
        <v>69</v>
      </c>
      <c r="M46" s="187">
        <v>60</v>
      </c>
      <c r="N46" s="316">
        <v>2065</v>
      </c>
      <c r="O46" s="317">
        <v>3218</v>
      </c>
      <c r="P46" s="238">
        <v>143.02000000000001</v>
      </c>
    </row>
    <row r="47" spans="1:16" ht="18" customHeight="1" x14ac:dyDescent="0.15">
      <c r="A47" s="200" t="s">
        <v>161</v>
      </c>
      <c r="B47" s="201">
        <f t="shared" si="2"/>
        <v>1</v>
      </c>
      <c r="C47" s="185"/>
      <c r="D47" s="185">
        <v>1</v>
      </c>
      <c r="E47" s="185"/>
      <c r="F47" s="186"/>
      <c r="G47" s="185"/>
      <c r="H47" s="201">
        <f t="shared" si="0"/>
        <v>13</v>
      </c>
      <c r="I47" s="185"/>
      <c r="J47" s="185">
        <v>13</v>
      </c>
      <c r="K47" s="186">
        <v>8</v>
      </c>
      <c r="L47" s="185">
        <v>61</v>
      </c>
      <c r="M47" s="187">
        <v>43</v>
      </c>
      <c r="N47" s="316">
        <v>1802</v>
      </c>
      <c r="O47" s="317">
        <v>3031</v>
      </c>
      <c r="P47" s="238">
        <v>52.15</v>
      </c>
    </row>
    <row r="48" spans="1:16" ht="18" customHeight="1" x14ac:dyDescent="0.15">
      <c r="A48" s="200" t="s">
        <v>162</v>
      </c>
      <c r="B48" s="201">
        <f t="shared" si="2"/>
        <v>1</v>
      </c>
      <c r="C48" s="185"/>
      <c r="D48" s="185">
        <v>1</v>
      </c>
      <c r="E48" s="185"/>
      <c r="F48" s="186"/>
      <c r="G48" s="185"/>
      <c r="H48" s="201">
        <f t="shared" si="0"/>
        <v>37</v>
      </c>
      <c r="I48" s="185"/>
      <c r="J48" s="185">
        <v>37</v>
      </c>
      <c r="K48" s="186">
        <v>10</v>
      </c>
      <c r="L48" s="185">
        <v>201</v>
      </c>
      <c r="M48" s="187">
        <v>28</v>
      </c>
      <c r="N48" s="316">
        <v>8519</v>
      </c>
      <c r="O48" s="317">
        <v>21282</v>
      </c>
      <c r="P48" s="238">
        <v>55.73</v>
      </c>
    </row>
    <row r="49" spans="1:16" ht="18" customHeight="1" x14ac:dyDescent="0.15">
      <c r="A49" s="200" t="s">
        <v>163</v>
      </c>
      <c r="B49" s="201">
        <f t="shared" si="2"/>
        <v>1</v>
      </c>
      <c r="C49" s="185"/>
      <c r="D49" s="185">
        <v>1</v>
      </c>
      <c r="E49" s="185"/>
      <c r="F49" s="186"/>
      <c r="G49" s="185"/>
      <c r="H49" s="201">
        <f t="shared" si="0"/>
        <v>28</v>
      </c>
      <c r="I49" s="185"/>
      <c r="J49" s="185">
        <v>28</v>
      </c>
      <c r="K49" s="186">
        <v>11</v>
      </c>
      <c r="L49" s="185">
        <v>90</v>
      </c>
      <c r="M49" s="187">
        <v>49</v>
      </c>
      <c r="N49" s="316">
        <v>3515</v>
      </c>
      <c r="O49" s="317">
        <v>6056</v>
      </c>
      <c r="P49" s="238">
        <v>81.239999999999995</v>
      </c>
    </row>
    <row r="50" spans="1:16" ht="18" customHeight="1" x14ac:dyDescent="0.15">
      <c r="A50" s="200" t="s">
        <v>164</v>
      </c>
      <c r="B50" s="201">
        <f t="shared" si="2"/>
        <v>1</v>
      </c>
      <c r="C50" s="185"/>
      <c r="D50" s="185">
        <v>1</v>
      </c>
      <c r="E50" s="185"/>
      <c r="F50" s="186"/>
      <c r="G50" s="185"/>
      <c r="H50" s="201">
        <f t="shared" si="0"/>
        <v>18</v>
      </c>
      <c r="I50" s="185"/>
      <c r="J50" s="185">
        <v>18</v>
      </c>
      <c r="K50" s="186">
        <v>9</v>
      </c>
      <c r="L50" s="185">
        <v>85</v>
      </c>
      <c r="M50" s="187">
        <v>35</v>
      </c>
      <c r="N50" s="316">
        <v>3089</v>
      </c>
      <c r="O50" s="317">
        <v>5707</v>
      </c>
      <c r="P50" s="238">
        <v>58.12</v>
      </c>
    </row>
    <row r="51" spans="1:16" ht="18" customHeight="1" x14ac:dyDescent="0.15">
      <c r="A51" s="200" t="s">
        <v>165</v>
      </c>
      <c r="B51" s="201">
        <f t="shared" si="2"/>
        <v>1</v>
      </c>
      <c r="C51" s="188"/>
      <c r="D51" s="188"/>
      <c r="E51" s="188">
        <v>1</v>
      </c>
      <c r="F51" s="189">
        <v>5</v>
      </c>
      <c r="G51" s="188"/>
      <c r="H51" s="201">
        <f t="shared" si="0"/>
        <v>20</v>
      </c>
      <c r="I51" s="188">
        <v>20</v>
      </c>
      <c r="J51" s="188"/>
      <c r="K51" s="189"/>
      <c r="L51" s="185">
        <v>86</v>
      </c>
      <c r="M51" s="190"/>
      <c r="N51" s="316">
        <v>2700</v>
      </c>
      <c r="O51" s="317">
        <v>4712</v>
      </c>
      <c r="P51" s="238">
        <v>0.93</v>
      </c>
    </row>
    <row r="52" spans="1:16" ht="18" customHeight="1" x14ac:dyDescent="0.15">
      <c r="A52" s="200" t="s">
        <v>167</v>
      </c>
      <c r="B52" s="201">
        <f t="shared" si="2"/>
        <v>1</v>
      </c>
      <c r="C52" s="188"/>
      <c r="D52" s="188"/>
      <c r="E52" s="188">
        <v>1</v>
      </c>
      <c r="F52" s="189">
        <v>2</v>
      </c>
      <c r="G52" s="188"/>
      <c r="H52" s="201">
        <f t="shared" si="0"/>
        <v>26</v>
      </c>
      <c r="I52" s="188">
        <v>26</v>
      </c>
      <c r="J52" s="188"/>
      <c r="K52" s="189"/>
      <c r="L52" s="185">
        <v>121</v>
      </c>
      <c r="M52" s="190">
        <v>1</v>
      </c>
      <c r="N52" s="316">
        <v>3364</v>
      </c>
      <c r="O52" s="317">
        <v>5866</v>
      </c>
      <c r="P52" s="238">
        <v>1.33</v>
      </c>
    </row>
    <row r="53" spans="1:16" ht="18" customHeight="1" x14ac:dyDescent="0.15">
      <c r="A53" s="200" t="s">
        <v>169</v>
      </c>
      <c r="B53" s="201">
        <f t="shared" si="2"/>
        <v>1</v>
      </c>
      <c r="C53" s="188"/>
      <c r="D53" s="188"/>
      <c r="E53" s="188">
        <v>1</v>
      </c>
      <c r="F53" s="189">
        <v>2</v>
      </c>
      <c r="G53" s="188"/>
      <c r="H53" s="201">
        <f t="shared" si="0"/>
        <v>45</v>
      </c>
      <c r="I53" s="188">
        <v>45</v>
      </c>
      <c r="J53" s="188"/>
      <c r="K53" s="189"/>
      <c r="L53" s="185">
        <v>212</v>
      </c>
      <c r="M53" s="190">
        <v>2</v>
      </c>
      <c r="N53" s="316">
        <v>8089</v>
      </c>
      <c r="O53" s="317">
        <v>13481</v>
      </c>
      <c r="P53" s="238">
        <v>6.41</v>
      </c>
    </row>
    <row r="54" spans="1:16" ht="18" customHeight="1" x14ac:dyDescent="0.15">
      <c r="A54" s="200" t="s">
        <v>171</v>
      </c>
      <c r="B54" s="201">
        <f t="shared" si="2"/>
        <v>1</v>
      </c>
      <c r="C54" s="188"/>
      <c r="D54" s="188"/>
      <c r="E54" s="188">
        <v>1</v>
      </c>
      <c r="F54" s="189">
        <v>5</v>
      </c>
      <c r="G54" s="188"/>
      <c r="H54" s="201">
        <f t="shared" si="0"/>
        <v>27</v>
      </c>
      <c r="I54" s="188">
        <v>27</v>
      </c>
      <c r="J54" s="188"/>
      <c r="K54" s="189"/>
      <c r="L54" s="185">
        <v>120</v>
      </c>
      <c r="M54" s="190">
        <v>16</v>
      </c>
      <c r="N54" s="316">
        <v>2370</v>
      </c>
      <c r="O54" s="317">
        <v>4034</v>
      </c>
      <c r="P54" s="238">
        <v>20.46</v>
      </c>
    </row>
    <row r="55" spans="1:16" ht="18" customHeight="1" x14ac:dyDescent="0.15">
      <c r="A55" s="200" t="s">
        <v>173</v>
      </c>
      <c r="B55" s="201">
        <f t="shared" si="2"/>
        <v>1</v>
      </c>
      <c r="C55" s="185"/>
      <c r="D55" s="185"/>
      <c r="E55" s="188">
        <v>1</v>
      </c>
      <c r="F55" s="186">
        <v>8</v>
      </c>
      <c r="G55" s="185"/>
      <c r="H55" s="201">
        <f t="shared" si="0"/>
        <v>25</v>
      </c>
      <c r="I55" s="188">
        <v>25</v>
      </c>
      <c r="J55" s="188"/>
      <c r="K55" s="189"/>
      <c r="L55" s="185">
        <v>105</v>
      </c>
      <c r="M55" s="190">
        <v>37</v>
      </c>
      <c r="N55" s="316">
        <v>2898</v>
      </c>
      <c r="O55" s="317">
        <v>5610</v>
      </c>
      <c r="P55" s="238">
        <v>31.37</v>
      </c>
    </row>
    <row r="56" spans="1:16" ht="18" customHeight="1" x14ac:dyDescent="0.15">
      <c r="A56" s="200" t="s">
        <v>175</v>
      </c>
      <c r="B56" s="201">
        <f t="shared" si="2"/>
        <v>1</v>
      </c>
      <c r="C56" s="185"/>
      <c r="D56" s="185"/>
      <c r="E56" s="188">
        <v>1</v>
      </c>
      <c r="F56" s="186">
        <v>4</v>
      </c>
      <c r="G56" s="185"/>
      <c r="H56" s="201">
        <f t="shared" si="0"/>
        <v>32</v>
      </c>
      <c r="I56" s="185">
        <v>32</v>
      </c>
      <c r="J56" s="185"/>
      <c r="K56" s="186"/>
      <c r="L56" s="185">
        <v>167</v>
      </c>
      <c r="M56" s="187">
        <v>25</v>
      </c>
      <c r="N56" s="316">
        <v>6682</v>
      </c>
      <c r="O56" s="317">
        <v>14444</v>
      </c>
      <c r="P56" s="238">
        <v>28.01</v>
      </c>
    </row>
    <row r="57" spans="1:16" ht="18" customHeight="1" x14ac:dyDescent="0.15">
      <c r="A57" s="200" t="s">
        <v>177</v>
      </c>
      <c r="B57" s="201">
        <f t="shared" si="2"/>
        <v>1</v>
      </c>
      <c r="C57" s="185"/>
      <c r="D57" s="185"/>
      <c r="E57" s="188">
        <v>1</v>
      </c>
      <c r="F57" s="186">
        <v>1</v>
      </c>
      <c r="G57" s="185"/>
      <c r="H57" s="201">
        <f t="shared" si="0"/>
        <v>38</v>
      </c>
      <c r="I57" s="185">
        <v>38</v>
      </c>
      <c r="J57" s="185"/>
      <c r="K57" s="186"/>
      <c r="L57" s="185">
        <v>227</v>
      </c>
      <c r="M57" s="187">
        <v>5</v>
      </c>
      <c r="N57" s="316">
        <v>10429</v>
      </c>
      <c r="O57" s="317">
        <v>25457</v>
      </c>
      <c r="P57" s="238">
        <v>5.07</v>
      </c>
    </row>
    <row r="58" spans="1:16" ht="18" customHeight="1" x14ac:dyDescent="0.15">
      <c r="A58" s="200" t="s">
        <v>178</v>
      </c>
      <c r="B58" s="201">
        <f t="shared" si="2"/>
        <v>1</v>
      </c>
      <c r="C58" s="185"/>
      <c r="D58" s="185"/>
      <c r="E58" s="188">
        <v>1</v>
      </c>
      <c r="F58" s="186">
        <v>1</v>
      </c>
      <c r="G58" s="185"/>
      <c r="H58" s="201">
        <f t="shared" si="0"/>
        <v>54</v>
      </c>
      <c r="I58" s="185">
        <v>54</v>
      </c>
      <c r="J58" s="185"/>
      <c r="K58" s="186"/>
      <c r="L58" s="185">
        <v>307</v>
      </c>
      <c r="M58" s="187">
        <v>4</v>
      </c>
      <c r="N58" s="316">
        <v>11422</v>
      </c>
      <c r="O58" s="317">
        <v>27456</v>
      </c>
      <c r="P58" s="238">
        <v>3.9</v>
      </c>
    </row>
    <row r="59" spans="1:16" ht="18" customHeight="1" x14ac:dyDescent="0.15">
      <c r="A59" s="200" t="s">
        <v>179</v>
      </c>
      <c r="B59" s="201">
        <f t="shared" si="2"/>
        <v>1</v>
      </c>
      <c r="C59" s="185"/>
      <c r="D59" s="185"/>
      <c r="E59" s="188">
        <v>1</v>
      </c>
      <c r="F59" s="186">
        <v>1</v>
      </c>
      <c r="G59" s="185"/>
      <c r="H59" s="201">
        <f t="shared" si="0"/>
        <v>43</v>
      </c>
      <c r="I59" s="185">
        <v>43</v>
      </c>
      <c r="J59" s="185"/>
      <c r="K59" s="186"/>
      <c r="L59" s="185">
        <v>262</v>
      </c>
      <c r="M59" s="187">
        <v>2</v>
      </c>
      <c r="N59" s="316">
        <v>10484</v>
      </c>
      <c r="O59" s="317">
        <v>21346</v>
      </c>
      <c r="P59" s="238">
        <v>5.26</v>
      </c>
    </row>
    <row r="60" spans="1:16" ht="18" customHeight="1" x14ac:dyDescent="0.15">
      <c r="A60" s="200" t="s">
        <v>180</v>
      </c>
      <c r="B60" s="201">
        <f t="shared" si="2"/>
        <v>1</v>
      </c>
      <c r="C60" s="185"/>
      <c r="D60" s="185"/>
      <c r="E60" s="188">
        <v>1</v>
      </c>
      <c r="F60" s="186">
        <v>8</v>
      </c>
      <c r="G60" s="185"/>
      <c r="H60" s="201">
        <f t="shared" si="0"/>
        <v>25</v>
      </c>
      <c r="I60" s="185">
        <v>25</v>
      </c>
      <c r="J60" s="185"/>
      <c r="K60" s="186"/>
      <c r="L60" s="185">
        <v>103</v>
      </c>
      <c r="M60" s="187">
        <v>30</v>
      </c>
      <c r="N60" s="316">
        <v>5278</v>
      </c>
      <c r="O60" s="317">
        <v>9732</v>
      </c>
      <c r="P60" s="238">
        <v>37.35</v>
      </c>
    </row>
    <row r="61" spans="1:16" ht="18" customHeight="1" x14ac:dyDescent="0.15">
      <c r="A61" s="200" t="s">
        <v>182</v>
      </c>
      <c r="B61" s="201">
        <f t="shared" si="2"/>
        <v>1</v>
      </c>
      <c r="C61" s="185"/>
      <c r="D61" s="185"/>
      <c r="E61" s="188">
        <v>1</v>
      </c>
      <c r="F61" s="186">
        <v>7</v>
      </c>
      <c r="G61" s="185"/>
      <c r="H61" s="201">
        <f t="shared" si="0"/>
        <v>12</v>
      </c>
      <c r="I61" s="185">
        <v>12</v>
      </c>
      <c r="J61" s="185"/>
      <c r="K61" s="186"/>
      <c r="L61" s="185">
        <v>38</v>
      </c>
      <c r="M61" s="187">
        <v>22</v>
      </c>
      <c r="N61" s="318">
        <v>990</v>
      </c>
      <c r="O61" s="317">
        <v>1682</v>
      </c>
      <c r="P61" s="238">
        <v>80.959999999999994</v>
      </c>
    </row>
    <row r="62" spans="1:16" s="46" customFormat="1" ht="18" customHeight="1" x14ac:dyDescent="0.15">
      <c r="A62" s="208" t="s">
        <v>1106</v>
      </c>
      <c r="B62" s="201">
        <f t="shared" ref="B62:P62" si="7">SUM(B63:B84)</f>
        <v>22</v>
      </c>
      <c r="C62" s="201">
        <f t="shared" si="7"/>
        <v>1</v>
      </c>
      <c r="D62" s="201">
        <f t="shared" si="7"/>
        <v>14</v>
      </c>
      <c r="E62" s="201">
        <f t="shared" si="7"/>
        <v>7</v>
      </c>
      <c r="F62" s="209">
        <f t="shared" si="7"/>
        <v>20</v>
      </c>
      <c r="G62" s="201">
        <f t="shared" si="7"/>
        <v>0</v>
      </c>
      <c r="H62" s="201">
        <f t="shared" si="7"/>
        <v>578</v>
      </c>
      <c r="I62" s="201">
        <f>SUM(I63:I84)</f>
        <v>300</v>
      </c>
      <c r="J62" s="201">
        <f t="shared" si="7"/>
        <v>278</v>
      </c>
      <c r="K62" s="209">
        <f t="shared" si="7"/>
        <v>150</v>
      </c>
      <c r="L62" s="210">
        <f t="shared" si="7"/>
        <v>2625</v>
      </c>
      <c r="M62" s="201">
        <f t="shared" si="7"/>
        <v>498</v>
      </c>
      <c r="N62" s="201">
        <f t="shared" si="7"/>
        <v>69125</v>
      </c>
      <c r="O62" s="201">
        <f t="shared" si="7"/>
        <v>137515</v>
      </c>
      <c r="P62" s="237">
        <f t="shared" si="7"/>
        <v>1010.0799999999998</v>
      </c>
    </row>
    <row r="63" spans="1:16" ht="18" customHeight="1" x14ac:dyDescent="0.15">
      <c r="A63" s="200" t="s">
        <v>1107</v>
      </c>
      <c r="B63" s="201">
        <v>1</v>
      </c>
      <c r="C63" s="191">
        <v>1</v>
      </c>
      <c r="D63" s="191"/>
      <c r="E63" s="191"/>
      <c r="F63" s="192"/>
      <c r="G63" s="191"/>
      <c r="H63" s="201">
        <f>I63+J63</f>
        <v>33</v>
      </c>
      <c r="I63" s="191"/>
      <c r="J63" s="191">
        <v>33</v>
      </c>
      <c r="K63" s="192">
        <v>10</v>
      </c>
      <c r="L63" s="191">
        <v>141</v>
      </c>
      <c r="M63" s="191">
        <v>38</v>
      </c>
      <c r="N63" s="319">
        <v>4103</v>
      </c>
      <c r="O63" s="319">
        <v>7711</v>
      </c>
      <c r="P63" s="239">
        <v>53.23</v>
      </c>
    </row>
    <row r="64" spans="1:16" ht="18" customHeight="1" x14ac:dyDescent="0.15">
      <c r="A64" s="200" t="s">
        <v>1108</v>
      </c>
      <c r="B64" s="201">
        <v>1</v>
      </c>
      <c r="C64" s="191"/>
      <c r="D64" s="191">
        <v>1</v>
      </c>
      <c r="E64" s="191"/>
      <c r="F64" s="192"/>
      <c r="G64" s="191"/>
      <c r="H64" s="201">
        <f t="shared" ref="H64:H84" si="8">I64+J64</f>
        <v>13</v>
      </c>
      <c r="I64" s="191"/>
      <c r="J64" s="191">
        <v>13</v>
      </c>
      <c r="K64" s="192">
        <v>7</v>
      </c>
      <c r="L64" s="191">
        <v>72</v>
      </c>
      <c r="M64" s="191">
        <v>18</v>
      </c>
      <c r="N64" s="319">
        <v>1625</v>
      </c>
      <c r="O64" s="319">
        <v>3111</v>
      </c>
      <c r="P64" s="239">
        <v>45.36</v>
      </c>
    </row>
    <row r="65" spans="1:16" ht="18" customHeight="1" x14ac:dyDescent="0.15">
      <c r="A65" s="200" t="s">
        <v>845</v>
      </c>
      <c r="B65" s="201">
        <v>1</v>
      </c>
      <c r="C65" s="191"/>
      <c r="D65" s="191">
        <v>1</v>
      </c>
      <c r="E65" s="191"/>
      <c r="F65" s="192"/>
      <c r="G65" s="191"/>
      <c r="H65" s="201">
        <f t="shared" si="8"/>
        <v>16</v>
      </c>
      <c r="I65" s="191"/>
      <c r="J65" s="191">
        <v>16</v>
      </c>
      <c r="K65" s="192">
        <v>9</v>
      </c>
      <c r="L65" s="191">
        <v>65</v>
      </c>
      <c r="M65" s="191">
        <v>32</v>
      </c>
      <c r="N65" s="319">
        <v>1724</v>
      </c>
      <c r="O65" s="319">
        <v>2977</v>
      </c>
      <c r="P65" s="239">
        <v>66.430000000000007</v>
      </c>
    </row>
    <row r="66" spans="1:16" ht="18" customHeight="1" x14ac:dyDescent="0.15">
      <c r="A66" s="200" t="s">
        <v>1109</v>
      </c>
      <c r="B66" s="201">
        <v>1</v>
      </c>
      <c r="C66" s="191"/>
      <c r="D66" s="191">
        <v>1</v>
      </c>
      <c r="E66" s="191"/>
      <c r="F66" s="192"/>
      <c r="G66" s="191"/>
      <c r="H66" s="201">
        <f t="shared" si="8"/>
        <v>12</v>
      </c>
      <c r="I66" s="191"/>
      <c r="J66" s="191">
        <v>12</v>
      </c>
      <c r="K66" s="192">
        <v>8</v>
      </c>
      <c r="L66" s="191">
        <v>53</v>
      </c>
      <c r="M66" s="191">
        <v>19</v>
      </c>
      <c r="N66" s="319">
        <v>1228</v>
      </c>
      <c r="O66" s="319">
        <v>2297</v>
      </c>
      <c r="P66" s="320">
        <v>27.88</v>
      </c>
    </row>
    <row r="67" spans="1:16" ht="18" customHeight="1" x14ac:dyDescent="0.15">
      <c r="A67" s="200" t="s">
        <v>1110</v>
      </c>
      <c r="B67" s="201">
        <v>1</v>
      </c>
      <c r="C67" s="191"/>
      <c r="D67" s="191">
        <v>1</v>
      </c>
      <c r="E67" s="191"/>
      <c r="F67" s="192"/>
      <c r="G67" s="191"/>
      <c r="H67" s="201">
        <f t="shared" si="8"/>
        <v>23</v>
      </c>
      <c r="I67" s="191"/>
      <c r="J67" s="191">
        <v>23</v>
      </c>
      <c r="K67" s="192">
        <v>15</v>
      </c>
      <c r="L67" s="191">
        <v>100</v>
      </c>
      <c r="M67" s="191">
        <v>29</v>
      </c>
      <c r="N67" s="319">
        <v>1838</v>
      </c>
      <c r="O67" s="319">
        <v>3176</v>
      </c>
      <c r="P67" s="239">
        <v>59.43</v>
      </c>
    </row>
    <row r="68" spans="1:16" ht="18" customHeight="1" x14ac:dyDescent="0.15">
      <c r="A68" s="200" t="s">
        <v>1111</v>
      </c>
      <c r="B68" s="201">
        <v>1</v>
      </c>
      <c r="C68" s="191"/>
      <c r="D68" s="191">
        <v>1</v>
      </c>
      <c r="E68" s="191"/>
      <c r="F68" s="192"/>
      <c r="G68" s="191"/>
      <c r="H68" s="201">
        <f t="shared" si="8"/>
        <v>23</v>
      </c>
      <c r="I68" s="191"/>
      <c r="J68" s="191">
        <v>23</v>
      </c>
      <c r="K68" s="192">
        <v>12</v>
      </c>
      <c r="L68" s="191">
        <v>99</v>
      </c>
      <c r="M68" s="191">
        <v>38</v>
      </c>
      <c r="N68" s="319">
        <v>2171</v>
      </c>
      <c r="O68" s="319">
        <v>4028</v>
      </c>
      <c r="P68" s="239">
        <v>65.33</v>
      </c>
    </row>
    <row r="69" spans="1:16" ht="18" customHeight="1" x14ac:dyDescent="0.15">
      <c r="A69" s="200" t="s">
        <v>1112</v>
      </c>
      <c r="B69" s="201">
        <v>1</v>
      </c>
      <c r="C69" s="191"/>
      <c r="D69" s="191">
        <v>1</v>
      </c>
      <c r="E69" s="191"/>
      <c r="F69" s="192"/>
      <c r="G69" s="191"/>
      <c r="H69" s="201">
        <f t="shared" si="8"/>
        <v>16</v>
      </c>
      <c r="I69" s="191"/>
      <c r="J69" s="191">
        <v>16</v>
      </c>
      <c r="K69" s="192">
        <v>8</v>
      </c>
      <c r="L69" s="191">
        <v>50</v>
      </c>
      <c r="M69" s="191">
        <v>27</v>
      </c>
      <c r="N69" s="319">
        <v>1565</v>
      </c>
      <c r="O69" s="319">
        <v>2918</v>
      </c>
      <c r="P69" s="239">
        <v>56.44</v>
      </c>
    </row>
    <row r="70" spans="1:16" ht="18" customHeight="1" x14ac:dyDescent="0.15">
      <c r="A70" s="200" t="s">
        <v>1113</v>
      </c>
      <c r="B70" s="201">
        <v>1</v>
      </c>
      <c r="C70" s="191"/>
      <c r="D70" s="191">
        <v>1</v>
      </c>
      <c r="E70" s="191"/>
      <c r="F70" s="192"/>
      <c r="G70" s="191"/>
      <c r="H70" s="201">
        <f t="shared" si="8"/>
        <v>19</v>
      </c>
      <c r="I70" s="191"/>
      <c r="J70" s="191">
        <v>19</v>
      </c>
      <c r="K70" s="192">
        <v>7</v>
      </c>
      <c r="L70" s="191">
        <v>71</v>
      </c>
      <c r="M70" s="191">
        <v>25</v>
      </c>
      <c r="N70" s="319">
        <v>1771</v>
      </c>
      <c r="O70" s="319">
        <v>3302</v>
      </c>
      <c r="P70" s="239">
        <v>66.44</v>
      </c>
    </row>
    <row r="71" spans="1:16" ht="18" customHeight="1" x14ac:dyDescent="0.15">
      <c r="A71" s="200" t="s">
        <v>846</v>
      </c>
      <c r="B71" s="201">
        <v>1</v>
      </c>
      <c r="C71" s="191"/>
      <c r="D71" s="191">
        <v>1</v>
      </c>
      <c r="E71" s="191"/>
      <c r="F71" s="192"/>
      <c r="G71" s="191"/>
      <c r="H71" s="201">
        <f t="shared" si="8"/>
        <v>13</v>
      </c>
      <c r="I71" s="191"/>
      <c r="J71" s="191">
        <v>13</v>
      </c>
      <c r="K71" s="192">
        <v>5</v>
      </c>
      <c r="L71" s="191">
        <v>44</v>
      </c>
      <c r="M71" s="191">
        <v>22</v>
      </c>
      <c r="N71" s="321">
        <v>951</v>
      </c>
      <c r="O71" s="319">
        <v>1815</v>
      </c>
      <c r="P71" s="239">
        <v>27.48</v>
      </c>
    </row>
    <row r="72" spans="1:16" ht="18" customHeight="1" x14ac:dyDescent="0.15">
      <c r="A72" s="200" t="s">
        <v>847</v>
      </c>
      <c r="B72" s="201">
        <v>1</v>
      </c>
      <c r="C72" s="191"/>
      <c r="D72" s="191">
        <v>1</v>
      </c>
      <c r="E72" s="191"/>
      <c r="F72" s="192"/>
      <c r="G72" s="191"/>
      <c r="H72" s="201">
        <f t="shared" si="8"/>
        <v>19</v>
      </c>
      <c r="I72" s="191"/>
      <c r="J72" s="191">
        <v>19</v>
      </c>
      <c r="K72" s="192">
        <v>7</v>
      </c>
      <c r="L72" s="191">
        <v>58</v>
      </c>
      <c r="M72" s="191">
        <v>27</v>
      </c>
      <c r="N72" s="319">
        <v>1177</v>
      </c>
      <c r="O72" s="319">
        <v>2145</v>
      </c>
      <c r="P72" s="239">
        <v>70.959999999999994</v>
      </c>
    </row>
    <row r="73" spans="1:16" ht="18" customHeight="1" x14ac:dyDescent="0.15">
      <c r="A73" s="200" t="s">
        <v>848</v>
      </c>
      <c r="B73" s="201">
        <v>1</v>
      </c>
      <c r="C73" s="191"/>
      <c r="D73" s="191">
        <v>1</v>
      </c>
      <c r="E73" s="191"/>
      <c r="F73" s="192"/>
      <c r="G73" s="191"/>
      <c r="H73" s="201">
        <f t="shared" si="8"/>
        <v>25</v>
      </c>
      <c r="I73" s="191"/>
      <c r="J73" s="191">
        <v>25</v>
      </c>
      <c r="K73" s="192">
        <v>17</v>
      </c>
      <c r="L73" s="191">
        <v>95</v>
      </c>
      <c r="M73" s="191">
        <v>61</v>
      </c>
      <c r="N73" s="319">
        <v>1626</v>
      </c>
      <c r="O73" s="319">
        <v>2684</v>
      </c>
      <c r="P73" s="239">
        <v>95.8</v>
      </c>
    </row>
    <row r="74" spans="1:16" ht="18" customHeight="1" x14ac:dyDescent="0.15">
      <c r="A74" s="200" t="s">
        <v>849</v>
      </c>
      <c r="B74" s="201">
        <v>1</v>
      </c>
      <c r="C74" s="191"/>
      <c r="D74" s="191">
        <v>1</v>
      </c>
      <c r="E74" s="191"/>
      <c r="F74" s="192"/>
      <c r="G74" s="191"/>
      <c r="H74" s="201">
        <f t="shared" si="8"/>
        <v>16</v>
      </c>
      <c r="I74" s="191"/>
      <c r="J74" s="191">
        <v>16</v>
      </c>
      <c r="K74" s="192">
        <v>10</v>
      </c>
      <c r="L74" s="191">
        <v>49</v>
      </c>
      <c r="M74" s="191">
        <v>28</v>
      </c>
      <c r="N74" s="321">
        <v>869</v>
      </c>
      <c r="O74" s="319">
        <v>1443</v>
      </c>
      <c r="P74" s="239">
        <v>54.17</v>
      </c>
    </row>
    <row r="75" spans="1:16" ht="18" customHeight="1" x14ac:dyDescent="0.15">
      <c r="A75" s="200" t="s">
        <v>850</v>
      </c>
      <c r="B75" s="201">
        <v>1</v>
      </c>
      <c r="C75" s="191"/>
      <c r="D75" s="191">
        <v>1</v>
      </c>
      <c r="E75" s="191"/>
      <c r="F75" s="192"/>
      <c r="G75" s="191"/>
      <c r="H75" s="201">
        <f t="shared" si="8"/>
        <v>18</v>
      </c>
      <c r="I75" s="191"/>
      <c r="J75" s="191">
        <v>18</v>
      </c>
      <c r="K75" s="192">
        <v>13</v>
      </c>
      <c r="L75" s="191">
        <v>42</v>
      </c>
      <c r="M75" s="191">
        <v>33</v>
      </c>
      <c r="N75" s="321">
        <v>759</v>
      </c>
      <c r="O75" s="319">
        <v>1227</v>
      </c>
      <c r="P75" s="239">
        <v>82.96</v>
      </c>
    </row>
    <row r="76" spans="1:16" ht="18" customHeight="1" x14ac:dyDescent="0.15">
      <c r="A76" s="200" t="s">
        <v>851</v>
      </c>
      <c r="B76" s="201">
        <v>1</v>
      </c>
      <c r="C76" s="191"/>
      <c r="D76" s="191">
        <v>1</v>
      </c>
      <c r="E76" s="191"/>
      <c r="F76" s="192"/>
      <c r="G76" s="191"/>
      <c r="H76" s="201">
        <f t="shared" si="8"/>
        <v>21</v>
      </c>
      <c r="I76" s="191"/>
      <c r="J76" s="191">
        <v>21</v>
      </c>
      <c r="K76" s="192">
        <v>12</v>
      </c>
      <c r="L76" s="191">
        <v>57</v>
      </c>
      <c r="M76" s="191">
        <v>35</v>
      </c>
      <c r="N76" s="319">
        <v>1440</v>
      </c>
      <c r="O76" s="319">
        <v>2203</v>
      </c>
      <c r="P76" s="320">
        <v>98.44</v>
      </c>
    </row>
    <row r="77" spans="1:16" ht="18" customHeight="1" x14ac:dyDescent="0.15">
      <c r="A77" s="200" t="s">
        <v>852</v>
      </c>
      <c r="B77" s="201">
        <v>1</v>
      </c>
      <c r="C77" s="191"/>
      <c r="D77" s="191">
        <v>1</v>
      </c>
      <c r="E77" s="191"/>
      <c r="F77" s="192"/>
      <c r="G77" s="191"/>
      <c r="H77" s="201">
        <f t="shared" si="8"/>
        <v>11</v>
      </c>
      <c r="I77" s="191"/>
      <c r="J77" s="191">
        <v>11</v>
      </c>
      <c r="K77" s="192">
        <v>10</v>
      </c>
      <c r="L77" s="191">
        <v>43</v>
      </c>
      <c r="M77" s="191">
        <v>27</v>
      </c>
      <c r="N77" s="321">
        <v>607</v>
      </c>
      <c r="O77" s="319">
        <v>972</v>
      </c>
      <c r="P77" s="239">
        <v>75.25</v>
      </c>
    </row>
    <row r="78" spans="1:16" ht="18" customHeight="1" x14ac:dyDescent="0.15">
      <c r="A78" s="200" t="s">
        <v>853</v>
      </c>
      <c r="B78" s="201">
        <v>1</v>
      </c>
      <c r="C78" s="191"/>
      <c r="D78" s="191"/>
      <c r="E78" s="191">
        <v>1</v>
      </c>
      <c r="F78" s="192">
        <v>4</v>
      </c>
      <c r="G78" s="191"/>
      <c r="H78" s="201">
        <f t="shared" si="8"/>
        <v>37</v>
      </c>
      <c r="I78" s="191">
        <v>37</v>
      </c>
      <c r="J78" s="192"/>
      <c r="K78" s="192"/>
      <c r="L78" s="191">
        <v>185</v>
      </c>
      <c r="M78" s="191"/>
      <c r="N78" s="319">
        <v>3555</v>
      </c>
      <c r="O78" s="319">
        <v>6181</v>
      </c>
      <c r="P78" s="239">
        <v>1.34</v>
      </c>
    </row>
    <row r="79" spans="1:16" ht="18" customHeight="1" x14ac:dyDescent="0.15">
      <c r="A79" s="200" t="s">
        <v>1114</v>
      </c>
      <c r="B79" s="201">
        <v>1</v>
      </c>
      <c r="C79" s="191"/>
      <c r="D79" s="191"/>
      <c r="E79" s="191">
        <v>1</v>
      </c>
      <c r="F79" s="192">
        <v>2</v>
      </c>
      <c r="G79" s="191"/>
      <c r="H79" s="201">
        <f t="shared" si="8"/>
        <v>50</v>
      </c>
      <c r="I79" s="191">
        <v>50</v>
      </c>
      <c r="J79" s="192"/>
      <c r="K79" s="192"/>
      <c r="L79" s="191">
        <v>231</v>
      </c>
      <c r="M79" s="191"/>
      <c r="N79" s="319">
        <v>4222</v>
      </c>
      <c r="O79" s="319">
        <v>7131</v>
      </c>
      <c r="P79" s="239">
        <v>2.25</v>
      </c>
    </row>
    <row r="80" spans="1:16" ht="18" customHeight="1" x14ac:dyDescent="0.15">
      <c r="A80" s="200" t="s">
        <v>854</v>
      </c>
      <c r="B80" s="201">
        <v>1</v>
      </c>
      <c r="C80" s="191"/>
      <c r="D80" s="191"/>
      <c r="E80" s="191">
        <v>1</v>
      </c>
      <c r="F80" s="192">
        <v>2</v>
      </c>
      <c r="G80" s="191"/>
      <c r="H80" s="201">
        <f t="shared" si="8"/>
        <v>26</v>
      </c>
      <c r="I80" s="191">
        <v>26</v>
      </c>
      <c r="J80" s="192"/>
      <c r="K80" s="192"/>
      <c r="L80" s="191">
        <v>113</v>
      </c>
      <c r="M80" s="191">
        <v>6</v>
      </c>
      <c r="N80" s="319">
        <v>1960</v>
      </c>
      <c r="O80" s="319">
        <v>3650</v>
      </c>
      <c r="P80" s="239">
        <v>9.24</v>
      </c>
    </row>
    <row r="81" spans="1:16" ht="18" customHeight="1" x14ac:dyDescent="0.15">
      <c r="A81" s="200" t="s">
        <v>855</v>
      </c>
      <c r="B81" s="201">
        <v>1</v>
      </c>
      <c r="C81" s="191"/>
      <c r="D81" s="191"/>
      <c r="E81" s="191">
        <v>1</v>
      </c>
      <c r="F81" s="192">
        <v>6</v>
      </c>
      <c r="G81" s="191"/>
      <c r="H81" s="201">
        <f t="shared" si="8"/>
        <v>62</v>
      </c>
      <c r="I81" s="191">
        <v>62</v>
      </c>
      <c r="J81" s="192"/>
      <c r="K81" s="192"/>
      <c r="L81" s="191">
        <v>362</v>
      </c>
      <c r="M81" s="191">
        <v>19</v>
      </c>
      <c r="N81" s="319">
        <v>11507</v>
      </c>
      <c r="O81" s="319">
        <v>24456</v>
      </c>
      <c r="P81" s="239">
        <v>23.41</v>
      </c>
    </row>
    <row r="82" spans="1:16" ht="18" customHeight="1" x14ac:dyDescent="0.15">
      <c r="A82" s="200" t="s">
        <v>856</v>
      </c>
      <c r="B82" s="201">
        <v>1</v>
      </c>
      <c r="C82" s="191"/>
      <c r="D82" s="191"/>
      <c r="E82" s="191">
        <v>1</v>
      </c>
      <c r="F82" s="192">
        <v>3</v>
      </c>
      <c r="G82" s="191"/>
      <c r="H82" s="201">
        <f t="shared" si="8"/>
        <v>59</v>
      </c>
      <c r="I82" s="191">
        <v>59</v>
      </c>
      <c r="J82" s="192"/>
      <c r="K82" s="192"/>
      <c r="L82" s="191">
        <v>317</v>
      </c>
      <c r="M82" s="191">
        <v>8</v>
      </c>
      <c r="N82" s="319">
        <v>9540</v>
      </c>
      <c r="O82" s="319">
        <v>19631</v>
      </c>
      <c r="P82" s="239">
        <v>13.93</v>
      </c>
    </row>
    <row r="83" spans="1:16" ht="18" customHeight="1" x14ac:dyDescent="0.15">
      <c r="A83" s="200" t="s">
        <v>1115</v>
      </c>
      <c r="B83" s="201">
        <v>1</v>
      </c>
      <c r="C83" s="191"/>
      <c r="D83" s="191"/>
      <c r="E83" s="191">
        <v>1</v>
      </c>
      <c r="F83" s="192">
        <v>2</v>
      </c>
      <c r="G83" s="191"/>
      <c r="H83" s="201">
        <f t="shared" si="8"/>
        <v>32</v>
      </c>
      <c r="I83" s="191">
        <v>32</v>
      </c>
      <c r="J83" s="192"/>
      <c r="K83" s="192"/>
      <c r="L83" s="191">
        <v>167</v>
      </c>
      <c r="M83" s="191">
        <v>6</v>
      </c>
      <c r="N83" s="319">
        <v>5334</v>
      </c>
      <c r="O83" s="319">
        <v>10830</v>
      </c>
      <c r="P83" s="320">
        <v>10</v>
      </c>
    </row>
    <row r="84" spans="1:16" ht="18" customHeight="1" x14ac:dyDescent="0.15">
      <c r="A84" s="200" t="s">
        <v>1116</v>
      </c>
      <c r="B84" s="201">
        <v>1</v>
      </c>
      <c r="C84" s="191"/>
      <c r="D84" s="191"/>
      <c r="E84" s="191">
        <v>1</v>
      </c>
      <c r="F84" s="192">
        <v>1</v>
      </c>
      <c r="G84" s="191"/>
      <c r="H84" s="201">
        <f t="shared" si="8"/>
        <v>34</v>
      </c>
      <c r="I84" s="191">
        <v>34</v>
      </c>
      <c r="J84" s="192"/>
      <c r="K84" s="192"/>
      <c r="L84" s="191">
        <v>211</v>
      </c>
      <c r="M84" s="191"/>
      <c r="N84" s="319">
        <v>9553</v>
      </c>
      <c r="O84" s="319">
        <v>23627</v>
      </c>
      <c r="P84" s="239">
        <v>4.3099999999999996</v>
      </c>
    </row>
    <row r="85" spans="1:16" s="46" customFormat="1" ht="18" customHeight="1" x14ac:dyDescent="0.15">
      <c r="A85" s="208" t="s">
        <v>414</v>
      </c>
      <c r="B85" s="201">
        <f t="shared" ref="B85:B109" si="9">SUM(C85:E85)</f>
        <v>24</v>
      </c>
      <c r="C85" s="201">
        <f t="shared" ref="C85:O85" si="10">SUM(C86:C109)</f>
        <v>1</v>
      </c>
      <c r="D85" s="201">
        <f t="shared" si="10"/>
        <v>13</v>
      </c>
      <c r="E85" s="201">
        <f t="shared" si="10"/>
        <v>10</v>
      </c>
      <c r="F85" s="209">
        <f t="shared" si="10"/>
        <v>42</v>
      </c>
      <c r="G85" s="201">
        <f t="shared" si="10"/>
        <v>0</v>
      </c>
      <c r="H85" s="201">
        <f t="shared" ref="H85:H109" si="11">SUM(I85:J85)</f>
        <v>601</v>
      </c>
      <c r="I85" s="201">
        <f t="shared" si="10"/>
        <v>322</v>
      </c>
      <c r="J85" s="201">
        <f t="shared" si="10"/>
        <v>279</v>
      </c>
      <c r="K85" s="209">
        <f t="shared" si="10"/>
        <v>175</v>
      </c>
      <c r="L85" s="210">
        <f>SUM(L86:L109)</f>
        <v>3379</v>
      </c>
      <c r="M85" s="201">
        <f t="shared" si="10"/>
        <v>968</v>
      </c>
      <c r="N85" s="201">
        <f t="shared" si="10"/>
        <v>78283</v>
      </c>
      <c r="O85" s="201">
        <f t="shared" si="10"/>
        <v>152935</v>
      </c>
      <c r="P85" s="237">
        <f>SUM(P86:P109)</f>
        <v>1522.27</v>
      </c>
    </row>
    <row r="86" spans="1:16" ht="18" customHeight="1" x14ac:dyDescent="0.15">
      <c r="A86" s="200" t="s">
        <v>857</v>
      </c>
      <c r="B86" s="201">
        <f t="shared" si="9"/>
        <v>1</v>
      </c>
      <c r="C86" s="191">
        <v>1</v>
      </c>
      <c r="D86" s="191"/>
      <c r="E86" s="191"/>
      <c r="F86" s="192"/>
      <c r="G86" s="191"/>
      <c r="H86" s="201">
        <f t="shared" si="11"/>
        <v>34</v>
      </c>
      <c r="I86" s="211"/>
      <c r="J86" s="211">
        <v>34</v>
      </c>
      <c r="K86" s="211">
        <v>19</v>
      </c>
      <c r="L86" s="211">
        <v>221</v>
      </c>
      <c r="M86" s="211">
        <v>103</v>
      </c>
      <c r="N86" s="322">
        <v>3498</v>
      </c>
      <c r="O86" s="322">
        <v>6077</v>
      </c>
      <c r="P86" s="254">
        <v>96.67</v>
      </c>
    </row>
    <row r="87" spans="1:16" ht="18" customHeight="1" x14ac:dyDescent="0.15">
      <c r="A87" s="200" t="s">
        <v>807</v>
      </c>
      <c r="B87" s="201">
        <f t="shared" si="9"/>
        <v>1</v>
      </c>
      <c r="C87" s="191"/>
      <c r="D87" s="191">
        <v>1</v>
      </c>
      <c r="E87" s="191"/>
      <c r="F87" s="192"/>
      <c r="G87" s="191"/>
      <c r="H87" s="201">
        <f t="shared" si="11"/>
        <v>29</v>
      </c>
      <c r="I87" s="211"/>
      <c r="J87" s="211">
        <v>29</v>
      </c>
      <c r="K87" s="211">
        <v>18</v>
      </c>
      <c r="L87" s="211">
        <v>125</v>
      </c>
      <c r="M87" s="211">
        <v>107</v>
      </c>
      <c r="N87" s="322">
        <v>2134</v>
      </c>
      <c r="O87" s="322">
        <v>3882</v>
      </c>
      <c r="P87" s="254">
        <v>117.04</v>
      </c>
    </row>
    <row r="88" spans="1:16" ht="18" customHeight="1" x14ac:dyDescent="0.15">
      <c r="A88" s="200" t="s">
        <v>1060</v>
      </c>
      <c r="B88" s="201">
        <f t="shared" si="9"/>
        <v>1</v>
      </c>
      <c r="C88" s="191"/>
      <c r="D88" s="191">
        <v>1</v>
      </c>
      <c r="E88" s="191"/>
      <c r="F88" s="192"/>
      <c r="G88" s="191"/>
      <c r="H88" s="201">
        <f t="shared" si="11"/>
        <v>17</v>
      </c>
      <c r="I88" s="211"/>
      <c r="J88" s="211">
        <v>17</v>
      </c>
      <c r="K88" s="211">
        <v>12</v>
      </c>
      <c r="L88" s="211">
        <v>122</v>
      </c>
      <c r="M88" s="211">
        <v>70</v>
      </c>
      <c r="N88" s="322">
        <v>1731</v>
      </c>
      <c r="O88" s="322">
        <v>2790</v>
      </c>
      <c r="P88" s="254">
        <v>76.900000000000006</v>
      </c>
    </row>
    <row r="89" spans="1:16" ht="18" customHeight="1" x14ac:dyDescent="0.15">
      <c r="A89" s="200" t="s">
        <v>808</v>
      </c>
      <c r="B89" s="201">
        <f t="shared" si="9"/>
        <v>1</v>
      </c>
      <c r="C89" s="191"/>
      <c r="D89" s="191">
        <v>1</v>
      </c>
      <c r="E89" s="191"/>
      <c r="F89" s="192"/>
      <c r="G89" s="191"/>
      <c r="H89" s="201">
        <f t="shared" si="11"/>
        <v>16</v>
      </c>
      <c r="I89" s="211"/>
      <c r="J89" s="211">
        <v>16</v>
      </c>
      <c r="K89" s="211">
        <v>11</v>
      </c>
      <c r="L89" s="211">
        <v>108</v>
      </c>
      <c r="M89" s="211">
        <v>63</v>
      </c>
      <c r="N89" s="322">
        <v>1988</v>
      </c>
      <c r="O89" s="322">
        <v>3464</v>
      </c>
      <c r="P89" s="254">
        <v>65.38</v>
      </c>
    </row>
    <row r="90" spans="1:16" ht="18" customHeight="1" x14ac:dyDescent="0.15">
      <c r="A90" s="200" t="s">
        <v>1061</v>
      </c>
      <c r="B90" s="201">
        <f t="shared" si="9"/>
        <v>1</v>
      </c>
      <c r="C90" s="191"/>
      <c r="D90" s="191">
        <v>1</v>
      </c>
      <c r="E90" s="191"/>
      <c r="F90" s="192"/>
      <c r="G90" s="191"/>
      <c r="H90" s="201">
        <f t="shared" si="11"/>
        <v>30</v>
      </c>
      <c r="I90" s="211"/>
      <c r="J90" s="211">
        <v>30</v>
      </c>
      <c r="K90" s="211">
        <v>13</v>
      </c>
      <c r="L90" s="211">
        <v>173</v>
      </c>
      <c r="M90" s="211">
        <v>83</v>
      </c>
      <c r="N90" s="322">
        <v>4215</v>
      </c>
      <c r="O90" s="322">
        <v>7174</v>
      </c>
      <c r="P90" s="254">
        <v>93.85</v>
      </c>
    </row>
    <row r="91" spans="1:16" ht="18" customHeight="1" x14ac:dyDescent="0.15">
      <c r="A91" s="200" t="s">
        <v>809</v>
      </c>
      <c r="B91" s="201">
        <f t="shared" si="9"/>
        <v>1</v>
      </c>
      <c r="C91" s="191"/>
      <c r="D91" s="191">
        <v>1</v>
      </c>
      <c r="E91" s="191"/>
      <c r="F91" s="192"/>
      <c r="G91" s="191"/>
      <c r="H91" s="201">
        <f t="shared" si="11"/>
        <v>20</v>
      </c>
      <c r="I91" s="211"/>
      <c r="J91" s="211">
        <v>20</v>
      </c>
      <c r="K91" s="211">
        <v>13</v>
      </c>
      <c r="L91" s="211">
        <v>88</v>
      </c>
      <c r="M91" s="211">
        <v>38</v>
      </c>
      <c r="N91" s="322">
        <v>1453</v>
      </c>
      <c r="O91" s="322">
        <v>2478</v>
      </c>
      <c r="P91" s="254">
        <v>85.63</v>
      </c>
    </row>
    <row r="92" spans="1:16" ht="18" customHeight="1" x14ac:dyDescent="0.15">
      <c r="A92" s="200" t="s">
        <v>816</v>
      </c>
      <c r="B92" s="201">
        <f t="shared" si="9"/>
        <v>1</v>
      </c>
      <c r="C92" s="191"/>
      <c r="D92" s="191">
        <v>1</v>
      </c>
      <c r="E92" s="191"/>
      <c r="F92" s="192"/>
      <c r="G92" s="191"/>
      <c r="H92" s="201">
        <f t="shared" si="11"/>
        <v>14</v>
      </c>
      <c r="I92" s="211"/>
      <c r="J92" s="211">
        <v>14</v>
      </c>
      <c r="K92" s="211">
        <v>9</v>
      </c>
      <c r="L92" s="211">
        <v>66</v>
      </c>
      <c r="M92" s="211">
        <v>33</v>
      </c>
      <c r="N92" s="323">
        <v>973</v>
      </c>
      <c r="O92" s="322">
        <v>1627</v>
      </c>
      <c r="P92" s="254">
        <v>63.32</v>
      </c>
    </row>
    <row r="93" spans="1:16" ht="18" customHeight="1" x14ac:dyDescent="0.15">
      <c r="A93" s="200" t="s">
        <v>810</v>
      </c>
      <c r="B93" s="201">
        <f t="shared" si="9"/>
        <v>1</v>
      </c>
      <c r="C93" s="191"/>
      <c r="D93" s="191">
        <v>1</v>
      </c>
      <c r="E93" s="191"/>
      <c r="F93" s="192"/>
      <c r="G93" s="191"/>
      <c r="H93" s="201">
        <f t="shared" si="11"/>
        <v>13</v>
      </c>
      <c r="I93" s="211"/>
      <c r="J93" s="211">
        <v>13</v>
      </c>
      <c r="K93" s="211">
        <v>8</v>
      </c>
      <c r="L93" s="211">
        <v>72</v>
      </c>
      <c r="M93" s="211">
        <v>31</v>
      </c>
      <c r="N93" s="322">
        <v>1137</v>
      </c>
      <c r="O93" s="322">
        <v>1996</v>
      </c>
      <c r="P93" s="254">
        <v>59.24</v>
      </c>
    </row>
    <row r="94" spans="1:16" ht="18" customHeight="1" x14ac:dyDescent="0.15">
      <c r="A94" s="200" t="s">
        <v>823</v>
      </c>
      <c r="B94" s="201">
        <f t="shared" si="9"/>
        <v>1</v>
      </c>
      <c r="C94" s="191"/>
      <c r="D94" s="191">
        <v>1</v>
      </c>
      <c r="E94" s="191"/>
      <c r="F94" s="192"/>
      <c r="G94" s="191"/>
      <c r="H94" s="201">
        <f t="shared" si="11"/>
        <v>13</v>
      </c>
      <c r="I94" s="211"/>
      <c r="J94" s="211">
        <v>13</v>
      </c>
      <c r="K94" s="211">
        <v>8</v>
      </c>
      <c r="L94" s="211">
        <v>72</v>
      </c>
      <c r="M94" s="211">
        <v>30</v>
      </c>
      <c r="N94" s="322">
        <v>1688</v>
      </c>
      <c r="O94" s="322">
        <v>2645</v>
      </c>
      <c r="P94" s="254">
        <v>91.73</v>
      </c>
    </row>
    <row r="95" spans="1:16" ht="18" customHeight="1" x14ac:dyDescent="0.15">
      <c r="A95" s="200" t="s">
        <v>811</v>
      </c>
      <c r="B95" s="201">
        <f t="shared" si="9"/>
        <v>1</v>
      </c>
      <c r="C95" s="191"/>
      <c r="D95" s="191">
        <v>1</v>
      </c>
      <c r="E95" s="191"/>
      <c r="F95" s="192"/>
      <c r="G95" s="191"/>
      <c r="H95" s="201">
        <f t="shared" si="11"/>
        <v>23</v>
      </c>
      <c r="I95" s="211"/>
      <c r="J95" s="211">
        <v>23</v>
      </c>
      <c r="K95" s="211">
        <v>13</v>
      </c>
      <c r="L95" s="211">
        <v>96</v>
      </c>
      <c r="M95" s="211">
        <v>73</v>
      </c>
      <c r="N95" s="322">
        <v>1595</v>
      </c>
      <c r="O95" s="322">
        <v>2578</v>
      </c>
      <c r="P95" s="254">
        <v>200.18</v>
      </c>
    </row>
    <row r="96" spans="1:16" ht="18" customHeight="1" x14ac:dyDescent="0.15">
      <c r="A96" s="200" t="s">
        <v>805</v>
      </c>
      <c r="B96" s="201">
        <f t="shared" si="9"/>
        <v>1</v>
      </c>
      <c r="C96" s="191"/>
      <c r="D96" s="191">
        <v>1</v>
      </c>
      <c r="E96" s="191"/>
      <c r="F96" s="192"/>
      <c r="G96" s="191"/>
      <c r="H96" s="201">
        <f t="shared" si="11"/>
        <v>20</v>
      </c>
      <c r="I96" s="211"/>
      <c r="J96" s="211">
        <v>20</v>
      </c>
      <c r="K96" s="211">
        <v>12</v>
      </c>
      <c r="L96" s="211">
        <v>63</v>
      </c>
      <c r="M96" s="211">
        <v>62</v>
      </c>
      <c r="N96" s="322">
        <v>1022</v>
      </c>
      <c r="O96" s="322">
        <v>1655</v>
      </c>
      <c r="P96" s="254">
        <v>151.08000000000001</v>
      </c>
    </row>
    <row r="97" spans="1:16" ht="18" customHeight="1" x14ac:dyDescent="0.15">
      <c r="A97" s="200" t="s">
        <v>824</v>
      </c>
      <c r="B97" s="201">
        <f t="shared" si="9"/>
        <v>1</v>
      </c>
      <c r="C97" s="191"/>
      <c r="D97" s="191">
        <v>1</v>
      </c>
      <c r="E97" s="191"/>
      <c r="F97" s="192"/>
      <c r="G97" s="191"/>
      <c r="H97" s="201">
        <f t="shared" si="11"/>
        <v>20</v>
      </c>
      <c r="I97" s="211"/>
      <c r="J97" s="211">
        <v>20</v>
      </c>
      <c r="K97" s="211">
        <v>16</v>
      </c>
      <c r="L97" s="211">
        <v>69</v>
      </c>
      <c r="M97" s="211">
        <v>90</v>
      </c>
      <c r="N97" s="322">
        <v>1035</v>
      </c>
      <c r="O97" s="322">
        <v>1712</v>
      </c>
      <c r="P97" s="254">
        <v>163.98</v>
      </c>
    </row>
    <row r="98" spans="1:16" ht="18" customHeight="1" x14ac:dyDescent="0.15">
      <c r="A98" s="200" t="s">
        <v>1062</v>
      </c>
      <c r="B98" s="201">
        <f t="shared" si="9"/>
        <v>1</v>
      </c>
      <c r="C98" s="191"/>
      <c r="D98" s="191">
        <v>1</v>
      </c>
      <c r="E98" s="191"/>
      <c r="F98" s="192"/>
      <c r="G98" s="191"/>
      <c r="H98" s="201">
        <f t="shared" si="11"/>
        <v>18</v>
      </c>
      <c r="I98" s="211"/>
      <c r="J98" s="211">
        <v>18</v>
      </c>
      <c r="K98" s="211">
        <v>13</v>
      </c>
      <c r="L98" s="211">
        <v>53</v>
      </c>
      <c r="M98" s="211">
        <v>58</v>
      </c>
      <c r="N98" s="323">
        <v>886</v>
      </c>
      <c r="O98" s="322">
        <v>1446</v>
      </c>
      <c r="P98" s="254">
        <v>101.96</v>
      </c>
    </row>
    <row r="99" spans="1:16" ht="18" customHeight="1" x14ac:dyDescent="0.15">
      <c r="A99" s="200" t="s">
        <v>817</v>
      </c>
      <c r="B99" s="201">
        <f t="shared" si="9"/>
        <v>1</v>
      </c>
      <c r="C99" s="191"/>
      <c r="D99" s="191">
        <v>1</v>
      </c>
      <c r="E99" s="191"/>
      <c r="F99" s="192"/>
      <c r="G99" s="191"/>
      <c r="H99" s="201">
        <f t="shared" si="11"/>
        <v>12</v>
      </c>
      <c r="I99" s="211"/>
      <c r="J99" s="211">
        <v>12</v>
      </c>
      <c r="K99" s="211">
        <v>10</v>
      </c>
      <c r="L99" s="211">
        <v>80</v>
      </c>
      <c r="M99" s="211">
        <v>62</v>
      </c>
      <c r="N99" s="323">
        <v>950</v>
      </c>
      <c r="O99" s="322">
        <v>1633</v>
      </c>
      <c r="P99" s="254">
        <v>70.91</v>
      </c>
    </row>
    <row r="100" spans="1:16" ht="18" customHeight="1" x14ac:dyDescent="0.15">
      <c r="A100" s="200" t="s">
        <v>858</v>
      </c>
      <c r="B100" s="201">
        <f t="shared" si="9"/>
        <v>1</v>
      </c>
      <c r="C100" s="191"/>
      <c r="D100" s="191"/>
      <c r="E100" s="191">
        <v>1</v>
      </c>
      <c r="F100" s="192">
        <v>14</v>
      </c>
      <c r="G100" s="191"/>
      <c r="H100" s="201">
        <f t="shared" si="11"/>
        <v>36</v>
      </c>
      <c r="I100" s="211">
        <v>36</v>
      </c>
      <c r="J100" s="211"/>
      <c r="K100" s="211"/>
      <c r="L100" s="211">
        <v>170</v>
      </c>
      <c r="M100" s="211">
        <v>4</v>
      </c>
      <c r="N100" s="322">
        <v>2817</v>
      </c>
      <c r="O100" s="322">
        <v>4826</v>
      </c>
      <c r="P100" s="254">
        <v>4.1100000000000003</v>
      </c>
    </row>
    <row r="101" spans="1:16" ht="18" customHeight="1" x14ac:dyDescent="0.15">
      <c r="A101" s="200" t="s">
        <v>820</v>
      </c>
      <c r="B101" s="201">
        <f t="shared" si="9"/>
        <v>1</v>
      </c>
      <c r="C101" s="191"/>
      <c r="D101" s="191"/>
      <c r="E101" s="191">
        <v>1</v>
      </c>
      <c r="F101" s="192">
        <v>4</v>
      </c>
      <c r="G101" s="191"/>
      <c r="H101" s="201">
        <f t="shared" si="11"/>
        <v>21</v>
      </c>
      <c r="I101" s="211">
        <v>21</v>
      </c>
      <c r="J101" s="211"/>
      <c r="K101" s="211"/>
      <c r="L101" s="211">
        <v>118</v>
      </c>
      <c r="M101" s="211">
        <v>9</v>
      </c>
      <c r="N101" s="322">
        <v>2435</v>
      </c>
      <c r="O101" s="322">
        <v>4674</v>
      </c>
      <c r="P101" s="254">
        <v>7.75</v>
      </c>
    </row>
    <row r="102" spans="1:16" ht="18" customHeight="1" x14ac:dyDescent="0.15">
      <c r="A102" s="200" t="s">
        <v>818</v>
      </c>
      <c r="B102" s="201">
        <f t="shared" si="9"/>
        <v>1</v>
      </c>
      <c r="C102" s="191"/>
      <c r="D102" s="191"/>
      <c r="E102" s="191">
        <v>1</v>
      </c>
      <c r="F102" s="192">
        <v>4</v>
      </c>
      <c r="G102" s="191"/>
      <c r="H102" s="201">
        <f t="shared" si="11"/>
        <v>56</v>
      </c>
      <c r="I102" s="211">
        <v>56</v>
      </c>
      <c r="J102" s="211"/>
      <c r="K102" s="211"/>
      <c r="L102" s="211">
        <v>364</v>
      </c>
      <c r="M102" s="211">
        <v>18</v>
      </c>
      <c r="N102" s="322">
        <v>11289</v>
      </c>
      <c r="O102" s="322">
        <v>22944</v>
      </c>
      <c r="P102" s="254">
        <v>26.48</v>
      </c>
    </row>
    <row r="103" spans="1:16" ht="18" customHeight="1" x14ac:dyDescent="0.15">
      <c r="A103" s="200" t="s">
        <v>819</v>
      </c>
      <c r="B103" s="201">
        <f t="shared" si="9"/>
        <v>1</v>
      </c>
      <c r="C103" s="191"/>
      <c r="D103" s="191"/>
      <c r="E103" s="191">
        <v>1</v>
      </c>
      <c r="F103" s="192">
        <v>8</v>
      </c>
      <c r="G103" s="191"/>
      <c r="H103" s="201">
        <f t="shared" si="11"/>
        <v>43</v>
      </c>
      <c r="I103" s="211">
        <v>43</v>
      </c>
      <c r="J103" s="211"/>
      <c r="K103" s="211"/>
      <c r="L103" s="211">
        <v>219</v>
      </c>
      <c r="M103" s="211">
        <v>0</v>
      </c>
      <c r="N103" s="322">
        <v>4228</v>
      </c>
      <c r="O103" s="322">
        <v>8393</v>
      </c>
      <c r="P103" s="254">
        <v>1.55</v>
      </c>
    </row>
    <row r="104" spans="1:16" ht="18" customHeight="1" x14ac:dyDescent="0.15">
      <c r="A104" s="200" t="s">
        <v>812</v>
      </c>
      <c r="B104" s="201">
        <f t="shared" si="9"/>
        <v>1</v>
      </c>
      <c r="C104" s="191"/>
      <c r="D104" s="191"/>
      <c r="E104" s="191">
        <v>1</v>
      </c>
      <c r="F104" s="192">
        <v>1</v>
      </c>
      <c r="G104" s="191"/>
      <c r="H104" s="201">
        <f t="shared" si="11"/>
        <v>44</v>
      </c>
      <c r="I104" s="211">
        <v>44</v>
      </c>
      <c r="J104" s="211"/>
      <c r="K104" s="211"/>
      <c r="L104" s="211">
        <v>243</v>
      </c>
      <c r="M104" s="211">
        <v>0</v>
      </c>
      <c r="N104" s="322">
        <v>6355</v>
      </c>
      <c r="O104" s="322">
        <v>12359</v>
      </c>
      <c r="P104" s="254">
        <v>2.31</v>
      </c>
    </row>
    <row r="105" spans="1:16" ht="18" customHeight="1" x14ac:dyDescent="0.15">
      <c r="A105" s="200" t="s">
        <v>813</v>
      </c>
      <c r="B105" s="201">
        <f t="shared" si="9"/>
        <v>1</v>
      </c>
      <c r="C105" s="191"/>
      <c r="D105" s="191"/>
      <c r="E105" s="191">
        <v>1</v>
      </c>
      <c r="F105" s="192">
        <v>2</v>
      </c>
      <c r="G105" s="191"/>
      <c r="H105" s="201">
        <f t="shared" si="11"/>
        <v>18</v>
      </c>
      <c r="I105" s="211">
        <v>18</v>
      </c>
      <c r="J105" s="211"/>
      <c r="K105" s="211"/>
      <c r="L105" s="211">
        <v>116</v>
      </c>
      <c r="M105" s="211">
        <v>0</v>
      </c>
      <c r="N105" s="322">
        <v>2975</v>
      </c>
      <c r="O105" s="322">
        <v>5963</v>
      </c>
      <c r="P105" s="254">
        <v>0.85</v>
      </c>
    </row>
    <row r="106" spans="1:16" ht="18" customHeight="1" x14ac:dyDescent="0.15">
      <c r="A106" s="200" t="s">
        <v>814</v>
      </c>
      <c r="B106" s="201">
        <f t="shared" si="9"/>
        <v>1</v>
      </c>
      <c r="C106" s="191"/>
      <c r="D106" s="191"/>
      <c r="E106" s="191">
        <v>1</v>
      </c>
      <c r="F106" s="192">
        <v>2</v>
      </c>
      <c r="G106" s="191"/>
      <c r="H106" s="201">
        <f t="shared" si="11"/>
        <v>18</v>
      </c>
      <c r="I106" s="211">
        <v>18</v>
      </c>
      <c r="J106" s="211"/>
      <c r="K106" s="211"/>
      <c r="L106" s="211">
        <v>114</v>
      </c>
      <c r="M106" s="211">
        <v>7</v>
      </c>
      <c r="N106" s="322">
        <v>2841</v>
      </c>
      <c r="O106" s="322">
        <v>5969</v>
      </c>
      <c r="P106" s="254">
        <v>7.28</v>
      </c>
    </row>
    <row r="107" spans="1:16" ht="18" customHeight="1" x14ac:dyDescent="0.15">
      <c r="A107" s="200" t="s">
        <v>815</v>
      </c>
      <c r="B107" s="201">
        <f t="shared" si="9"/>
        <v>1</v>
      </c>
      <c r="C107" s="191"/>
      <c r="D107" s="191"/>
      <c r="E107" s="191">
        <v>1</v>
      </c>
      <c r="F107" s="192">
        <v>1</v>
      </c>
      <c r="G107" s="191"/>
      <c r="H107" s="201">
        <f t="shared" si="11"/>
        <v>34</v>
      </c>
      <c r="I107" s="211">
        <v>34</v>
      </c>
      <c r="J107" s="211"/>
      <c r="K107" s="211"/>
      <c r="L107" s="211">
        <v>263</v>
      </c>
      <c r="M107" s="211">
        <v>5</v>
      </c>
      <c r="N107" s="322">
        <v>9520</v>
      </c>
      <c r="O107" s="322">
        <v>20587</v>
      </c>
      <c r="P107" s="254">
        <v>4.3899999999999997</v>
      </c>
    </row>
    <row r="108" spans="1:16" ht="18" customHeight="1" x14ac:dyDescent="0.15">
      <c r="A108" s="200" t="s">
        <v>821</v>
      </c>
      <c r="B108" s="201">
        <f t="shared" si="9"/>
        <v>1</v>
      </c>
      <c r="C108" s="191"/>
      <c r="D108" s="191"/>
      <c r="E108" s="191">
        <v>1</v>
      </c>
      <c r="F108" s="192">
        <v>2</v>
      </c>
      <c r="G108" s="191"/>
      <c r="H108" s="201">
        <f t="shared" si="11"/>
        <v>32</v>
      </c>
      <c r="I108" s="211">
        <v>32</v>
      </c>
      <c r="J108" s="211"/>
      <c r="K108" s="211"/>
      <c r="L108" s="211">
        <v>226</v>
      </c>
      <c r="M108" s="211">
        <v>5</v>
      </c>
      <c r="N108" s="322">
        <v>7157</v>
      </c>
      <c r="O108" s="322">
        <v>15614</v>
      </c>
      <c r="P108" s="254">
        <v>9.6300000000000008</v>
      </c>
    </row>
    <row r="109" spans="1:16" ht="18" customHeight="1" x14ac:dyDescent="0.15">
      <c r="A109" s="200" t="s">
        <v>822</v>
      </c>
      <c r="B109" s="201">
        <f t="shared" si="9"/>
        <v>1</v>
      </c>
      <c r="C109" s="191"/>
      <c r="D109" s="191"/>
      <c r="E109" s="191">
        <v>1</v>
      </c>
      <c r="F109" s="192">
        <v>4</v>
      </c>
      <c r="G109" s="191"/>
      <c r="H109" s="201">
        <f t="shared" si="11"/>
        <v>20</v>
      </c>
      <c r="I109" s="211">
        <v>20</v>
      </c>
      <c r="J109" s="211"/>
      <c r="K109" s="211"/>
      <c r="L109" s="211">
        <v>138</v>
      </c>
      <c r="M109" s="211">
        <v>17</v>
      </c>
      <c r="N109" s="322">
        <v>4361</v>
      </c>
      <c r="O109" s="322">
        <v>10449</v>
      </c>
      <c r="P109" s="254">
        <v>20.05</v>
      </c>
    </row>
    <row r="110" spans="1:16" s="46" customFormat="1" ht="18" customHeight="1" x14ac:dyDescent="0.15">
      <c r="A110" s="208" t="s">
        <v>415</v>
      </c>
      <c r="B110" s="201">
        <f t="shared" ref="B110:P110" si="12">SUM(B111:B135)</f>
        <v>25</v>
      </c>
      <c r="C110" s="201">
        <f t="shared" si="12"/>
        <v>3</v>
      </c>
      <c r="D110" s="201">
        <f t="shared" si="12"/>
        <v>5</v>
      </c>
      <c r="E110" s="201">
        <f t="shared" si="12"/>
        <v>17</v>
      </c>
      <c r="F110" s="209">
        <f t="shared" si="12"/>
        <v>30</v>
      </c>
      <c r="G110" s="201">
        <f t="shared" si="12"/>
        <v>1</v>
      </c>
      <c r="H110" s="201">
        <f t="shared" si="12"/>
        <v>704</v>
      </c>
      <c r="I110" s="212">
        <f t="shared" si="12"/>
        <v>493</v>
      </c>
      <c r="J110" s="212">
        <f t="shared" si="12"/>
        <v>211</v>
      </c>
      <c r="K110" s="213">
        <f t="shared" si="12"/>
        <v>98</v>
      </c>
      <c r="L110" s="214">
        <f t="shared" si="12"/>
        <v>5114</v>
      </c>
      <c r="M110" s="212">
        <f t="shared" si="12"/>
        <v>427</v>
      </c>
      <c r="N110" s="212">
        <f t="shared" si="12"/>
        <v>187139</v>
      </c>
      <c r="O110" s="212">
        <f t="shared" si="12"/>
        <v>405506</v>
      </c>
      <c r="P110" s="241">
        <f t="shared" si="12"/>
        <v>615.35</v>
      </c>
    </row>
    <row r="111" spans="1:16" ht="18" customHeight="1" x14ac:dyDescent="0.15">
      <c r="A111" s="200" t="s">
        <v>1025</v>
      </c>
      <c r="B111" s="201">
        <f>SUM(C111:E111)</f>
        <v>1</v>
      </c>
      <c r="C111" s="185">
        <v>1</v>
      </c>
      <c r="D111" s="185"/>
      <c r="E111" s="185"/>
      <c r="F111" s="186"/>
      <c r="G111" s="185">
        <v>1</v>
      </c>
      <c r="H111" s="201">
        <f t="shared" ref="H111:H135" si="13">SUM(I111:J111)</f>
        <v>29</v>
      </c>
      <c r="I111" s="185"/>
      <c r="J111" s="185">
        <v>29</v>
      </c>
      <c r="K111" s="186">
        <v>18</v>
      </c>
      <c r="L111" s="185">
        <v>242</v>
      </c>
      <c r="M111" s="187">
        <v>46</v>
      </c>
      <c r="N111" s="324">
        <v>6734</v>
      </c>
      <c r="O111" s="325">
        <v>13996</v>
      </c>
      <c r="P111" s="242">
        <v>67.08</v>
      </c>
    </row>
    <row r="112" spans="1:16" ht="18" customHeight="1" x14ac:dyDescent="0.15">
      <c r="A112" s="200" t="s">
        <v>1026</v>
      </c>
      <c r="B112" s="201">
        <f t="shared" ref="B112:B135" si="14">SUM(C112:E112)</f>
        <v>1</v>
      </c>
      <c r="C112" s="185">
        <v>1</v>
      </c>
      <c r="D112" s="185"/>
      <c r="E112" s="185"/>
      <c r="F112" s="186"/>
      <c r="G112" s="185"/>
      <c r="H112" s="201">
        <f t="shared" si="13"/>
        <v>54</v>
      </c>
      <c r="I112" s="185"/>
      <c r="J112" s="185">
        <v>54</v>
      </c>
      <c r="K112" s="186">
        <v>18</v>
      </c>
      <c r="L112" s="185">
        <v>534</v>
      </c>
      <c r="M112" s="187">
        <v>56</v>
      </c>
      <c r="N112" s="324">
        <v>15341</v>
      </c>
      <c r="O112" s="325">
        <v>37953</v>
      </c>
      <c r="P112" s="242">
        <v>63.46</v>
      </c>
    </row>
    <row r="113" spans="1:16" ht="18" customHeight="1" x14ac:dyDescent="0.15">
      <c r="A113" s="200" t="s">
        <v>1027</v>
      </c>
      <c r="B113" s="201">
        <f>SUM(C113:E113)</f>
        <v>1</v>
      </c>
      <c r="C113" s="185">
        <v>1</v>
      </c>
      <c r="D113" s="185"/>
      <c r="E113" s="185"/>
      <c r="F113" s="186"/>
      <c r="G113" s="185"/>
      <c r="H113" s="201">
        <f t="shared" si="13"/>
        <v>40</v>
      </c>
      <c r="I113" s="185"/>
      <c r="J113" s="185">
        <v>40</v>
      </c>
      <c r="K113" s="186">
        <v>10</v>
      </c>
      <c r="L113" s="185">
        <v>307</v>
      </c>
      <c r="M113" s="187">
        <v>47</v>
      </c>
      <c r="N113" s="324">
        <v>10330</v>
      </c>
      <c r="O113" s="325">
        <v>26877</v>
      </c>
      <c r="P113" s="242">
        <v>58.18</v>
      </c>
    </row>
    <row r="114" spans="1:16" ht="18" customHeight="1" x14ac:dyDescent="0.15">
      <c r="A114" s="200" t="s">
        <v>1028</v>
      </c>
      <c r="B114" s="201">
        <f t="shared" si="14"/>
        <v>1</v>
      </c>
      <c r="C114" s="185"/>
      <c r="D114" s="185">
        <v>1</v>
      </c>
      <c r="E114" s="185"/>
      <c r="F114" s="186"/>
      <c r="G114" s="185"/>
      <c r="H114" s="201">
        <f t="shared" si="13"/>
        <v>18</v>
      </c>
      <c r="I114" s="185"/>
      <c r="J114" s="185">
        <v>18</v>
      </c>
      <c r="K114" s="186">
        <v>10</v>
      </c>
      <c r="L114" s="185">
        <v>68</v>
      </c>
      <c r="M114" s="187">
        <v>27</v>
      </c>
      <c r="N114" s="324">
        <v>1043</v>
      </c>
      <c r="O114" s="325">
        <v>1796</v>
      </c>
      <c r="P114" s="242">
        <v>44.74</v>
      </c>
    </row>
    <row r="115" spans="1:16" ht="18" customHeight="1" x14ac:dyDescent="0.15">
      <c r="A115" s="200" t="s">
        <v>1029</v>
      </c>
      <c r="B115" s="201">
        <f t="shared" si="14"/>
        <v>1</v>
      </c>
      <c r="C115" s="185"/>
      <c r="D115" s="185">
        <v>1</v>
      </c>
      <c r="E115" s="185"/>
      <c r="F115" s="186"/>
      <c r="G115" s="185"/>
      <c r="H115" s="201">
        <f t="shared" si="13"/>
        <v>16</v>
      </c>
      <c r="I115" s="185"/>
      <c r="J115" s="185">
        <v>16</v>
      </c>
      <c r="K115" s="186">
        <v>9</v>
      </c>
      <c r="L115" s="185">
        <v>50</v>
      </c>
      <c r="M115" s="187">
        <v>34</v>
      </c>
      <c r="N115" s="324">
        <v>920</v>
      </c>
      <c r="O115" s="325">
        <v>1651</v>
      </c>
      <c r="P115" s="242">
        <v>66.540000000000006</v>
      </c>
    </row>
    <row r="116" spans="1:16" ht="18" customHeight="1" x14ac:dyDescent="0.15">
      <c r="A116" s="200" t="s">
        <v>1030</v>
      </c>
      <c r="B116" s="201">
        <f t="shared" si="14"/>
        <v>1</v>
      </c>
      <c r="C116" s="185"/>
      <c r="D116" s="185">
        <v>1</v>
      </c>
      <c r="E116" s="185"/>
      <c r="F116" s="186"/>
      <c r="G116" s="185"/>
      <c r="H116" s="201">
        <f t="shared" si="13"/>
        <v>15</v>
      </c>
      <c r="I116" s="185"/>
      <c r="J116" s="185">
        <v>15</v>
      </c>
      <c r="K116" s="186">
        <v>9</v>
      </c>
      <c r="L116" s="185">
        <v>59</v>
      </c>
      <c r="M116" s="187">
        <v>31</v>
      </c>
      <c r="N116" s="324">
        <v>1156</v>
      </c>
      <c r="O116" s="325">
        <v>2085</v>
      </c>
      <c r="P116" s="242">
        <v>60.96</v>
      </c>
    </row>
    <row r="117" spans="1:16" ht="18" customHeight="1" x14ac:dyDescent="0.15">
      <c r="A117" s="200" t="s">
        <v>1031</v>
      </c>
      <c r="B117" s="201">
        <f t="shared" si="14"/>
        <v>1</v>
      </c>
      <c r="C117" s="185"/>
      <c r="D117" s="185">
        <v>1</v>
      </c>
      <c r="E117" s="185"/>
      <c r="F117" s="186"/>
      <c r="G117" s="185"/>
      <c r="H117" s="201">
        <f t="shared" si="13"/>
        <v>24</v>
      </c>
      <c r="I117" s="185"/>
      <c r="J117" s="185">
        <v>24</v>
      </c>
      <c r="K117" s="186">
        <v>15</v>
      </c>
      <c r="L117" s="185">
        <v>93</v>
      </c>
      <c r="M117" s="187">
        <v>49</v>
      </c>
      <c r="N117" s="324">
        <v>2110</v>
      </c>
      <c r="O117" s="325">
        <v>3758</v>
      </c>
      <c r="P117" s="242">
        <v>69.28</v>
      </c>
    </row>
    <row r="118" spans="1:16" ht="18" customHeight="1" x14ac:dyDescent="0.15">
      <c r="A118" s="200" t="s">
        <v>1032</v>
      </c>
      <c r="B118" s="201">
        <f t="shared" si="14"/>
        <v>1</v>
      </c>
      <c r="C118" s="185"/>
      <c r="D118" s="185">
        <v>1</v>
      </c>
      <c r="E118" s="185"/>
      <c r="F118" s="186"/>
      <c r="G118" s="185"/>
      <c r="H118" s="201">
        <f t="shared" si="13"/>
        <v>15</v>
      </c>
      <c r="I118" s="185"/>
      <c r="J118" s="185">
        <v>15</v>
      </c>
      <c r="K118" s="186">
        <v>9</v>
      </c>
      <c r="L118" s="185">
        <v>54</v>
      </c>
      <c r="M118" s="187">
        <v>42</v>
      </c>
      <c r="N118" s="324">
        <v>1525</v>
      </c>
      <c r="O118" s="325">
        <v>2840</v>
      </c>
      <c r="P118" s="242">
        <v>58.15</v>
      </c>
    </row>
    <row r="119" spans="1:16" ht="18" customHeight="1" x14ac:dyDescent="0.15">
      <c r="A119" s="200" t="s">
        <v>1033</v>
      </c>
      <c r="B119" s="201">
        <f t="shared" si="14"/>
        <v>1</v>
      </c>
      <c r="C119" s="185"/>
      <c r="D119" s="185"/>
      <c r="E119" s="185">
        <v>1</v>
      </c>
      <c r="F119" s="186">
        <v>1</v>
      </c>
      <c r="G119" s="185"/>
      <c r="H119" s="201">
        <f t="shared" si="13"/>
        <v>34</v>
      </c>
      <c r="I119" s="185">
        <v>34</v>
      </c>
      <c r="J119" s="185"/>
      <c r="K119" s="186"/>
      <c r="L119" s="185">
        <v>311</v>
      </c>
      <c r="M119" s="187">
        <v>1</v>
      </c>
      <c r="N119" s="326">
        <v>10806</v>
      </c>
      <c r="O119" s="327">
        <v>23061</v>
      </c>
      <c r="P119" s="242">
        <v>1.8</v>
      </c>
    </row>
    <row r="120" spans="1:16" ht="18" customHeight="1" x14ac:dyDescent="0.15">
      <c r="A120" s="200" t="s">
        <v>1132</v>
      </c>
      <c r="B120" s="201">
        <f t="shared" si="14"/>
        <v>1</v>
      </c>
      <c r="C120" s="185"/>
      <c r="D120" s="185"/>
      <c r="E120" s="185">
        <v>1</v>
      </c>
      <c r="F120" s="186">
        <v>1</v>
      </c>
      <c r="G120" s="185"/>
      <c r="H120" s="201">
        <f t="shared" si="13"/>
        <v>21</v>
      </c>
      <c r="I120" s="185">
        <v>21</v>
      </c>
      <c r="J120" s="185"/>
      <c r="K120" s="186"/>
      <c r="L120" s="185">
        <v>174</v>
      </c>
      <c r="M120" s="187">
        <v>3</v>
      </c>
      <c r="N120" s="326">
        <v>4818</v>
      </c>
      <c r="O120" s="327">
        <v>7521</v>
      </c>
      <c r="P120" s="242">
        <v>2.69</v>
      </c>
    </row>
    <row r="121" spans="1:16" ht="18" customHeight="1" x14ac:dyDescent="0.15">
      <c r="A121" s="200" t="s">
        <v>1034</v>
      </c>
      <c r="B121" s="201">
        <f t="shared" si="14"/>
        <v>1</v>
      </c>
      <c r="C121" s="185"/>
      <c r="D121" s="185"/>
      <c r="E121" s="185">
        <v>1</v>
      </c>
      <c r="F121" s="186">
        <v>1</v>
      </c>
      <c r="G121" s="185"/>
      <c r="H121" s="201">
        <f t="shared" si="13"/>
        <v>7</v>
      </c>
      <c r="I121" s="185">
        <v>7</v>
      </c>
      <c r="J121" s="185"/>
      <c r="K121" s="186"/>
      <c r="L121" s="185">
        <v>41</v>
      </c>
      <c r="M121" s="187">
        <v>2</v>
      </c>
      <c r="N121" s="326">
        <v>1009</v>
      </c>
      <c r="O121" s="327">
        <v>1934</v>
      </c>
      <c r="P121" s="242">
        <v>4.2699999999999996</v>
      </c>
    </row>
    <row r="122" spans="1:16" ht="18" customHeight="1" x14ac:dyDescent="0.15">
      <c r="A122" s="200" t="s">
        <v>1035</v>
      </c>
      <c r="B122" s="201">
        <f t="shared" si="14"/>
        <v>1</v>
      </c>
      <c r="C122" s="185"/>
      <c r="D122" s="185"/>
      <c r="E122" s="185">
        <v>1</v>
      </c>
      <c r="F122" s="186">
        <v>1</v>
      </c>
      <c r="G122" s="185"/>
      <c r="H122" s="201">
        <f t="shared" si="13"/>
        <v>40</v>
      </c>
      <c r="I122" s="185">
        <v>40</v>
      </c>
      <c r="J122" s="185"/>
      <c r="K122" s="186"/>
      <c r="L122" s="185">
        <v>326</v>
      </c>
      <c r="M122" s="187">
        <v>3</v>
      </c>
      <c r="N122" s="326">
        <v>11884</v>
      </c>
      <c r="O122" s="327">
        <v>27760</v>
      </c>
      <c r="P122" s="242">
        <v>3.75</v>
      </c>
    </row>
    <row r="123" spans="1:16" ht="18" customHeight="1" x14ac:dyDescent="0.15">
      <c r="A123" s="200" t="s">
        <v>1036</v>
      </c>
      <c r="B123" s="201">
        <f t="shared" si="14"/>
        <v>1</v>
      </c>
      <c r="C123" s="185"/>
      <c r="D123" s="185"/>
      <c r="E123" s="185">
        <v>1</v>
      </c>
      <c r="F123" s="186">
        <v>5</v>
      </c>
      <c r="G123" s="185"/>
      <c r="H123" s="201">
        <f t="shared" si="13"/>
        <v>49</v>
      </c>
      <c r="I123" s="185">
        <v>49</v>
      </c>
      <c r="J123" s="185"/>
      <c r="K123" s="186"/>
      <c r="L123" s="185">
        <v>407</v>
      </c>
      <c r="M123" s="187">
        <v>21</v>
      </c>
      <c r="N123" s="326">
        <v>16967</v>
      </c>
      <c r="O123" s="327">
        <v>38023</v>
      </c>
      <c r="P123" s="242">
        <v>27.7</v>
      </c>
    </row>
    <row r="124" spans="1:16" ht="18" customHeight="1" x14ac:dyDescent="0.15">
      <c r="A124" s="200" t="s">
        <v>1037</v>
      </c>
      <c r="B124" s="201">
        <f t="shared" si="14"/>
        <v>1</v>
      </c>
      <c r="C124" s="185"/>
      <c r="D124" s="185"/>
      <c r="E124" s="185">
        <v>1</v>
      </c>
      <c r="F124" s="186">
        <v>1</v>
      </c>
      <c r="G124" s="185"/>
      <c r="H124" s="201">
        <f t="shared" si="13"/>
        <v>25</v>
      </c>
      <c r="I124" s="185">
        <v>25</v>
      </c>
      <c r="J124" s="185"/>
      <c r="K124" s="186"/>
      <c r="L124" s="185">
        <v>191</v>
      </c>
      <c r="M124" s="187">
        <v>1</v>
      </c>
      <c r="N124" s="326">
        <v>5734</v>
      </c>
      <c r="O124" s="327">
        <v>13195</v>
      </c>
      <c r="P124" s="242">
        <v>2.33</v>
      </c>
    </row>
    <row r="125" spans="1:16" ht="18" customHeight="1" x14ac:dyDescent="0.15">
      <c r="A125" s="200" t="s">
        <v>100</v>
      </c>
      <c r="B125" s="201">
        <f>SUM(C125:E125)</f>
        <v>1</v>
      </c>
      <c r="C125" s="185"/>
      <c r="D125" s="185"/>
      <c r="E125" s="185">
        <v>1</v>
      </c>
      <c r="F125" s="186"/>
      <c r="G125" s="185"/>
      <c r="H125" s="201">
        <f t="shared" si="13"/>
        <v>23</v>
      </c>
      <c r="I125" s="185">
        <v>23</v>
      </c>
      <c r="J125" s="185"/>
      <c r="K125" s="186"/>
      <c r="L125" s="185">
        <v>173</v>
      </c>
      <c r="M125" s="187"/>
      <c r="N125" s="326">
        <v>7377</v>
      </c>
      <c r="O125" s="327">
        <v>15994</v>
      </c>
      <c r="P125" s="242">
        <v>2.56</v>
      </c>
    </row>
    <row r="126" spans="1:16" ht="18" customHeight="1" x14ac:dyDescent="0.15">
      <c r="A126" s="200" t="s">
        <v>1038</v>
      </c>
      <c r="B126" s="201">
        <f t="shared" si="14"/>
        <v>1</v>
      </c>
      <c r="C126" s="185"/>
      <c r="D126" s="185"/>
      <c r="E126" s="185">
        <v>1</v>
      </c>
      <c r="F126" s="186">
        <v>1</v>
      </c>
      <c r="G126" s="185"/>
      <c r="H126" s="201">
        <f t="shared" si="13"/>
        <v>9</v>
      </c>
      <c r="I126" s="185">
        <v>9</v>
      </c>
      <c r="J126" s="185"/>
      <c r="K126" s="186"/>
      <c r="L126" s="185">
        <v>58</v>
      </c>
      <c r="M126" s="187">
        <v>3</v>
      </c>
      <c r="N126" s="326">
        <v>2670</v>
      </c>
      <c r="O126" s="327">
        <v>4562</v>
      </c>
      <c r="P126" s="242">
        <v>1.55</v>
      </c>
    </row>
    <row r="127" spans="1:16" ht="18" customHeight="1" x14ac:dyDescent="0.15">
      <c r="A127" s="200" t="s">
        <v>101</v>
      </c>
      <c r="B127" s="201">
        <f t="shared" si="14"/>
        <v>1</v>
      </c>
      <c r="C127" s="185"/>
      <c r="D127" s="185"/>
      <c r="E127" s="185">
        <v>1</v>
      </c>
      <c r="F127" s="186"/>
      <c r="G127" s="185"/>
      <c r="H127" s="201">
        <f t="shared" si="13"/>
        <v>8</v>
      </c>
      <c r="I127" s="185">
        <v>8</v>
      </c>
      <c r="J127" s="185"/>
      <c r="K127" s="186"/>
      <c r="L127" s="185">
        <v>46</v>
      </c>
      <c r="M127" s="187">
        <v>1</v>
      </c>
      <c r="N127" s="326">
        <v>1476</v>
      </c>
      <c r="O127" s="327">
        <v>2990</v>
      </c>
      <c r="P127" s="242">
        <v>0.3</v>
      </c>
    </row>
    <row r="128" spans="1:16" ht="18" customHeight="1" x14ac:dyDescent="0.15">
      <c r="A128" s="200" t="s">
        <v>1039</v>
      </c>
      <c r="B128" s="201">
        <f t="shared" si="14"/>
        <v>1</v>
      </c>
      <c r="C128" s="185"/>
      <c r="D128" s="185"/>
      <c r="E128" s="185">
        <v>1</v>
      </c>
      <c r="F128" s="186">
        <v>2</v>
      </c>
      <c r="G128" s="185"/>
      <c r="H128" s="201">
        <f t="shared" si="13"/>
        <v>26</v>
      </c>
      <c r="I128" s="185">
        <v>26</v>
      </c>
      <c r="J128" s="185"/>
      <c r="K128" s="186"/>
      <c r="L128" s="185">
        <v>160</v>
      </c>
      <c r="M128" s="187">
        <v>3</v>
      </c>
      <c r="N128" s="326">
        <v>5513</v>
      </c>
      <c r="O128" s="327">
        <v>12874</v>
      </c>
      <c r="P128" s="242">
        <v>6.22</v>
      </c>
    </row>
    <row r="129" spans="1:16" ht="18" customHeight="1" x14ac:dyDescent="0.15">
      <c r="A129" s="200" t="s">
        <v>1040</v>
      </c>
      <c r="B129" s="201">
        <f t="shared" si="14"/>
        <v>1</v>
      </c>
      <c r="C129" s="185"/>
      <c r="D129" s="185"/>
      <c r="E129" s="185">
        <v>1</v>
      </c>
      <c r="F129" s="186"/>
      <c r="G129" s="185"/>
      <c r="H129" s="201">
        <f t="shared" si="13"/>
        <v>23</v>
      </c>
      <c r="I129" s="185">
        <v>23</v>
      </c>
      <c r="J129" s="185"/>
      <c r="K129" s="186"/>
      <c r="L129" s="185">
        <v>170</v>
      </c>
      <c r="M129" s="187">
        <v>1</v>
      </c>
      <c r="N129" s="326">
        <v>2100</v>
      </c>
      <c r="O129" s="327">
        <v>4227</v>
      </c>
      <c r="P129" s="242">
        <v>7.98</v>
      </c>
    </row>
    <row r="130" spans="1:16" ht="18" customHeight="1" x14ac:dyDescent="0.15">
      <c r="A130" s="200" t="s">
        <v>1041</v>
      </c>
      <c r="B130" s="201">
        <f t="shared" si="14"/>
        <v>1</v>
      </c>
      <c r="C130" s="185"/>
      <c r="D130" s="185"/>
      <c r="E130" s="185">
        <v>1</v>
      </c>
      <c r="F130" s="186">
        <v>1</v>
      </c>
      <c r="G130" s="185"/>
      <c r="H130" s="201">
        <f t="shared" si="13"/>
        <v>7</v>
      </c>
      <c r="I130" s="185">
        <v>7</v>
      </c>
      <c r="J130" s="185"/>
      <c r="K130" s="186"/>
      <c r="L130" s="185">
        <v>53</v>
      </c>
      <c r="M130" s="187">
        <v>6</v>
      </c>
      <c r="N130" s="326">
        <v>2140</v>
      </c>
      <c r="O130" s="327">
        <v>4146</v>
      </c>
      <c r="P130" s="242">
        <v>1.83</v>
      </c>
    </row>
    <row r="131" spans="1:16" ht="18" customHeight="1" x14ac:dyDescent="0.15">
      <c r="A131" s="200" t="s">
        <v>1042</v>
      </c>
      <c r="B131" s="201">
        <f t="shared" si="14"/>
        <v>1</v>
      </c>
      <c r="C131" s="185"/>
      <c r="D131" s="185"/>
      <c r="E131" s="185">
        <v>1</v>
      </c>
      <c r="F131" s="186">
        <v>2</v>
      </c>
      <c r="G131" s="185"/>
      <c r="H131" s="201">
        <f t="shared" si="13"/>
        <v>40</v>
      </c>
      <c r="I131" s="185">
        <v>40</v>
      </c>
      <c r="J131" s="185"/>
      <c r="K131" s="186"/>
      <c r="L131" s="185">
        <v>294</v>
      </c>
      <c r="M131" s="187">
        <v>13</v>
      </c>
      <c r="N131" s="326">
        <v>13525</v>
      </c>
      <c r="O131" s="327">
        <v>30187</v>
      </c>
      <c r="P131" s="242">
        <v>5.24</v>
      </c>
    </row>
    <row r="132" spans="1:16" ht="18" customHeight="1" x14ac:dyDescent="0.15">
      <c r="A132" s="200" t="s">
        <v>1043</v>
      </c>
      <c r="B132" s="201">
        <f t="shared" si="14"/>
        <v>1</v>
      </c>
      <c r="C132" s="185"/>
      <c r="D132" s="185"/>
      <c r="E132" s="185">
        <v>1</v>
      </c>
      <c r="F132" s="186">
        <v>2</v>
      </c>
      <c r="G132" s="185"/>
      <c r="H132" s="201">
        <f t="shared" si="13"/>
        <v>27</v>
      </c>
      <c r="I132" s="185">
        <v>27</v>
      </c>
      <c r="J132" s="185"/>
      <c r="K132" s="186"/>
      <c r="L132" s="185">
        <v>202</v>
      </c>
      <c r="M132" s="187">
        <v>5</v>
      </c>
      <c r="N132" s="326">
        <v>7509</v>
      </c>
      <c r="O132" s="327">
        <v>18108</v>
      </c>
      <c r="P132" s="242">
        <v>6.93</v>
      </c>
    </row>
    <row r="133" spans="1:16" ht="18" customHeight="1" x14ac:dyDescent="0.15">
      <c r="A133" s="200" t="s">
        <v>1044</v>
      </c>
      <c r="B133" s="201">
        <f t="shared" si="14"/>
        <v>1</v>
      </c>
      <c r="C133" s="185"/>
      <c r="D133" s="185"/>
      <c r="E133" s="185">
        <v>1</v>
      </c>
      <c r="F133" s="186">
        <v>4</v>
      </c>
      <c r="G133" s="185"/>
      <c r="H133" s="201">
        <f t="shared" si="13"/>
        <v>71</v>
      </c>
      <c r="I133" s="185">
        <v>71</v>
      </c>
      <c r="J133" s="185"/>
      <c r="K133" s="186"/>
      <c r="L133" s="185">
        <v>519</v>
      </c>
      <c r="M133" s="187">
        <v>9</v>
      </c>
      <c r="N133" s="326">
        <v>23180</v>
      </c>
      <c r="O133" s="327">
        <v>47051</v>
      </c>
      <c r="P133" s="242">
        <v>20.329999999999998</v>
      </c>
    </row>
    <row r="134" spans="1:16" ht="18" customHeight="1" x14ac:dyDescent="0.15">
      <c r="A134" s="200" t="s">
        <v>1045</v>
      </c>
      <c r="B134" s="201">
        <f t="shared" si="14"/>
        <v>1</v>
      </c>
      <c r="C134" s="185"/>
      <c r="D134" s="185"/>
      <c r="E134" s="185">
        <v>1</v>
      </c>
      <c r="F134" s="186">
        <v>3</v>
      </c>
      <c r="G134" s="185"/>
      <c r="H134" s="201">
        <f t="shared" si="13"/>
        <v>27</v>
      </c>
      <c r="I134" s="185">
        <v>27</v>
      </c>
      <c r="J134" s="185"/>
      <c r="K134" s="186"/>
      <c r="L134" s="185">
        <v>123</v>
      </c>
      <c r="M134" s="187">
        <v>4</v>
      </c>
      <c r="N134" s="326">
        <v>11825</v>
      </c>
      <c r="O134" s="327">
        <v>16917</v>
      </c>
      <c r="P134" s="242">
        <v>8.9700000000000006</v>
      </c>
    </row>
    <row r="135" spans="1:16" ht="18" customHeight="1" x14ac:dyDescent="0.15">
      <c r="A135" s="200" t="s">
        <v>1046</v>
      </c>
      <c r="B135" s="201">
        <f t="shared" si="14"/>
        <v>1</v>
      </c>
      <c r="C135" s="185"/>
      <c r="D135" s="185"/>
      <c r="E135" s="185">
        <v>1</v>
      </c>
      <c r="F135" s="186">
        <v>5</v>
      </c>
      <c r="G135" s="185"/>
      <c r="H135" s="201">
        <f t="shared" si="13"/>
        <v>56</v>
      </c>
      <c r="I135" s="185">
        <v>56</v>
      </c>
      <c r="J135" s="185"/>
      <c r="K135" s="186"/>
      <c r="L135" s="185">
        <v>459</v>
      </c>
      <c r="M135" s="187">
        <v>19</v>
      </c>
      <c r="N135" s="326">
        <v>19447</v>
      </c>
      <c r="O135" s="327">
        <v>46000</v>
      </c>
      <c r="P135" s="242">
        <v>22.51</v>
      </c>
    </row>
    <row r="136" spans="1:16" s="46" customFormat="1" ht="18" customHeight="1" x14ac:dyDescent="0.15">
      <c r="A136" s="208" t="s">
        <v>1072</v>
      </c>
      <c r="B136" s="201">
        <f>SUM(B137:B155)</f>
        <v>19</v>
      </c>
      <c r="C136" s="201">
        <f t="shared" ref="C136:O136" si="15">SUM(C137:C155)</f>
        <v>1</v>
      </c>
      <c r="D136" s="201">
        <f t="shared" si="15"/>
        <v>9</v>
      </c>
      <c r="E136" s="201">
        <f t="shared" si="15"/>
        <v>9</v>
      </c>
      <c r="F136" s="209">
        <f t="shared" si="15"/>
        <v>13</v>
      </c>
      <c r="G136" s="201">
        <f t="shared" si="15"/>
        <v>0</v>
      </c>
      <c r="H136" s="201">
        <f t="shared" si="15"/>
        <v>432</v>
      </c>
      <c r="I136" s="201">
        <f t="shared" si="15"/>
        <v>232</v>
      </c>
      <c r="J136" s="201">
        <f t="shared" si="15"/>
        <v>200</v>
      </c>
      <c r="K136" s="209">
        <f t="shared" si="15"/>
        <v>94</v>
      </c>
      <c r="L136" s="210">
        <f t="shared" si="15"/>
        <v>1941</v>
      </c>
      <c r="M136" s="201">
        <f t="shared" si="15"/>
        <v>525</v>
      </c>
      <c r="N136" s="201">
        <f>SUM(N137:N155)</f>
        <v>51423</v>
      </c>
      <c r="O136" s="201">
        <f t="shared" si="15"/>
        <v>100199</v>
      </c>
      <c r="P136" s="237">
        <f>SUM(P137:P155)</f>
        <v>670.2</v>
      </c>
    </row>
    <row r="137" spans="1:16" ht="18" customHeight="1" x14ac:dyDescent="0.15">
      <c r="A137" s="200" t="s">
        <v>1073</v>
      </c>
      <c r="B137" s="201">
        <f>SUM(C137:E137)</f>
        <v>1</v>
      </c>
      <c r="C137" s="185">
        <v>1</v>
      </c>
      <c r="D137" s="185"/>
      <c r="E137" s="185"/>
      <c r="F137" s="186"/>
      <c r="G137" s="185"/>
      <c r="H137" s="201">
        <f>SUM(I137:J137)</f>
        <v>30</v>
      </c>
      <c r="I137" s="215"/>
      <c r="J137" s="191">
        <v>30</v>
      </c>
      <c r="K137" s="192">
        <v>14</v>
      </c>
      <c r="L137" s="191">
        <v>208</v>
      </c>
      <c r="M137" s="191">
        <v>59</v>
      </c>
      <c r="N137" s="216">
        <v>5882</v>
      </c>
      <c r="O137" s="216">
        <v>10515</v>
      </c>
      <c r="P137" s="243">
        <v>75.98</v>
      </c>
    </row>
    <row r="138" spans="1:16" ht="18" customHeight="1" x14ac:dyDescent="0.15">
      <c r="A138" s="200" t="s">
        <v>1074</v>
      </c>
      <c r="B138" s="201">
        <f t="shared" ref="B138:B155" si="16">SUM(C138:E138)</f>
        <v>1</v>
      </c>
      <c r="C138" s="185"/>
      <c r="D138" s="185">
        <v>1</v>
      </c>
      <c r="E138" s="185"/>
      <c r="F138" s="186"/>
      <c r="G138" s="185"/>
      <c r="H138" s="201">
        <f t="shared" ref="H138:H155" si="17">SUM(I138:J138)</f>
        <v>19</v>
      </c>
      <c r="I138" s="215" t="s">
        <v>1146</v>
      </c>
      <c r="J138" s="191">
        <v>19</v>
      </c>
      <c r="K138" s="192">
        <v>9</v>
      </c>
      <c r="L138" s="191">
        <v>65</v>
      </c>
      <c r="M138" s="191">
        <v>54</v>
      </c>
      <c r="N138" s="216">
        <v>1185</v>
      </c>
      <c r="O138" s="216">
        <v>2193</v>
      </c>
      <c r="P138" s="243">
        <v>53.9</v>
      </c>
    </row>
    <row r="139" spans="1:16" ht="18" customHeight="1" x14ac:dyDescent="0.15">
      <c r="A139" s="200" t="s">
        <v>1075</v>
      </c>
      <c r="B139" s="201">
        <f t="shared" si="16"/>
        <v>1</v>
      </c>
      <c r="C139" s="185"/>
      <c r="D139" s="185">
        <v>1</v>
      </c>
      <c r="E139" s="185"/>
      <c r="F139" s="186"/>
      <c r="G139" s="185"/>
      <c r="H139" s="201">
        <f t="shared" si="17"/>
        <v>15</v>
      </c>
      <c r="I139" s="215" t="s">
        <v>1146</v>
      </c>
      <c r="J139" s="191">
        <v>15</v>
      </c>
      <c r="K139" s="192">
        <v>7</v>
      </c>
      <c r="L139" s="191">
        <v>46</v>
      </c>
      <c r="M139" s="191">
        <v>40</v>
      </c>
      <c r="N139" s="216">
        <v>797</v>
      </c>
      <c r="O139" s="216">
        <v>1405</v>
      </c>
      <c r="P139" s="243">
        <v>62.43</v>
      </c>
    </row>
    <row r="140" spans="1:16" ht="18" customHeight="1" x14ac:dyDescent="0.15">
      <c r="A140" s="200" t="s">
        <v>1076</v>
      </c>
      <c r="B140" s="201">
        <f t="shared" si="16"/>
        <v>1</v>
      </c>
      <c r="C140" s="185"/>
      <c r="D140" s="185">
        <v>1</v>
      </c>
      <c r="E140" s="185"/>
      <c r="F140" s="186"/>
      <c r="G140" s="185"/>
      <c r="H140" s="201">
        <f t="shared" si="17"/>
        <v>16</v>
      </c>
      <c r="I140" s="215" t="s">
        <v>1146</v>
      </c>
      <c r="J140" s="191">
        <v>16</v>
      </c>
      <c r="K140" s="192">
        <v>9</v>
      </c>
      <c r="L140" s="191">
        <v>49</v>
      </c>
      <c r="M140" s="191">
        <v>43</v>
      </c>
      <c r="N140" s="216">
        <v>1126</v>
      </c>
      <c r="O140" s="216">
        <v>1919</v>
      </c>
      <c r="P140" s="243">
        <v>41.31</v>
      </c>
    </row>
    <row r="141" spans="1:16" ht="18" customHeight="1" x14ac:dyDescent="0.15">
      <c r="A141" s="200" t="s">
        <v>1077</v>
      </c>
      <c r="B141" s="201">
        <f t="shared" si="16"/>
        <v>1</v>
      </c>
      <c r="C141" s="185"/>
      <c r="D141" s="185">
        <v>1</v>
      </c>
      <c r="E141" s="185"/>
      <c r="F141" s="186"/>
      <c r="G141" s="185"/>
      <c r="H141" s="201">
        <f t="shared" si="17"/>
        <v>20</v>
      </c>
      <c r="I141" s="215" t="s">
        <v>1146</v>
      </c>
      <c r="J141" s="191">
        <v>20</v>
      </c>
      <c r="K141" s="192">
        <v>8</v>
      </c>
      <c r="L141" s="191">
        <v>68</v>
      </c>
      <c r="M141" s="191">
        <v>40</v>
      </c>
      <c r="N141" s="216">
        <v>1171</v>
      </c>
      <c r="O141" s="216">
        <v>2078</v>
      </c>
      <c r="P141" s="243">
        <v>42.08</v>
      </c>
    </row>
    <row r="142" spans="1:16" ht="18" customHeight="1" x14ac:dyDescent="0.15">
      <c r="A142" s="200" t="s">
        <v>1078</v>
      </c>
      <c r="B142" s="201">
        <f t="shared" si="16"/>
        <v>1</v>
      </c>
      <c r="C142" s="185"/>
      <c r="D142" s="185">
        <v>1</v>
      </c>
      <c r="E142" s="185"/>
      <c r="F142" s="186"/>
      <c r="G142" s="185"/>
      <c r="H142" s="201">
        <f t="shared" si="17"/>
        <v>23</v>
      </c>
      <c r="I142" s="215" t="s">
        <v>1146</v>
      </c>
      <c r="J142" s="191">
        <v>23</v>
      </c>
      <c r="K142" s="192">
        <v>14</v>
      </c>
      <c r="L142" s="191">
        <v>85</v>
      </c>
      <c r="M142" s="191">
        <v>43</v>
      </c>
      <c r="N142" s="216">
        <v>1597</v>
      </c>
      <c r="O142" s="216">
        <v>2846</v>
      </c>
      <c r="P142" s="243">
        <v>43.75</v>
      </c>
    </row>
    <row r="143" spans="1:16" ht="18" customHeight="1" x14ac:dyDescent="0.15">
      <c r="A143" s="200" t="s">
        <v>1079</v>
      </c>
      <c r="B143" s="201">
        <f t="shared" si="16"/>
        <v>1</v>
      </c>
      <c r="C143" s="185"/>
      <c r="D143" s="185">
        <v>1</v>
      </c>
      <c r="E143" s="185"/>
      <c r="F143" s="186"/>
      <c r="G143" s="185"/>
      <c r="H143" s="201">
        <f t="shared" si="17"/>
        <v>18</v>
      </c>
      <c r="I143" s="215" t="s">
        <v>1146</v>
      </c>
      <c r="J143" s="191">
        <v>18</v>
      </c>
      <c r="K143" s="192">
        <v>7</v>
      </c>
      <c r="L143" s="191">
        <v>57</v>
      </c>
      <c r="M143" s="191">
        <v>40</v>
      </c>
      <c r="N143" s="216">
        <v>1401</v>
      </c>
      <c r="O143" s="216">
        <v>2566</v>
      </c>
      <c r="P143" s="243">
        <v>51.86</v>
      </c>
    </row>
    <row r="144" spans="1:16" ht="18" customHeight="1" x14ac:dyDescent="0.15">
      <c r="A144" s="200" t="s">
        <v>1080</v>
      </c>
      <c r="B144" s="201">
        <f t="shared" si="16"/>
        <v>1</v>
      </c>
      <c r="C144" s="185"/>
      <c r="D144" s="185">
        <v>1</v>
      </c>
      <c r="E144" s="185"/>
      <c r="F144" s="186"/>
      <c r="G144" s="185"/>
      <c r="H144" s="201">
        <f t="shared" si="17"/>
        <v>18</v>
      </c>
      <c r="I144" s="215" t="s">
        <v>1146</v>
      </c>
      <c r="J144" s="191">
        <v>18</v>
      </c>
      <c r="K144" s="192">
        <v>8</v>
      </c>
      <c r="L144" s="191">
        <v>56</v>
      </c>
      <c r="M144" s="191">
        <v>36</v>
      </c>
      <c r="N144" s="216">
        <v>1096</v>
      </c>
      <c r="O144" s="216">
        <v>1878</v>
      </c>
      <c r="P144" s="243">
        <v>54.39</v>
      </c>
    </row>
    <row r="145" spans="1:16" ht="18" customHeight="1" x14ac:dyDescent="0.15">
      <c r="A145" s="200" t="s">
        <v>1081</v>
      </c>
      <c r="B145" s="201">
        <f t="shared" si="16"/>
        <v>1</v>
      </c>
      <c r="C145" s="185"/>
      <c r="D145" s="185">
        <v>1</v>
      </c>
      <c r="E145" s="185"/>
      <c r="F145" s="186"/>
      <c r="G145" s="185"/>
      <c r="H145" s="201">
        <f t="shared" si="17"/>
        <v>19</v>
      </c>
      <c r="I145" s="215" t="s">
        <v>1146</v>
      </c>
      <c r="J145" s="191">
        <v>19</v>
      </c>
      <c r="K145" s="192">
        <v>8</v>
      </c>
      <c r="L145" s="191">
        <v>51</v>
      </c>
      <c r="M145" s="191">
        <v>38</v>
      </c>
      <c r="N145" s="216">
        <v>1067</v>
      </c>
      <c r="O145" s="216">
        <v>1762</v>
      </c>
      <c r="P145" s="243">
        <v>92.25</v>
      </c>
    </row>
    <row r="146" spans="1:16" ht="18" customHeight="1" x14ac:dyDescent="0.15">
      <c r="A146" s="200" t="s">
        <v>1082</v>
      </c>
      <c r="B146" s="201">
        <f t="shared" si="16"/>
        <v>1</v>
      </c>
      <c r="C146" s="185"/>
      <c r="D146" s="185">
        <v>1</v>
      </c>
      <c r="E146" s="185"/>
      <c r="F146" s="186"/>
      <c r="G146" s="185"/>
      <c r="H146" s="201">
        <f t="shared" si="17"/>
        <v>22</v>
      </c>
      <c r="I146" s="215" t="s">
        <v>1146</v>
      </c>
      <c r="J146" s="191">
        <v>22</v>
      </c>
      <c r="K146" s="192">
        <v>10</v>
      </c>
      <c r="L146" s="191">
        <v>78</v>
      </c>
      <c r="M146" s="191">
        <v>66</v>
      </c>
      <c r="N146" s="216">
        <v>1643</v>
      </c>
      <c r="O146" s="216">
        <v>2846</v>
      </c>
      <c r="P146" s="243">
        <v>91.7</v>
      </c>
    </row>
    <row r="147" spans="1:16" ht="18" customHeight="1" x14ac:dyDescent="0.15">
      <c r="A147" s="200" t="s">
        <v>1083</v>
      </c>
      <c r="B147" s="201">
        <f t="shared" si="16"/>
        <v>1</v>
      </c>
      <c r="C147" s="185"/>
      <c r="D147" s="185"/>
      <c r="E147" s="185">
        <v>1</v>
      </c>
      <c r="F147" s="186">
        <v>2</v>
      </c>
      <c r="G147" s="185"/>
      <c r="H147" s="201">
        <f t="shared" si="17"/>
        <v>25</v>
      </c>
      <c r="I147" s="191">
        <v>25</v>
      </c>
      <c r="J147" s="191"/>
      <c r="K147" s="192"/>
      <c r="L147" s="191">
        <v>124</v>
      </c>
      <c r="M147" s="191">
        <v>22</v>
      </c>
      <c r="N147" s="216">
        <v>3463</v>
      </c>
      <c r="O147" s="216">
        <v>7201</v>
      </c>
      <c r="P147" s="243">
        <v>16.38</v>
      </c>
    </row>
    <row r="148" spans="1:16" ht="18" customHeight="1" x14ac:dyDescent="0.15">
      <c r="A148" s="200" t="s">
        <v>1084</v>
      </c>
      <c r="B148" s="201">
        <f t="shared" si="16"/>
        <v>1</v>
      </c>
      <c r="C148" s="185"/>
      <c r="D148" s="185"/>
      <c r="E148" s="185">
        <v>1</v>
      </c>
      <c r="F148" s="186">
        <v>1</v>
      </c>
      <c r="G148" s="185"/>
      <c r="H148" s="201">
        <f t="shared" si="17"/>
        <v>26</v>
      </c>
      <c r="I148" s="191">
        <v>26</v>
      </c>
      <c r="J148" s="191"/>
      <c r="K148" s="192"/>
      <c r="L148" s="191">
        <v>125</v>
      </c>
      <c r="M148" s="191">
        <v>2</v>
      </c>
      <c r="N148" s="216">
        <v>2905</v>
      </c>
      <c r="O148" s="216">
        <v>5825</v>
      </c>
      <c r="P148" s="243">
        <v>1.98</v>
      </c>
    </row>
    <row r="149" spans="1:16" ht="18" customHeight="1" x14ac:dyDescent="0.15">
      <c r="A149" s="200" t="s">
        <v>1085</v>
      </c>
      <c r="B149" s="201">
        <f t="shared" si="16"/>
        <v>1</v>
      </c>
      <c r="C149" s="185"/>
      <c r="D149" s="185"/>
      <c r="E149" s="185">
        <v>1</v>
      </c>
      <c r="F149" s="186">
        <v>1</v>
      </c>
      <c r="G149" s="185"/>
      <c r="H149" s="201">
        <f>SUM(I149:J149)</f>
        <v>27</v>
      </c>
      <c r="I149" s="191">
        <v>27</v>
      </c>
      <c r="J149" s="191"/>
      <c r="K149" s="192"/>
      <c r="L149" s="191">
        <v>129</v>
      </c>
      <c r="M149" s="191">
        <v>1</v>
      </c>
      <c r="N149" s="216">
        <v>2128</v>
      </c>
      <c r="O149" s="216">
        <v>3638</v>
      </c>
      <c r="P149" s="243">
        <v>1.02</v>
      </c>
    </row>
    <row r="150" spans="1:16" ht="18" customHeight="1" x14ac:dyDescent="0.15">
      <c r="A150" s="200" t="s">
        <v>1086</v>
      </c>
      <c r="B150" s="201">
        <f t="shared" si="16"/>
        <v>1</v>
      </c>
      <c r="C150" s="185"/>
      <c r="D150" s="185"/>
      <c r="E150" s="185">
        <v>1</v>
      </c>
      <c r="F150" s="186">
        <v>0</v>
      </c>
      <c r="G150" s="185"/>
      <c r="H150" s="201">
        <f t="shared" si="17"/>
        <v>26</v>
      </c>
      <c r="I150" s="191">
        <v>26</v>
      </c>
      <c r="J150" s="191" t="s">
        <v>1146</v>
      </c>
      <c r="K150" s="192"/>
      <c r="L150" s="191">
        <v>119</v>
      </c>
      <c r="M150" s="191">
        <v>0</v>
      </c>
      <c r="N150" s="216">
        <v>2463</v>
      </c>
      <c r="O150" s="216">
        <v>4617</v>
      </c>
      <c r="P150" s="243">
        <v>0.8</v>
      </c>
    </row>
    <row r="151" spans="1:16" ht="18" customHeight="1" x14ac:dyDescent="0.15">
      <c r="A151" s="200" t="s">
        <v>1087</v>
      </c>
      <c r="B151" s="201">
        <f t="shared" si="16"/>
        <v>1</v>
      </c>
      <c r="C151" s="185"/>
      <c r="D151" s="185"/>
      <c r="E151" s="185">
        <v>1</v>
      </c>
      <c r="F151" s="186">
        <v>1</v>
      </c>
      <c r="G151" s="185"/>
      <c r="H151" s="201">
        <f t="shared" si="17"/>
        <v>17</v>
      </c>
      <c r="I151" s="191">
        <v>17</v>
      </c>
      <c r="J151" s="191"/>
      <c r="K151" s="192"/>
      <c r="L151" s="191">
        <v>89</v>
      </c>
      <c r="M151" s="191">
        <v>2</v>
      </c>
      <c r="N151" s="216">
        <v>2847</v>
      </c>
      <c r="O151" s="216">
        <v>6283</v>
      </c>
      <c r="P151" s="243">
        <v>5.23</v>
      </c>
    </row>
    <row r="152" spans="1:16" ht="18" customHeight="1" x14ac:dyDescent="0.15">
      <c r="A152" s="200" t="s">
        <v>96</v>
      </c>
      <c r="B152" s="201">
        <f t="shared" si="16"/>
        <v>1</v>
      </c>
      <c r="C152" s="185"/>
      <c r="D152" s="185"/>
      <c r="E152" s="185">
        <v>1</v>
      </c>
      <c r="F152" s="186">
        <v>0</v>
      </c>
      <c r="G152" s="185"/>
      <c r="H152" s="201">
        <f t="shared" si="17"/>
        <v>30</v>
      </c>
      <c r="I152" s="191">
        <v>30</v>
      </c>
      <c r="J152" s="191"/>
      <c r="K152" s="192"/>
      <c r="L152" s="191">
        <v>173</v>
      </c>
      <c r="M152" s="191">
        <v>1</v>
      </c>
      <c r="N152" s="216">
        <v>5252</v>
      </c>
      <c r="O152" s="216">
        <v>9656</v>
      </c>
      <c r="P152" s="243">
        <v>1.58</v>
      </c>
    </row>
    <row r="153" spans="1:16" ht="18" customHeight="1" x14ac:dyDescent="0.15">
      <c r="A153" s="200" t="s">
        <v>97</v>
      </c>
      <c r="B153" s="201">
        <f t="shared" si="16"/>
        <v>1</v>
      </c>
      <c r="C153" s="185"/>
      <c r="D153" s="185"/>
      <c r="E153" s="185">
        <v>1</v>
      </c>
      <c r="F153" s="186">
        <v>2</v>
      </c>
      <c r="G153" s="185"/>
      <c r="H153" s="201">
        <f t="shared" si="17"/>
        <v>23</v>
      </c>
      <c r="I153" s="191">
        <v>23</v>
      </c>
      <c r="J153" s="191"/>
      <c r="K153" s="192"/>
      <c r="L153" s="191">
        <v>135</v>
      </c>
      <c r="M153" s="191">
        <v>10</v>
      </c>
      <c r="N153" s="216">
        <v>3550</v>
      </c>
      <c r="O153" s="216">
        <v>7283</v>
      </c>
      <c r="P153" s="243">
        <v>9.92</v>
      </c>
    </row>
    <row r="154" spans="1:16" ht="18" customHeight="1" x14ac:dyDescent="0.15">
      <c r="A154" s="200" t="s">
        <v>1088</v>
      </c>
      <c r="B154" s="201">
        <f t="shared" si="16"/>
        <v>1</v>
      </c>
      <c r="C154" s="185"/>
      <c r="D154" s="185"/>
      <c r="E154" s="185">
        <v>1</v>
      </c>
      <c r="F154" s="186">
        <v>2</v>
      </c>
      <c r="G154" s="185"/>
      <c r="H154" s="201">
        <f t="shared" si="17"/>
        <v>28</v>
      </c>
      <c r="I154" s="191">
        <v>28</v>
      </c>
      <c r="J154" s="191"/>
      <c r="K154" s="192"/>
      <c r="L154" s="191">
        <v>153</v>
      </c>
      <c r="M154" s="191">
        <v>9</v>
      </c>
      <c r="N154" s="216">
        <v>7039</v>
      </c>
      <c r="O154" s="216">
        <v>15448</v>
      </c>
      <c r="P154" s="243">
        <v>6.5</v>
      </c>
    </row>
    <row r="155" spans="1:16" ht="18" customHeight="1" x14ac:dyDescent="0.15">
      <c r="A155" s="200" t="s">
        <v>98</v>
      </c>
      <c r="B155" s="201">
        <f t="shared" si="16"/>
        <v>1</v>
      </c>
      <c r="C155" s="185"/>
      <c r="D155" s="185"/>
      <c r="E155" s="185">
        <v>1</v>
      </c>
      <c r="F155" s="186">
        <v>4</v>
      </c>
      <c r="G155" s="185"/>
      <c r="H155" s="201">
        <f t="shared" si="17"/>
        <v>30</v>
      </c>
      <c r="I155" s="191">
        <v>30</v>
      </c>
      <c r="J155" s="191"/>
      <c r="K155" s="192"/>
      <c r="L155" s="191">
        <v>131</v>
      </c>
      <c r="M155" s="191">
        <v>19</v>
      </c>
      <c r="N155" s="216">
        <v>4811</v>
      </c>
      <c r="O155" s="216">
        <v>10240</v>
      </c>
      <c r="P155" s="243">
        <v>17.14</v>
      </c>
    </row>
    <row r="156" spans="1:16" s="46" customFormat="1" ht="18" customHeight="1" x14ac:dyDescent="0.15">
      <c r="A156" s="208" t="s">
        <v>1059</v>
      </c>
      <c r="B156" s="201">
        <f t="shared" ref="B156:B172" si="18">SUM(C156:E156)</f>
        <v>16</v>
      </c>
      <c r="C156" s="201">
        <f t="shared" ref="C156:O156" si="19">SUM(C157:C172)</f>
        <v>1</v>
      </c>
      <c r="D156" s="201">
        <f t="shared" si="19"/>
        <v>10</v>
      </c>
      <c r="E156" s="201">
        <f t="shared" si="19"/>
        <v>5</v>
      </c>
      <c r="F156" s="209">
        <f t="shared" si="19"/>
        <v>30</v>
      </c>
      <c r="G156" s="201">
        <f t="shared" si="19"/>
        <v>0</v>
      </c>
      <c r="H156" s="201">
        <f t="shared" ref="H156:H172" si="20">SUM(I156:J156)</f>
        <v>416</v>
      </c>
      <c r="I156" s="201">
        <f t="shared" si="19"/>
        <v>141</v>
      </c>
      <c r="J156" s="201">
        <f t="shared" si="19"/>
        <v>275</v>
      </c>
      <c r="K156" s="209">
        <f t="shared" si="19"/>
        <v>179</v>
      </c>
      <c r="L156" s="210">
        <f t="shared" si="19"/>
        <v>1700</v>
      </c>
      <c r="M156" s="201">
        <f t="shared" si="19"/>
        <v>639</v>
      </c>
      <c r="N156" s="201">
        <f t="shared" si="19"/>
        <v>54976</v>
      </c>
      <c r="O156" s="201">
        <f t="shared" si="19"/>
        <v>100212</v>
      </c>
      <c r="P156" s="237">
        <f>SUM(P157:P172)</f>
        <v>919.2299999999999</v>
      </c>
    </row>
    <row r="157" spans="1:16" ht="18" customHeight="1" x14ac:dyDescent="0.15">
      <c r="A157" s="200" t="s">
        <v>861</v>
      </c>
      <c r="B157" s="201">
        <f t="shared" si="18"/>
        <v>1</v>
      </c>
      <c r="C157" s="185">
        <v>1</v>
      </c>
      <c r="D157" s="185"/>
      <c r="E157" s="185"/>
      <c r="F157" s="217"/>
      <c r="G157" s="185"/>
      <c r="H157" s="201">
        <f t="shared" si="20"/>
        <v>33</v>
      </c>
      <c r="I157" s="185"/>
      <c r="J157" s="185">
        <v>33</v>
      </c>
      <c r="K157" s="186">
        <v>21</v>
      </c>
      <c r="L157" s="185">
        <v>190</v>
      </c>
      <c r="M157" s="185">
        <v>49</v>
      </c>
      <c r="N157" s="328">
        <v>6248</v>
      </c>
      <c r="O157" s="328">
        <v>10449</v>
      </c>
      <c r="P157" s="193">
        <v>51.46</v>
      </c>
    </row>
    <row r="158" spans="1:16" ht="18" customHeight="1" x14ac:dyDescent="0.15">
      <c r="A158" s="200" t="s">
        <v>862</v>
      </c>
      <c r="B158" s="201">
        <f t="shared" si="18"/>
        <v>1</v>
      </c>
      <c r="C158" s="185"/>
      <c r="D158" s="185">
        <v>1</v>
      </c>
      <c r="E158" s="185"/>
      <c r="F158" s="217"/>
      <c r="G158" s="185"/>
      <c r="H158" s="201">
        <f t="shared" si="20"/>
        <v>22</v>
      </c>
      <c r="I158" s="185"/>
      <c r="J158" s="185">
        <v>22</v>
      </c>
      <c r="K158" s="186">
        <v>15</v>
      </c>
      <c r="L158" s="185">
        <v>82</v>
      </c>
      <c r="M158" s="185">
        <v>50</v>
      </c>
      <c r="N158" s="328">
        <v>2428</v>
      </c>
      <c r="O158" s="328">
        <v>3964</v>
      </c>
      <c r="P158" s="193">
        <v>67.36</v>
      </c>
    </row>
    <row r="159" spans="1:16" ht="18" customHeight="1" x14ac:dyDescent="0.15">
      <c r="A159" s="200" t="s">
        <v>863</v>
      </c>
      <c r="B159" s="201">
        <f t="shared" si="18"/>
        <v>1</v>
      </c>
      <c r="C159" s="185"/>
      <c r="D159" s="185">
        <v>1</v>
      </c>
      <c r="E159" s="185"/>
      <c r="F159" s="217"/>
      <c r="G159" s="185"/>
      <c r="H159" s="201">
        <f t="shared" si="20"/>
        <v>25</v>
      </c>
      <c r="I159" s="185"/>
      <c r="J159" s="185">
        <v>25</v>
      </c>
      <c r="K159" s="186">
        <v>11</v>
      </c>
      <c r="L159" s="185">
        <v>102</v>
      </c>
      <c r="M159" s="185">
        <v>42</v>
      </c>
      <c r="N159" s="328">
        <v>2310</v>
      </c>
      <c r="O159" s="328">
        <v>3662</v>
      </c>
      <c r="P159" s="193">
        <v>81.09</v>
      </c>
    </row>
    <row r="160" spans="1:16" ht="18" customHeight="1" x14ac:dyDescent="0.15">
      <c r="A160" s="200" t="s">
        <v>864</v>
      </c>
      <c r="B160" s="201">
        <f t="shared" si="18"/>
        <v>1</v>
      </c>
      <c r="C160" s="185"/>
      <c r="D160" s="185">
        <v>1</v>
      </c>
      <c r="E160" s="185"/>
      <c r="F160" s="217"/>
      <c r="G160" s="185"/>
      <c r="H160" s="201">
        <f t="shared" si="20"/>
        <v>24</v>
      </c>
      <c r="I160" s="185"/>
      <c r="J160" s="185">
        <v>24</v>
      </c>
      <c r="K160" s="186">
        <v>15</v>
      </c>
      <c r="L160" s="185">
        <v>74</v>
      </c>
      <c r="M160" s="185">
        <v>48</v>
      </c>
      <c r="N160" s="328">
        <v>1797</v>
      </c>
      <c r="O160" s="328">
        <v>3058</v>
      </c>
      <c r="P160" s="193">
        <v>53.34</v>
      </c>
    </row>
    <row r="161" spans="1:16" ht="18" customHeight="1" x14ac:dyDescent="0.15">
      <c r="A161" s="200" t="s">
        <v>865</v>
      </c>
      <c r="B161" s="201">
        <f t="shared" si="18"/>
        <v>1</v>
      </c>
      <c r="C161" s="185"/>
      <c r="D161" s="185">
        <v>1</v>
      </c>
      <c r="E161" s="185"/>
      <c r="F161" s="217"/>
      <c r="G161" s="185"/>
      <c r="H161" s="201">
        <f t="shared" si="20"/>
        <v>17</v>
      </c>
      <c r="I161" s="185"/>
      <c r="J161" s="185">
        <v>17</v>
      </c>
      <c r="K161" s="186">
        <v>13</v>
      </c>
      <c r="L161" s="185">
        <v>49</v>
      </c>
      <c r="M161" s="185">
        <v>37</v>
      </c>
      <c r="N161" s="328">
        <v>1384</v>
      </c>
      <c r="O161" s="328">
        <v>2216</v>
      </c>
      <c r="P161" s="193">
        <v>87.21</v>
      </c>
    </row>
    <row r="162" spans="1:16" ht="18" customHeight="1" x14ac:dyDescent="0.15">
      <c r="A162" s="200" t="s">
        <v>866</v>
      </c>
      <c r="B162" s="201">
        <f t="shared" si="18"/>
        <v>1</v>
      </c>
      <c r="C162" s="185"/>
      <c r="D162" s="185">
        <v>1</v>
      </c>
      <c r="E162" s="185"/>
      <c r="F162" s="217"/>
      <c r="G162" s="185"/>
      <c r="H162" s="201">
        <f t="shared" si="20"/>
        <v>26</v>
      </c>
      <c r="I162" s="185"/>
      <c r="J162" s="185">
        <v>26</v>
      </c>
      <c r="K162" s="186">
        <v>13</v>
      </c>
      <c r="L162" s="185">
        <v>63</v>
      </c>
      <c r="M162" s="185">
        <v>53</v>
      </c>
      <c r="N162" s="328">
        <v>1979</v>
      </c>
      <c r="O162" s="328">
        <v>3182</v>
      </c>
      <c r="P162" s="193">
        <v>79.44</v>
      </c>
    </row>
    <row r="163" spans="1:16" ht="18" customHeight="1" x14ac:dyDescent="0.15">
      <c r="A163" s="200" t="s">
        <v>867</v>
      </c>
      <c r="B163" s="201">
        <f t="shared" si="18"/>
        <v>1</v>
      </c>
      <c r="C163" s="185"/>
      <c r="D163" s="185">
        <v>1</v>
      </c>
      <c r="E163" s="185"/>
      <c r="F163" s="217"/>
      <c r="G163" s="185"/>
      <c r="H163" s="201">
        <f t="shared" si="20"/>
        <v>15</v>
      </c>
      <c r="I163" s="185"/>
      <c r="J163" s="185">
        <v>15</v>
      </c>
      <c r="K163" s="186">
        <v>9</v>
      </c>
      <c r="L163" s="185">
        <v>47</v>
      </c>
      <c r="M163" s="185">
        <v>34</v>
      </c>
      <c r="N163" s="328">
        <v>876</v>
      </c>
      <c r="O163" s="328">
        <v>1324</v>
      </c>
      <c r="P163" s="193">
        <v>89.41</v>
      </c>
    </row>
    <row r="164" spans="1:16" ht="18" customHeight="1" x14ac:dyDescent="0.15">
      <c r="A164" s="200" t="s">
        <v>868</v>
      </c>
      <c r="B164" s="201">
        <f t="shared" si="18"/>
        <v>1</v>
      </c>
      <c r="C164" s="185"/>
      <c r="D164" s="185">
        <v>1</v>
      </c>
      <c r="E164" s="185"/>
      <c r="F164" s="217"/>
      <c r="G164" s="185"/>
      <c r="H164" s="201">
        <f t="shared" si="20"/>
        <v>25</v>
      </c>
      <c r="I164" s="185"/>
      <c r="J164" s="185">
        <v>25</v>
      </c>
      <c r="K164" s="186">
        <v>14</v>
      </c>
      <c r="L164" s="185">
        <v>102</v>
      </c>
      <c r="M164" s="185">
        <v>60</v>
      </c>
      <c r="N164" s="328">
        <v>2440</v>
      </c>
      <c r="O164" s="328">
        <v>4133</v>
      </c>
      <c r="P164" s="193">
        <v>88.2</v>
      </c>
    </row>
    <row r="165" spans="1:16" ht="18" customHeight="1" x14ac:dyDescent="0.15">
      <c r="A165" s="200" t="s">
        <v>869</v>
      </c>
      <c r="B165" s="201">
        <f t="shared" si="18"/>
        <v>1</v>
      </c>
      <c r="C165" s="185"/>
      <c r="D165" s="185">
        <v>1</v>
      </c>
      <c r="E165" s="185"/>
      <c r="F165" s="217"/>
      <c r="G165" s="185"/>
      <c r="H165" s="201">
        <f t="shared" si="20"/>
        <v>37</v>
      </c>
      <c r="I165" s="185"/>
      <c r="J165" s="185">
        <v>37</v>
      </c>
      <c r="K165" s="186">
        <v>30</v>
      </c>
      <c r="L165" s="185">
        <v>135</v>
      </c>
      <c r="M165" s="185">
        <v>98</v>
      </c>
      <c r="N165" s="328">
        <v>3515</v>
      </c>
      <c r="O165" s="328">
        <v>5687</v>
      </c>
      <c r="P165" s="193">
        <v>120.54</v>
      </c>
    </row>
    <row r="166" spans="1:16" ht="18" customHeight="1" x14ac:dyDescent="0.15">
      <c r="A166" s="200" t="s">
        <v>870</v>
      </c>
      <c r="B166" s="201">
        <f t="shared" si="18"/>
        <v>1</v>
      </c>
      <c r="C166" s="185"/>
      <c r="D166" s="185">
        <v>1</v>
      </c>
      <c r="E166" s="185"/>
      <c r="F166" s="217"/>
      <c r="G166" s="185"/>
      <c r="H166" s="201">
        <f t="shared" si="20"/>
        <v>32</v>
      </c>
      <c r="I166" s="185"/>
      <c r="J166" s="185">
        <v>32</v>
      </c>
      <c r="K166" s="186">
        <v>24</v>
      </c>
      <c r="L166" s="185">
        <v>78</v>
      </c>
      <c r="M166" s="185">
        <v>59</v>
      </c>
      <c r="N166" s="328">
        <v>2712</v>
      </c>
      <c r="O166" s="328">
        <v>4398</v>
      </c>
      <c r="P166" s="193">
        <v>71.17</v>
      </c>
    </row>
    <row r="167" spans="1:16" ht="18" customHeight="1" x14ac:dyDescent="0.15">
      <c r="A167" s="200" t="s">
        <v>871</v>
      </c>
      <c r="B167" s="201">
        <f t="shared" si="18"/>
        <v>1</v>
      </c>
      <c r="C167" s="185"/>
      <c r="D167" s="185">
        <v>1</v>
      </c>
      <c r="E167" s="185"/>
      <c r="F167" s="217"/>
      <c r="G167" s="185"/>
      <c r="H167" s="201">
        <f t="shared" si="20"/>
        <v>19</v>
      </c>
      <c r="I167" s="185"/>
      <c r="J167" s="185">
        <v>19</v>
      </c>
      <c r="K167" s="186">
        <v>14</v>
      </c>
      <c r="L167" s="185">
        <v>60</v>
      </c>
      <c r="M167" s="185">
        <v>38</v>
      </c>
      <c r="N167" s="328">
        <v>1865</v>
      </c>
      <c r="O167" s="328">
        <v>3022</v>
      </c>
      <c r="P167" s="193">
        <v>50.91</v>
      </c>
    </row>
    <row r="168" spans="1:16" ht="18" customHeight="1" x14ac:dyDescent="0.15">
      <c r="A168" s="200" t="s">
        <v>539</v>
      </c>
      <c r="B168" s="201">
        <f t="shared" si="18"/>
        <v>1</v>
      </c>
      <c r="C168" s="185"/>
      <c r="D168" s="185"/>
      <c r="E168" s="185">
        <v>1</v>
      </c>
      <c r="F168" s="186">
        <v>5</v>
      </c>
      <c r="G168" s="185"/>
      <c r="H168" s="201">
        <f t="shared" si="20"/>
        <v>54</v>
      </c>
      <c r="I168" s="185">
        <v>54</v>
      </c>
      <c r="J168" s="185"/>
      <c r="K168" s="217"/>
      <c r="L168" s="185">
        <v>287</v>
      </c>
      <c r="M168" s="185">
        <v>12</v>
      </c>
      <c r="N168" s="328">
        <v>13134</v>
      </c>
      <c r="O168" s="328">
        <v>27252</v>
      </c>
      <c r="P168" s="193">
        <v>10.78</v>
      </c>
    </row>
    <row r="169" spans="1:16" ht="18" customHeight="1" x14ac:dyDescent="0.15">
      <c r="A169" s="200" t="s">
        <v>146</v>
      </c>
      <c r="B169" s="201">
        <f t="shared" si="18"/>
        <v>1</v>
      </c>
      <c r="C169" s="185"/>
      <c r="D169" s="185"/>
      <c r="E169" s="185">
        <v>1</v>
      </c>
      <c r="F169" s="186">
        <v>8</v>
      </c>
      <c r="G169" s="185"/>
      <c r="H169" s="201">
        <f t="shared" si="20"/>
        <v>32</v>
      </c>
      <c r="I169" s="185">
        <v>32</v>
      </c>
      <c r="J169" s="185"/>
      <c r="K169" s="217"/>
      <c r="L169" s="185">
        <v>140</v>
      </c>
      <c r="M169" s="185">
        <v>21</v>
      </c>
      <c r="N169" s="328">
        <v>4669</v>
      </c>
      <c r="O169" s="328">
        <v>9401</v>
      </c>
      <c r="P169" s="193">
        <v>20.85</v>
      </c>
    </row>
    <row r="170" spans="1:16" ht="18" customHeight="1" x14ac:dyDescent="0.15">
      <c r="A170" s="200" t="s">
        <v>872</v>
      </c>
      <c r="B170" s="201">
        <f t="shared" si="18"/>
        <v>1</v>
      </c>
      <c r="C170" s="185"/>
      <c r="D170" s="185"/>
      <c r="E170" s="185">
        <v>1</v>
      </c>
      <c r="F170" s="186">
        <v>7</v>
      </c>
      <c r="G170" s="185"/>
      <c r="H170" s="201">
        <f t="shared" si="20"/>
        <v>21</v>
      </c>
      <c r="I170" s="185">
        <v>21</v>
      </c>
      <c r="J170" s="185"/>
      <c r="K170" s="217"/>
      <c r="L170" s="185">
        <v>101</v>
      </c>
      <c r="M170" s="185">
        <v>14</v>
      </c>
      <c r="N170" s="328">
        <v>2710</v>
      </c>
      <c r="O170" s="328">
        <v>4548</v>
      </c>
      <c r="P170" s="193">
        <v>15.13</v>
      </c>
    </row>
    <row r="171" spans="1:16" ht="18" customHeight="1" x14ac:dyDescent="0.15">
      <c r="A171" s="200" t="s">
        <v>873</v>
      </c>
      <c r="B171" s="201">
        <f t="shared" si="18"/>
        <v>1</v>
      </c>
      <c r="C171" s="185"/>
      <c r="D171" s="185"/>
      <c r="E171" s="185">
        <v>1</v>
      </c>
      <c r="F171" s="186">
        <v>1</v>
      </c>
      <c r="G171" s="185"/>
      <c r="H171" s="201">
        <f t="shared" si="20"/>
        <v>17</v>
      </c>
      <c r="I171" s="185">
        <v>17</v>
      </c>
      <c r="J171" s="185"/>
      <c r="K171" s="217"/>
      <c r="L171" s="185">
        <v>108</v>
      </c>
      <c r="M171" s="185">
        <v>2</v>
      </c>
      <c r="N171" s="328">
        <v>4541</v>
      </c>
      <c r="O171" s="328">
        <v>9975</v>
      </c>
      <c r="P171" s="193">
        <v>5.08</v>
      </c>
    </row>
    <row r="172" spans="1:16" ht="18" customHeight="1" x14ac:dyDescent="0.15">
      <c r="A172" s="200" t="s">
        <v>540</v>
      </c>
      <c r="B172" s="201">
        <f t="shared" si="18"/>
        <v>1</v>
      </c>
      <c r="C172" s="185"/>
      <c r="D172" s="185"/>
      <c r="E172" s="185">
        <v>1</v>
      </c>
      <c r="F172" s="186">
        <v>9</v>
      </c>
      <c r="G172" s="185"/>
      <c r="H172" s="201">
        <f t="shared" si="20"/>
        <v>17</v>
      </c>
      <c r="I172" s="185">
        <v>17</v>
      </c>
      <c r="J172" s="185"/>
      <c r="K172" s="217"/>
      <c r="L172" s="185">
        <v>82</v>
      </c>
      <c r="M172" s="185">
        <v>22</v>
      </c>
      <c r="N172" s="328">
        <v>2368</v>
      </c>
      <c r="O172" s="328">
        <v>3941</v>
      </c>
      <c r="P172" s="193">
        <v>27.26</v>
      </c>
    </row>
    <row r="173" spans="1:16" s="46" customFormat="1" ht="18" customHeight="1" x14ac:dyDescent="0.15">
      <c r="A173" s="208" t="s">
        <v>972</v>
      </c>
      <c r="B173" s="201">
        <f>SUM(B174:B197)</f>
        <v>24</v>
      </c>
      <c r="C173" s="201">
        <f t="shared" ref="C173:O173" si="21">SUM(C174:C197)</f>
        <v>1</v>
      </c>
      <c r="D173" s="201">
        <f t="shared" si="21"/>
        <v>17</v>
      </c>
      <c r="E173" s="201">
        <f t="shared" si="21"/>
        <v>6</v>
      </c>
      <c r="F173" s="209">
        <f t="shared" si="21"/>
        <v>36</v>
      </c>
      <c r="G173" s="201">
        <f t="shared" si="21"/>
        <v>4</v>
      </c>
      <c r="H173" s="201">
        <f t="shared" si="21"/>
        <v>514</v>
      </c>
      <c r="I173" s="201">
        <f t="shared" si="21"/>
        <v>149</v>
      </c>
      <c r="J173" s="201">
        <f t="shared" si="21"/>
        <v>365</v>
      </c>
      <c r="K173" s="209">
        <f t="shared" si="21"/>
        <v>200</v>
      </c>
      <c r="L173" s="210">
        <f t="shared" si="21"/>
        <v>2200</v>
      </c>
      <c r="M173" s="201">
        <f t="shared" si="21"/>
        <v>1004</v>
      </c>
      <c r="N173" s="201">
        <f t="shared" si="21"/>
        <v>49493</v>
      </c>
      <c r="O173" s="201">
        <f t="shared" si="21"/>
        <v>93858</v>
      </c>
      <c r="P173" s="237">
        <f>SUM(P174:P197)</f>
        <v>1254.7017377000002</v>
      </c>
    </row>
    <row r="174" spans="1:16" ht="18" customHeight="1" x14ac:dyDescent="0.15">
      <c r="A174" s="200" t="s">
        <v>973</v>
      </c>
      <c r="B174" s="201">
        <f>SUM(C174:E174)</f>
        <v>1</v>
      </c>
      <c r="C174" s="185">
        <v>1</v>
      </c>
      <c r="D174" s="185"/>
      <c r="E174" s="185"/>
      <c r="F174" s="186"/>
      <c r="G174" s="185"/>
      <c r="H174" s="201">
        <f>SUM(I174:J174)</f>
        <v>33</v>
      </c>
      <c r="I174" s="185"/>
      <c r="J174" s="185">
        <v>33</v>
      </c>
      <c r="K174" s="186">
        <v>15</v>
      </c>
      <c r="L174" s="185">
        <v>144</v>
      </c>
      <c r="M174" s="185">
        <v>68</v>
      </c>
      <c r="N174" s="216">
        <v>3425</v>
      </c>
      <c r="O174" s="216">
        <v>6199</v>
      </c>
      <c r="P174" s="240">
        <v>43.3940287</v>
      </c>
    </row>
    <row r="175" spans="1:16" ht="18" customHeight="1" x14ac:dyDescent="0.15">
      <c r="A175" s="200" t="s">
        <v>974</v>
      </c>
      <c r="B175" s="201">
        <f t="shared" ref="B175:B197" si="22">SUM(C175:E175)</f>
        <v>1</v>
      </c>
      <c r="C175" s="185"/>
      <c r="D175" s="185">
        <v>1</v>
      </c>
      <c r="E175" s="185"/>
      <c r="F175" s="186"/>
      <c r="G175" s="185"/>
      <c r="H175" s="201">
        <f t="shared" ref="H175:H197" si="23">SUM(I175:J175)</f>
        <v>25</v>
      </c>
      <c r="I175" s="185"/>
      <c r="J175" s="185">
        <v>25</v>
      </c>
      <c r="K175" s="186">
        <v>15</v>
      </c>
      <c r="L175" s="185">
        <v>106</v>
      </c>
      <c r="M175" s="185">
        <v>36</v>
      </c>
      <c r="N175" s="216">
        <v>2086</v>
      </c>
      <c r="O175" s="216">
        <v>3696</v>
      </c>
      <c r="P175" s="240">
        <v>57.350167200000001</v>
      </c>
    </row>
    <row r="176" spans="1:16" ht="18" customHeight="1" x14ac:dyDescent="0.15">
      <c r="A176" s="200" t="s">
        <v>975</v>
      </c>
      <c r="B176" s="201">
        <f t="shared" si="22"/>
        <v>1</v>
      </c>
      <c r="C176" s="185"/>
      <c r="D176" s="185">
        <v>1</v>
      </c>
      <c r="E176" s="185"/>
      <c r="F176" s="186"/>
      <c r="G176" s="185"/>
      <c r="H176" s="201">
        <f t="shared" si="23"/>
        <v>13</v>
      </c>
      <c r="I176" s="185"/>
      <c r="J176" s="185">
        <v>13</v>
      </c>
      <c r="K176" s="186">
        <v>7</v>
      </c>
      <c r="L176" s="185">
        <v>40</v>
      </c>
      <c r="M176" s="185">
        <v>28</v>
      </c>
      <c r="N176" s="216">
        <v>768</v>
      </c>
      <c r="O176" s="216">
        <v>1318</v>
      </c>
      <c r="P176" s="240">
        <v>51.637494500000003</v>
      </c>
    </row>
    <row r="177" spans="1:16" ht="18" customHeight="1" x14ac:dyDescent="0.15">
      <c r="A177" s="200" t="s">
        <v>976</v>
      </c>
      <c r="B177" s="201">
        <f t="shared" si="22"/>
        <v>1</v>
      </c>
      <c r="C177" s="185"/>
      <c r="D177" s="185">
        <v>1</v>
      </c>
      <c r="E177" s="185"/>
      <c r="F177" s="186"/>
      <c r="G177" s="185">
        <v>1</v>
      </c>
      <c r="H177" s="201">
        <f t="shared" si="23"/>
        <v>25</v>
      </c>
      <c r="I177" s="185"/>
      <c r="J177" s="185">
        <v>25</v>
      </c>
      <c r="K177" s="186">
        <v>17</v>
      </c>
      <c r="L177" s="185">
        <v>141</v>
      </c>
      <c r="M177" s="185">
        <v>87</v>
      </c>
      <c r="N177" s="216">
        <v>2211</v>
      </c>
      <c r="O177" s="216">
        <v>3831</v>
      </c>
      <c r="P177" s="240">
        <v>91.144604099999995</v>
      </c>
    </row>
    <row r="178" spans="1:16" ht="18" customHeight="1" x14ac:dyDescent="0.15">
      <c r="A178" s="200" t="s">
        <v>977</v>
      </c>
      <c r="B178" s="201">
        <f t="shared" si="22"/>
        <v>1</v>
      </c>
      <c r="C178" s="185"/>
      <c r="D178" s="185">
        <v>1</v>
      </c>
      <c r="E178" s="185"/>
      <c r="F178" s="186"/>
      <c r="G178" s="185"/>
      <c r="H178" s="201">
        <f t="shared" si="23"/>
        <v>18</v>
      </c>
      <c r="I178" s="185"/>
      <c r="J178" s="185">
        <v>18</v>
      </c>
      <c r="K178" s="186">
        <v>12</v>
      </c>
      <c r="L178" s="185">
        <v>80</v>
      </c>
      <c r="M178" s="185">
        <v>43</v>
      </c>
      <c r="N178" s="329">
        <v>1395</v>
      </c>
      <c r="O178" s="329">
        <v>2487</v>
      </c>
      <c r="P178" s="240">
        <v>39.626009500000002</v>
      </c>
    </row>
    <row r="179" spans="1:16" ht="18" customHeight="1" x14ac:dyDescent="0.15">
      <c r="A179" s="200" t="s">
        <v>978</v>
      </c>
      <c r="B179" s="201">
        <f t="shared" si="22"/>
        <v>1</v>
      </c>
      <c r="C179" s="185"/>
      <c r="D179" s="185">
        <v>1</v>
      </c>
      <c r="E179" s="185"/>
      <c r="F179" s="186"/>
      <c r="G179" s="185"/>
      <c r="H179" s="201">
        <f t="shared" si="23"/>
        <v>38</v>
      </c>
      <c r="I179" s="185"/>
      <c r="J179" s="185">
        <v>38</v>
      </c>
      <c r="K179" s="186">
        <v>19</v>
      </c>
      <c r="L179" s="185">
        <v>127</v>
      </c>
      <c r="M179" s="185">
        <v>74</v>
      </c>
      <c r="N179" s="329">
        <v>2159</v>
      </c>
      <c r="O179" s="329">
        <v>3889</v>
      </c>
      <c r="P179" s="240">
        <v>89.171619899999996</v>
      </c>
    </row>
    <row r="180" spans="1:16" ht="18" customHeight="1" x14ac:dyDescent="0.15">
      <c r="A180" s="200" t="s">
        <v>979</v>
      </c>
      <c r="B180" s="201">
        <f t="shared" si="22"/>
        <v>1</v>
      </c>
      <c r="C180" s="185"/>
      <c r="D180" s="185">
        <v>1</v>
      </c>
      <c r="E180" s="185"/>
      <c r="F180" s="186"/>
      <c r="G180" s="185"/>
      <c r="H180" s="201">
        <f t="shared" si="23"/>
        <v>16</v>
      </c>
      <c r="I180" s="185"/>
      <c r="J180" s="185">
        <v>16</v>
      </c>
      <c r="K180" s="186">
        <v>8</v>
      </c>
      <c r="L180" s="185">
        <v>55</v>
      </c>
      <c r="M180" s="185">
        <v>36</v>
      </c>
      <c r="N180" s="329">
        <v>862</v>
      </c>
      <c r="O180" s="329">
        <v>1556</v>
      </c>
      <c r="P180" s="240">
        <v>33.214658700000001</v>
      </c>
    </row>
    <row r="181" spans="1:16" ht="18" customHeight="1" x14ac:dyDescent="0.15">
      <c r="A181" s="200" t="s">
        <v>980</v>
      </c>
      <c r="B181" s="201">
        <f t="shared" si="22"/>
        <v>1</v>
      </c>
      <c r="C181" s="185"/>
      <c r="D181" s="185">
        <v>1</v>
      </c>
      <c r="E181" s="185"/>
      <c r="F181" s="186"/>
      <c r="G181" s="185"/>
      <c r="H181" s="201">
        <f t="shared" si="23"/>
        <v>16</v>
      </c>
      <c r="I181" s="185"/>
      <c r="J181" s="185">
        <v>16</v>
      </c>
      <c r="K181" s="186">
        <v>9</v>
      </c>
      <c r="L181" s="185">
        <v>73</v>
      </c>
      <c r="M181" s="185">
        <v>38</v>
      </c>
      <c r="N181" s="329">
        <v>1077</v>
      </c>
      <c r="O181" s="329">
        <v>1847</v>
      </c>
      <c r="P181" s="240">
        <v>80.714499099999998</v>
      </c>
    </row>
    <row r="182" spans="1:16" ht="18" customHeight="1" x14ac:dyDescent="0.15">
      <c r="A182" s="200" t="s">
        <v>981</v>
      </c>
      <c r="B182" s="201">
        <f t="shared" si="22"/>
        <v>1</v>
      </c>
      <c r="C182" s="185"/>
      <c r="D182" s="185">
        <v>1</v>
      </c>
      <c r="E182" s="185"/>
      <c r="F182" s="186"/>
      <c r="G182" s="185"/>
      <c r="H182" s="201">
        <f t="shared" si="23"/>
        <v>19</v>
      </c>
      <c r="I182" s="185"/>
      <c r="J182" s="185">
        <v>19</v>
      </c>
      <c r="K182" s="186">
        <v>10</v>
      </c>
      <c r="L182" s="185">
        <v>66</v>
      </c>
      <c r="M182" s="185">
        <v>41</v>
      </c>
      <c r="N182" s="329">
        <v>1413</v>
      </c>
      <c r="O182" s="329">
        <v>2560</v>
      </c>
      <c r="P182" s="240">
        <v>70.525590100000002</v>
      </c>
    </row>
    <row r="183" spans="1:16" ht="18" customHeight="1" x14ac:dyDescent="0.15">
      <c r="A183" s="200" t="s">
        <v>982</v>
      </c>
      <c r="B183" s="201">
        <f t="shared" si="22"/>
        <v>1</v>
      </c>
      <c r="C183" s="185"/>
      <c r="D183" s="185">
        <v>1</v>
      </c>
      <c r="E183" s="185"/>
      <c r="F183" s="186"/>
      <c r="G183" s="185">
        <v>1</v>
      </c>
      <c r="H183" s="201">
        <f t="shared" si="23"/>
        <v>24</v>
      </c>
      <c r="I183" s="185"/>
      <c r="J183" s="185">
        <v>24</v>
      </c>
      <c r="K183" s="186">
        <v>12</v>
      </c>
      <c r="L183" s="185">
        <v>63</v>
      </c>
      <c r="M183" s="185">
        <v>49</v>
      </c>
      <c r="N183" s="216">
        <v>1397</v>
      </c>
      <c r="O183" s="216">
        <v>2340</v>
      </c>
      <c r="P183" s="240">
        <v>84.955058800000003</v>
      </c>
    </row>
    <row r="184" spans="1:16" ht="18" customHeight="1" x14ac:dyDescent="0.15">
      <c r="A184" s="200" t="s">
        <v>983</v>
      </c>
      <c r="B184" s="201">
        <f t="shared" si="22"/>
        <v>1</v>
      </c>
      <c r="C184" s="185"/>
      <c r="D184" s="185">
        <v>1</v>
      </c>
      <c r="E184" s="185"/>
      <c r="F184" s="186"/>
      <c r="G184" s="185"/>
      <c r="H184" s="201">
        <f t="shared" si="23"/>
        <v>16</v>
      </c>
      <c r="I184" s="185"/>
      <c r="J184" s="185">
        <v>16</v>
      </c>
      <c r="K184" s="186">
        <v>9</v>
      </c>
      <c r="L184" s="185">
        <v>58</v>
      </c>
      <c r="M184" s="185">
        <v>48</v>
      </c>
      <c r="N184" s="329">
        <v>1077</v>
      </c>
      <c r="O184" s="329">
        <v>1884</v>
      </c>
      <c r="P184" s="240">
        <v>56.145093899999999</v>
      </c>
    </row>
    <row r="185" spans="1:16" ht="18" customHeight="1" x14ac:dyDescent="0.15">
      <c r="A185" s="200" t="s">
        <v>984</v>
      </c>
      <c r="B185" s="201">
        <f t="shared" si="22"/>
        <v>1</v>
      </c>
      <c r="C185" s="185"/>
      <c r="D185" s="185">
        <v>1</v>
      </c>
      <c r="E185" s="185"/>
      <c r="F185" s="186"/>
      <c r="G185" s="185"/>
      <c r="H185" s="201">
        <f>SUM(I185:J185)</f>
        <v>20</v>
      </c>
      <c r="I185" s="185"/>
      <c r="J185" s="185">
        <v>20</v>
      </c>
      <c r="K185" s="186">
        <v>11</v>
      </c>
      <c r="L185" s="185">
        <v>75</v>
      </c>
      <c r="M185" s="185">
        <v>52</v>
      </c>
      <c r="N185" s="329">
        <v>1521</v>
      </c>
      <c r="O185" s="329">
        <v>2929</v>
      </c>
      <c r="P185" s="240">
        <v>59.569689799999999</v>
      </c>
    </row>
    <row r="186" spans="1:16" ht="18" customHeight="1" x14ac:dyDescent="0.15">
      <c r="A186" s="200" t="s">
        <v>985</v>
      </c>
      <c r="B186" s="201">
        <f t="shared" si="22"/>
        <v>1</v>
      </c>
      <c r="C186" s="185"/>
      <c r="D186" s="185">
        <v>1</v>
      </c>
      <c r="E186" s="185"/>
      <c r="F186" s="186"/>
      <c r="G186" s="185">
        <v>1</v>
      </c>
      <c r="H186" s="201">
        <f t="shared" si="23"/>
        <v>12</v>
      </c>
      <c r="I186" s="185"/>
      <c r="J186" s="185">
        <v>12</v>
      </c>
      <c r="K186" s="186">
        <v>6</v>
      </c>
      <c r="L186" s="185">
        <v>52</v>
      </c>
      <c r="M186" s="185">
        <v>35</v>
      </c>
      <c r="N186" s="216">
        <v>859</v>
      </c>
      <c r="O186" s="216">
        <v>1450</v>
      </c>
      <c r="P186" s="240">
        <v>99.404291000000001</v>
      </c>
    </row>
    <row r="187" spans="1:16" ht="18" customHeight="1" x14ac:dyDescent="0.15">
      <c r="A187" s="200" t="s">
        <v>986</v>
      </c>
      <c r="B187" s="201">
        <f t="shared" si="22"/>
        <v>1</v>
      </c>
      <c r="C187" s="185"/>
      <c r="D187" s="185">
        <v>1</v>
      </c>
      <c r="E187" s="185"/>
      <c r="F187" s="186"/>
      <c r="G187" s="185"/>
      <c r="H187" s="201">
        <f t="shared" si="23"/>
        <v>19</v>
      </c>
      <c r="I187" s="185"/>
      <c r="J187" s="185">
        <v>19</v>
      </c>
      <c r="K187" s="186">
        <v>12</v>
      </c>
      <c r="L187" s="185">
        <v>77</v>
      </c>
      <c r="M187" s="185">
        <v>55</v>
      </c>
      <c r="N187" s="329">
        <v>1470</v>
      </c>
      <c r="O187" s="329">
        <v>2567</v>
      </c>
      <c r="P187" s="240">
        <v>88.086162999999999</v>
      </c>
    </row>
    <row r="188" spans="1:16" ht="18" customHeight="1" x14ac:dyDescent="0.15">
      <c r="A188" s="200" t="s">
        <v>987</v>
      </c>
      <c r="B188" s="201">
        <f t="shared" si="22"/>
        <v>1</v>
      </c>
      <c r="C188" s="185"/>
      <c r="D188" s="185">
        <v>1</v>
      </c>
      <c r="E188" s="185"/>
      <c r="F188" s="186"/>
      <c r="G188" s="185">
        <v>1</v>
      </c>
      <c r="H188" s="201">
        <f t="shared" si="23"/>
        <v>20</v>
      </c>
      <c r="I188" s="185"/>
      <c r="J188" s="185">
        <v>20</v>
      </c>
      <c r="K188" s="186">
        <v>10</v>
      </c>
      <c r="L188" s="185">
        <v>72</v>
      </c>
      <c r="M188" s="185">
        <v>48</v>
      </c>
      <c r="N188" s="216">
        <v>882</v>
      </c>
      <c r="O188" s="216">
        <v>1466</v>
      </c>
      <c r="P188" s="240">
        <v>53.9395782</v>
      </c>
    </row>
    <row r="189" spans="1:16" ht="18" customHeight="1" x14ac:dyDescent="0.15">
      <c r="A189" s="200" t="s">
        <v>988</v>
      </c>
      <c r="B189" s="201">
        <f t="shared" si="22"/>
        <v>1</v>
      </c>
      <c r="C189" s="185"/>
      <c r="D189" s="185">
        <v>1</v>
      </c>
      <c r="E189" s="185"/>
      <c r="F189" s="186"/>
      <c r="G189" s="185"/>
      <c r="H189" s="201">
        <f t="shared" si="23"/>
        <v>20</v>
      </c>
      <c r="I189" s="185"/>
      <c r="J189" s="185">
        <v>20</v>
      </c>
      <c r="K189" s="186">
        <v>11</v>
      </c>
      <c r="L189" s="185">
        <v>71</v>
      </c>
      <c r="M189" s="185">
        <v>47</v>
      </c>
      <c r="N189" s="329">
        <v>1215</v>
      </c>
      <c r="O189" s="329">
        <v>2069</v>
      </c>
      <c r="P189" s="240">
        <v>39.5136489</v>
      </c>
    </row>
    <row r="190" spans="1:16" ht="18" customHeight="1" x14ac:dyDescent="0.15">
      <c r="A190" s="200" t="s">
        <v>989</v>
      </c>
      <c r="B190" s="201">
        <f t="shared" si="22"/>
        <v>1</v>
      </c>
      <c r="C190" s="185"/>
      <c r="D190" s="185">
        <v>1</v>
      </c>
      <c r="E190" s="185"/>
      <c r="F190" s="186"/>
      <c r="G190" s="185"/>
      <c r="H190" s="201">
        <f t="shared" si="23"/>
        <v>22</v>
      </c>
      <c r="I190" s="185"/>
      <c r="J190" s="185">
        <v>22</v>
      </c>
      <c r="K190" s="186">
        <v>12</v>
      </c>
      <c r="L190" s="185">
        <v>57</v>
      </c>
      <c r="M190" s="185">
        <v>43</v>
      </c>
      <c r="N190" s="329">
        <v>1166</v>
      </c>
      <c r="O190" s="329">
        <v>1975</v>
      </c>
      <c r="P190" s="240">
        <v>52.369250399999999</v>
      </c>
    </row>
    <row r="191" spans="1:16" ht="18" customHeight="1" x14ac:dyDescent="0.15">
      <c r="A191" s="200" t="s">
        <v>990</v>
      </c>
      <c r="B191" s="201">
        <f t="shared" si="22"/>
        <v>1</v>
      </c>
      <c r="C191" s="185"/>
      <c r="D191" s="185">
        <v>1</v>
      </c>
      <c r="E191" s="185"/>
      <c r="F191" s="186"/>
      <c r="G191" s="185"/>
      <c r="H191" s="201">
        <f t="shared" si="23"/>
        <v>9</v>
      </c>
      <c r="I191" s="185"/>
      <c r="J191" s="185">
        <v>9</v>
      </c>
      <c r="K191" s="186">
        <v>5</v>
      </c>
      <c r="L191" s="185">
        <v>35</v>
      </c>
      <c r="M191" s="185">
        <v>27</v>
      </c>
      <c r="N191" s="329">
        <v>489</v>
      </c>
      <c r="O191" s="329">
        <v>780</v>
      </c>
      <c r="P191" s="240">
        <v>54.401439400000001</v>
      </c>
    </row>
    <row r="192" spans="1:16" ht="18" customHeight="1" x14ac:dyDescent="0.15">
      <c r="A192" s="200" t="s">
        <v>991</v>
      </c>
      <c r="B192" s="201">
        <f t="shared" si="22"/>
        <v>1</v>
      </c>
      <c r="C192" s="185"/>
      <c r="D192" s="185"/>
      <c r="E192" s="185">
        <v>1</v>
      </c>
      <c r="F192" s="186">
        <v>5</v>
      </c>
      <c r="G192" s="185"/>
      <c r="H192" s="201">
        <f t="shared" si="23"/>
        <v>31</v>
      </c>
      <c r="I192" s="185">
        <v>31</v>
      </c>
      <c r="J192" s="185"/>
      <c r="K192" s="186"/>
      <c r="L192" s="185">
        <v>181</v>
      </c>
      <c r="M192" s="185">
        <v>35</v>
      </c>
      <c r="N192" s="329">
        <v>5389</v>
      </c>
      <c r="O192" s="329">
        <v>11365</v>
      </c>
      <c r="P192" s="240">
        <v>27.78</v>
      </c>
    </row>
    <row r="193" spans="1:16" ht="18" customHeight="1" x14ac:dyDescent="0.15">
      <c r="A193" s="200" t="s">
        <v>992</v>
      </c>
      <c r="B193" s="201">
        <f t="shared" si="22"/>
        <v>1</v>
      </c>
      <c r="C193" s="185"/>
      <c r="D193" s="185"/>
      <c r="E193" s="185">
        <v>1</v>
      </c>
      <c r="F193" s="186">
        <v>6</v>
      </c>
      <c r="G193" s="185"/>
      <c r="H193" s="201">
        <f t="shared" si="23"/>
        <v>27</v>
      </c>
      <c r="I193" s="185">
        <v>27</v>
      </c>
      <c r="J193" s="185"/>
      <c r="K193" s="186"/>
      <c r="L193" s="185">
        <v>137</v>
      </c>
      <c r="M193" s="185">
        <v>22</v>
      </c>
      <c r="N193" s="329">
        <v>4581</v>
      </c>
      <c r="O193" s="329">
        <v>9241</v>
      </c>
      <c r="P193" s="240">
        <v>14.44</v>
      </c>
    </row>
    <row r="194" spans="1:16" ht="18" customHeight="1" x14ac:dyDescent="0.15">
      <c r="A194" s="200" t="s">
        <v>993</v>
      </c>
      <c r="B194" s="201">
        <f t="shared" si="22"/>
        <v>1</v>
      </c>
      <c r="C194" s="185"/>
      <c r="D194" s="185"/>
      <c r="E194" s="185">
        <v>1</v>
      </c>
      <c r="F194" s="186">
        <v>5</v>
      </c>
      <c r="G194" s="185"/>
      <c r="H194" s="201">
        <f t="shared" si="23"/>
        <v>24</v>
      </c>
      <c r="I194" s="185">
        <v>24</v>
      </c>
      <c r="J194" s="185"/>
      <c r="K194" s="186"/>
      <c r="L194" s="185">
        <v>134</v>
      </c>
      <c r="M194" s="185">
        <v>16</v>
      </c>
      <c r="N194" s="329">
        <v>4384</v>
      </c>
      <c r="O194" s="329">
        <v>8883</v>
      </c>
      <c r="P194" s="240">
        <v>11.76</v>
      </c>
    </row>
    <row r="195" spans="1:16" ht="18" customHeight="1" x14ac:dyDescent="0.15">
      <c r="A195" s="200" t="s">
        <v>994</v>
      </c>
      <c r="B195" s="201">
        <f t="shared" si="22"/>
        <v>1</v>
      </c>
      <c r="C195" s="185"/>
      <c r="D195" s="185"/>
      <c r="E195" s="185">
        <v>1</v>
      </c>
      <c r="F195" s="186">
        <v>9</v>
      </c>
      <c r="G195" s="185"/>
      <c r="H195" s="201">
        <f t="shared" si="23"/>
        <v>28</v>
      </c>
      <c r="I195" s="185">
        <v>28</v>
      </c>
      <c r="J195" s="185"/>
      <c r="K195" s="186"/>
      <c r="L195" s="185">
        <v>153</v>
      </c>
      <c r="M195" s="185">
        <v>26</v>
      </c>
      <c r="N195" s="329">
        <v>3762</v>
      </c>
      <c r="O195" s="329">
        <v>7595</v>
      </c>
      <c r="P195" s="240">
        <v>18.14</v>
      </c>
    </row>
    <row r="196" spans="1:16" ht="18" customHeight="1" x14ac:dyDescent="0.15">
      <c r="A196" s="200" t="s">
        <v>995</v>
      </c>
      <c r="B196" s="201">
        <f t="shared" si="22"/>
        <v>1</v>
      </c>
      <c r="C196" s="185"/>
      <c r="D196" s="185"/>
      <c r="E196" s="185">
        <v>1</v>
      </c>
      <c r="F196" s="186">
        <v>5</v>
      </c>
      <c r="G196" s="185"/>
      <c r="H196" s="201">
        <f t="shared" si="23"/>
        <v>16</v>
      </c>
      <c r="I196" s="185">
        <v>16</v>
      </c>
      <c r="J196" s="185"/>
      <c r="K196" s="186"/>
      <c r="L196" s="185">
        <v>79</v>
      </c>
      <c r="M196" s="185">
        <v>19</v>
      </c>
      <c r="N196" s="329">
        <v>1698</v>
      </c>
      <c r="O196" s="329">
        <v>3331</v>
      </c>
      <c r="P196" s="240">
        <v>11.798852500000001</v>
      </c>
    </row>
    <row r="197" spans="1:16" ht="18" customHeight="1" x14ac:dyDescent="0.15">
      <c r="A197" s="200" t="s">
        <v>996</v>
      </c>
      <c r="B197" s="201">
        <f t="shared" si="22"/>
        <v>1</v>
      </c>
      <c r="C197" s="185"/>
      <c r="D197" s="185"/>
      <c r="E197" s="185">
        <v>1</v>
      </c>
      <c r="F197" s="186">
        <v>6</v>
      </c>
      <c r="G197" s="185"/>
      <c r="H197" s="201">
        <f t="shared" si="23"/>
        <v>23</v>
      </c>
      <c r="I197" s="185">
        <v>23</v>
      </c>
      <c r="J197" s="185"/>
      <c r="K197" s="186"/>
      <c r="L197" s="185">
        <v>124</v>
      </c>
      <c r="M197" s="185">
        <v>31</v>
      </c>
      <c r="N197" s="329">
        <v>4207</v>
      </c>
      <c r="O197" s="329">
        <v>8600</v>
      </c>
      <c r="P197" s="240">
        <v>25.62</v>
      </c>
    </row>
    <row r="198" spans="1:16" s="46" customFormat="1" ht="18" customHeight="1" x14ac:dyDescent="0.15">
      <c r="A198" s="208" t="s">
        <v>970</v>
      </c>
      <c r="B198" s="201">
        <f t="shared" ref="B198:B212" si="24">SUM(C198:E198)</f>
        <v>14</v>
      </c>
      <c r="C198" s="201">
        <f t="shared" ref="C198:M198" si="25">SUM(C199:C212)</f>
        <v>2</v>
      </c>
      <c r="D198" s="201">
        <f t="shared" si="25"/>
        <v>7</v>
      </c>
      <c r="E198" s="201">
        <f t="shared" si="25"/>
        <v>5</v>
      </c>
      <c r="F198" s="209">
        <f t="shared" si="25"/>
        <v>11</v>
      </c>
      <c r="G198" s="201">
        <f t="shared" si="25"/>
        <v>2</v>
      </c>
      <c r="H198" s="201">
        <f t="shared" ref="H198:H211" si="26">SUM(I198:J198)</f>
        <v>335</v>
      </c>
      <c r="I198" s="201">
        <f t="shared" si="25"/>
        <v>117</v>
      </c>
      <c r="J198" s="201">
        <f>SUM(J199:J212)</f>
        <v>218</v>
      </c>
      <c r="K198" s="209">
        <f t="shared" si="25"/>
        <v>119</v>
      </c>
      <c r="L198" s="210">
        <f t="shared" si="25"/>
        <v>1640</v>
      </c>
      <c r="M198" s="201">
        <f t="shared" si="25"/>
        <v>523</v>
      </c>
      <c r="N198" s="201">
        <f>SUM(N199:N212)</f>
        <v>36814</v>
      </c>
      <c r="O198" s="201">
        <f>SUM(O199:O212)</f>
        <v>68755</v>
      </c>
      <c r="P198" s="237">
        <f>SUM(P199:P212)</f>
        <v>912.05000000000007</v>
      </c>
    </row>
    <row r="199" spans="1:16" ht="18" customHeight="1" x14ac:dyDescent="0.15">
      <c r="A199" s="200" t="s">
        <v>543</v>
      </c>
      <c r="B199" s="201">
        <f t="shared" si="24"/>
        <v>1</v>
      </c>
      <c r="C199" s="185">
        <v>1</v>
      </c>
      <c r="D199" s="185"/>
      <c r="E199" s="185"/>
      <c r="F199" s="186"/>
      <c r="G199" s="185">
        <v>1</v>
      </c>
      <c r="H199" s="201">
        <f t="shared" si="26"/>
        <v>32</v>
      </c>
      <c r="I199" s="185"/>
      <c r="J199" s="185">
        <v>32</v>
      </c>
      <c r="K199" s="186">
        <v>18</v>
      </c>
      <c r="L199" s="185">
        <v>188</v>
      </c>
      <c r="M199" s="185">
        <v>49</v>
      </c>
      <c r="N199" s="330">
        <v>3798</v>
      </c>
      <c r="O199" s="330">
        <v>6776</v>
      </c>
      <c r="P199" s="193">
        <v>156.75</v>
      </c>
    </row>
    <row r="200" spans="1:16" ht="18" customHeight="1" x14ac:dyDescent="0.15">
      <c r="A200" s="200" t="s">
        <v>545</v>
      </c>
      <c r="B200" s="201">
        <f t="shared" si="24"/>
        <v>1</v>
      </c>
      <c r="C200" s="185">
        <v>1</v>
      </c>
      <c r="D200" s="185"/>
      <c r="E200" s="185"/>
      <c r="F200" s="186"/>
      <c r="G200" s="185">
        <v>1</v>
      </c>
      <c r="H200" s="201">
        <f t="shared" si="26"/>
        <v>30</v>
      </c>
      <c r="I200" s="185"/>
      <c r="J200" s="185">
        <v>30</v>
      </c>
      <c r="K200" s="186">
        <v>14</v>
      </c>
      <c r="L200" s="185">
        <v>136</v>
      </c>
      <c r="M200" s="185">
        <v>67</v>
      </c>
      <c r="N200" s="330">
        <v>2347</v>
      </c>
      <c r="O200" s="330">
        <v>3928</v>
      </c>
      <c r="P200" s="193">
        <v>152.38999999999999</v>
      </c>
    </row>
    <row r="201" spans="1:16" ht="18" customHeight="1" x14ac:dyDescent="0.15">
      <c r="A201" s="200" t="s">
        <v>547</v>
      </c>
      <c r="B201" s="201">
        <f t="shared" si="24"/>
        <v>1</v>
      </c>
      <c r="C201" s="185"/>
      <c r="D201" s="185">
        <v>1</v>
      </c>
      <c r="E201" s="185"/>
      <c r="F201" s="186"/>
      <c r="G201" s="185"/>
      <c r="H201" s="201">
        <f t="shared" si="26"/>
        <v>22</v>
      </c>
      <c r="I201" s="185"/>
      <c r="J201" s="185">
        <v>22</v>
      </c>
      <c r="K201" s="186">
        <v>11</v>
      </c>
      <c r="L201" s="185">
        <v>102</v>
      </c>
      <c r="M201" s="185">
        <v>43</v>
      </c>
      <c r="N201" s="330">
        <v>1451</v>
      </c>
      <c r="O201" s="330">
        <v>2324</v>
      </c>
      <c r="P201" s="193">
        <v>38.590000000000003</v>
      </c>
    </row>
    <row r="202" spans="1:16" ht="18" customHeight="1" x14ac:dyDescent="0.15">
      <c r="A202" s="200" t="s">
        <v>550</v>
      </c>
      <c r="B202" s="201">
        <f t="shared" si="24"/>
        <v>1</v>
      </c>
      <c r="C202" s="185"/>
      <c r="D202" s="185">
        <v>1</v>
      </c>
      <c r="E202" s="185"/>
      <c r="F202" s="186"/>
      <c r="G202" s="185"/>
      <c r="H202" s="201">
        <f t="shared" si="26"/>
        <v>30</v>
      </c>
      <c r="I202" s="185"/>
      <c r="J202" s="185">
        <v>30</v>
      </c>
      <c r="K202" s="186">
        <v>16</v>
      </c>
      <c r="L202" s="185">
        <v>106</v>
      </c>
      <c r="M202" s="185">
        <v>53</v>
      </c>
      <c r="N202" s="330">
        <v>1743</v>
      </c>
      <c r="O202" s="330">
        <v>2983</v>
      </c>
      <c r="P202" s="193">
        <v>32.67</v>
      </c>
    </row>
    <row r="203" spans="1:16" ht="18" customHeight="1" x14ac:dyDescent="0.15">
      <c r="A203" s="200" t="s">
        <v>553</v>
      </c>
      <c r="B203" s="201">
        <f t="shared" si="24"/>
        <v>1</v>
      </c>
      <c r="C203" s="185"/>
      <c r="D203" s="185">
        <v>1</v>
      </c>
      <c r="E203" s="185"/>
      <c r="F203" s="186"/>
      <c r="G203" s="185"/>
      <c r="H203" s="201">
        <f t="shared" si="26"/>
        <v>17</v>
      </c>
      <c r="I203" s="185"/>
      <c r="J203" s="185">
        <v>17</v>
      </c>
      <c r="K203" s="186">
        <v>11</v>
      </c>
      <c r="L203" s="185">
        <v>98</v>
      </c>
      <c r="M203" s="185">
        <v>34</v>
      </c>
      <c r="N203" s="330">
        <v>1449</v>
      </c>
      <c r="O203" s="330">
        <v>2341</v>
      </c>
      <c r="P203" s="193">
        <v>53.29</v>
      </c>
    </row>
    <row r="204" spans="1:16" ht="18" customHeight="1" x14ac:dyDescent="0.15">
      <c r="A204" s="200" t="s">
        <v>556</v>
      </c>
      <c r="B204" s="201">
        <f t="shared" si="24"/>
        <v>1</v>
      </c>
      <c r="C204" s="185"/>
      <c r="D204" s="185">
        <v>1</v>
      </c>
      <c r="E204" s="185"/>
      <c r="F204" s="186"/>
      <c r="G204" s="185"/>
      <c r="H204" s="201">
        <f t="shared" si="26"/>
        <v>25</v>
      </c>
      <c r="I204" s="185"/>
      <c r="J204" s="185">
        <v>25</v>
      </c>
      <c r="K204" s="186">
        <v>21</v>
      </c>
      <c r="L204" s="185">
        <v>115</v>
      </c>
      <c r="M204" s="185">
        <v>64</v>
      </c>
      <c r="N204" s="330">
        <v>1614</v>
      </c>
      <c r="O204" s="330">
        <v>2653</v>
      </c>
      <c r="P204" s="193">
        <v>111.44</v>
      </c>
    </row>
    <row r="205" spans="1:16" ht="18" customHeight="1" x14ac:dyDescent="0.15">
      <c r="A205" s="200" t="s">
        <v>559</v>
      </c>
      <c r="B205" s="201">
        <f t="shared" si="24"/>
        <v>1</v>
      </c>
      <c r="C205" s="185"/>
      <c r="D205" s="185">
        <v>1</v>
      </c>
      <c r="E205" s="185"/>
      <c r="F205" s="186"/>
      <c r="G205" s="185"/>
      <c r="H205" s="201">
        <f t="shared" si="26"/>
        <v>20</v>
      </c>
      <c r="I205" s="185"/>
      <c r="J205" s="185">
        <v>20</v>
      </c>
      <c r="K205" s="186">
        <v>9</v>
      </c>
      <c r="L205" s="185">
        <v>66</v>
      </c>
      <c r="M205" s="185">
        <v>61</v>
      </c>
      <c r="N205" s="330">
        <v>1163</v>
      </c>
      <c r="O205" s="330">
        <v>1958</v>
      </c>
      <c r="P205" s="255">
        <v>142.19</v>
      </c>
    </row>
    <row r="206" spans="1:16" ht="18" customHeight="1" x14ac:dyDescent="0.15">
      <c r="A206" s="200" t="s">
        <v>562</v>
      </c>
      <c r="B206" s="201">
        <f t="shared" si="24"/>
        <v>1</v>
      </c>
      <c r="C206" s="185"/>
      <c r="D206" s="185">
        <v>1</v>
      </c>
      <c r="E206" s="185"/>
      <c r="F206" s="186"/>
      <c r="G206" s="185"/>
      <c r="H206" s="201">
        <f t="shared" si="26"/>
        <v>19</v>
      </c>
      <c r="I206" s="185"/>
      <c r="J206" s="185">
        <v>19</v>
      </c>
      <c r="K206" s="186">
        <v>8</v>
      </c>
      <c r="L206" s="185">
        <v>122</v>
      </c>
      <c r="M206" s="185">
        <v>36</v>
      </c>
      <c r="N206" s="330">
        <v>2073</v>
      </c>
      <c r="O206" s="330">
        <v>3364</v>
      </c>
      <c r="P206" s="193">
        <v>75.11</v>
      </c>
    </row>
    <row r="207" spans="1:16" ht="18" customHeight="1" x14ac:dyDescent="0.15">
      <c r="A207" s="200" t="s">
        <v>563</v>
      </c>
      <c r="B207" s="201">
        <f t="shared" si="24"/>
        <v>1</v>
      </c>
      <c r="C207" s="185"/>
      <c r="D207" s="185">
        <v>1</v>
      </c>
      <c r="E207" s="185"/>
      <c r="F207" s="186"/>
      <c r="G207" s="185"/>
      <c r="H207" s="201">
        <f t="shared" si="26"/>
        <v>23</v>
      </c>
      <c r="I207" s="185"/>
      <c r="J207" s="185">
        <v>23</v>
      </c>
      <c r="K207" s="186">
        <v>11</v>
      </c>
      <c r="L207" s="185">
        <v>92</v>
      </c>
      <c r="M207" s="185">
        <v>59</v>
      </c>
      <c r="N207" s="330">
        <v>1586</v>
      </c>
      <c r="O207" s="330">
        <v>2549</v>
      </c>
      <c r="P207" s="255">
        <v>103.46</v>
      </c>
    </row>
    <row r="208" spans="1:16" ht="18" customHeight="1" x14ac:dyDescent="0.15">
      <c r="A208" s="200" t="s">
        <v>566</v>
      </c>
      <c r="B208" s="201">
        <f t="shared" si="24"/>
        <v>1</v>
      </c>
      <c r="C208" s="185"/>
      <c r="D208" s="185"/>
      <c r="E208" s="185">
        <v>1</v>
      </c>
      <c r="F208" s="186">
        <v>1</v>
      </c>
      <c r="G208" s="185"/>
      <c r="H208" s="201">
        <f t="shared" si="26"/>
        <v>24</v>
      </c>
      <c r="I208" s="185">
        <v>24</v>
      </c>
      <c r="J208" s="185"/>
      <c r="K208" s="186"/>
      <c r="L208" s="185">
        <v>119</v>
      </c>
      <c r="M208" s="185">
        <v>4</v>
      </c>
      <c r="N208" s="330">
        <v>2755</v>
      </c>
      <c r="O208" s="330">
        <v>5422</v>
      </c>
      <c r="P208" s="193">
        <v>0.91</v>
      </c>
    </row>
    <row r="209" spans="1:22" ht="18" customHeight="1" x14ac:dyDescent="0.15">
      <c r="A209" s="200" t="s">
        <v>124</v>
      </c>
      <c r="B209" s="201">
        <f t="shared" si="24"/>
        <v>1</v>
      </c>
      <c r="C209" s="185"/>
      <c r="D209" s="185"/>
      <c r="E209" s="185">
        <v>1</v>
      </c>
      <c r="F209" s="186">
        <v>2</v>
      </c>
      <c r="G209" s="185"/>
      <c r="H209" s="201">
        <f t="shared" si="26"/>
        <v>24</v>
      </c>
      <c r="I209" s="185">
        <v>24</v>
      </c>
      <c r="J209" s="185"/>
      <c r="K209" s="186"/>
      <c r="L209" s="185">
        <v>130</v>
      </c>
      <c r="M209" s="185">
        <v>11</v>
      </c>
      <c r="N209" s="330">
        <v>3527</v>
      </c>
      <c r="O209" s="330">
        <v>6708</v>
      </c>
      <c r="P209" s="193">
        <v>4.5599999999999996</v>
      </c>
    </row>
    <row r="210" spans="1:22" ht="18" customHeight="1" x14ac:dyDescent="0.15">
      <c r="A210" s="200" t="s">
        <v>125</v>
      </c>
      <c r="B210" s="201">
        <f t="shared" si="24"/>
        <v>1</v>
      </c>
      <c r="C210" s="185"/>
      <c r="D210" s="185"/>
      <c r="E210" s="185">
        <v>1</v>
      </c>
      <c r="F210" s="186">
        <v>3</v>
      </c>
      <c r="G210" s="185"/>
      <c r="H210" s="201">
        <f t="shared" si="26"/>
        <v>24</v>
      </c>
      <c r="I210" s="185">
        <v>24</v>
      </c>
      <c r="J210" s="185"/>
      <c r="K210" s="186"/>
      <c r="L210" s="185">
        <v>134</v>
      </c>
      <c r="M210" s="185">
        <v>11</v>
      </c>
      <c r="N210" s="330">
        <v>4398</v>
      </c>
      <c r="O210" s="330">
        <v>8718</v>
      </c>
      <c r="P210" s="255">
        <v>9</v>
      </c>
    </row>
    <row r="211" spans="1:22" ht="18" customHeight="1" x14ac:dyDescent="0.15">
      <c r="A211" s="200" t="s">
        <v>126</v>
      </c>
      <c r="B211" s="201">
        <f t="shared" si="24"/>
        <v>1</v>
      </c>
      <c r="C211" s="185"/>
      <c r="D211" s="185"/>
      <c r="E211" s="185">
        <v>1</v>
      </c>
      <c r="F211" s="186">
        <v>4</v>
      </c>
      <c r="G211" s="185"/>
      <c r="H211" s="201">
        <f t="shared" si="26"/>
        <v>14</v>
      </c>
      <c r="I211" s="185">
        <v>14</v>
      </c>
      <c r="J211" s="185"/>
      <c r="K211" s="186"/>
      <c r="L211" s="185">
        <v>75</v>
      </c>
      <c r="M211" s="185">
        <v>28</v>
      </c>
      <c r="N211" s="330">
        <v>1707</v>
      </c>
      <c r="O211" s="330">
        <v>2967</v>
      </c>
      <c r="P211" s="193">
        <v>29.64</v>
      </c>
    </row>
    <row r="212" spans="1:22" ht="18" customHeight="1" x14ac:dyDescent="0.15">
      <c r="A212" s="200" t="s">
        <v>127</v>
      </c>
      <c r="B212" s="201">
        <f t="shared" si="24"/>
        <v>1</v>
      </c>
      <c r="C212" s="185"/>
      <c r="D212" s="185"/>
      <c r="E212" s="185">
        <v>1</v>
      </c>
      <c r="F212" s="186">
        <v>1</v>
      </c>
      <c r="G212" s="185"/>
      <c r="H212" s="201">
        <f>SUM(I212:J212)</f>
        <v>31</v>
      </c>
      <c r="I212" s="185">
        <v>31</v>
      </c>
      <c r="J212" s="185"/>
      <c r="K212" s="186"/>
      <c r="L212" s="185">
        <v>157</v>
      </c>
      <c r="M212" s="185">
        <v>3</v>
      </c>
      <c r="N212" s="330">
        <v>7203</v>
      </c>
      <c r="O212" s="330">
        <v>16064</v>
      </c>
      <c r="P212" s="193">
        <v>2.0499999999999998</v>
      </c>
    </row>
    <row r="213" spans="1:22" s="46" customFormat="1" ht="18" customHeight="1" x14ac:dyDescent="0.15">
      <c r="A213" s="208" t="s">
        <v>110</v>
      </c>
      <c r="B213" s="201">
        <v>15</v>
      </c>
      <c r="C213" s="201">
        <v>3</v>
      </c>
      <c r="D213" s="201">
        <v>5</v>
      </c>
      <c r="E213" s="201">
        <v>7</v>
      </c>
      <c r="F213" s="209">
        <v>28</v>
      </c>
      <c r="G213" s="209">
        <v>0</v>
      </c>
      <c r="H213" s="201">
        <f>SUM(H214:H228)</f>
        <v>436</v>
      </c>
      <c r="I213" s="201">
        <f>SUM(I214:I228)</f>
        <v>194</v>
      </c>
      <c r="J213" s="201">
        <f>SUM(J214:J228)</f>
        <v>242</v>
      </c>
      <c r="K213" s="209">
        <v>137</v>
      </c>
      <c r="L213" s="210">
        <f>SUM(L214:L228)</f>
        <v>3227</v>
      </c>
      <c r="M213" s="201">
        <v>351</v>
      </c>
      <c r="N213" s="201">
        <f>SUM(N214:N228)</f>
        <v>129264</v>
      </c>
      <c r="O213" s="201">
        <f>SUM(O214:O228)</f>
        <v>266205</v>
      </c>
      <c r="P213" s="241">
        <f>SUM(P214:P228)</f>
        <v>411.84000000000009</v>
      </c>
      <c r="Q213" s="149"/>
      <c r="R213" s="149"/>
      <c r="S213" s="149"/>
      <c r="T213" s="149"/>
      <c r="U213" s="149"/>
      <c r="V213" s="149"/>
    </row>
    <row r="214" spans="1:22" ht="18" customHeight="1" x14ac:dyDescent="0.15">
      <c r="A214" s="200" t="s">
        <v>572</v>
      </c>
      <c r="B214" s="201">
        <f t="shared" ref="B214:B228" si="27">SUM(C214:E214)</f>
        <v>1</v>
      </c>
      <c r="C214" s="185">
        <v>1</v>
      </c>
      <c r="D214" s="185"/>
      <c r="E214" s="185"/>
      <c r="F214" s="186"/>
      <c r="G214" s="185"/>
      <c r="H214" s="201">
        <f>SUM(I214:J214)</f>
        <v>42</v>
      </c>
      <c r="I214" s="218"/>
      <c r="J214" s="218">
        <v>42</v>
      </c>
      <c r="K214" s="218">
        <v>16</v>
      </c>
      <c r="L214" s="218">
        <v>374</v>
      </c>
      <c r="M214" s="218">
        <v>39</v>
      </c>
      <c r="N214" s="331">
        <v>15525</v>
      </c>
      <c r="O214" s="331">
        <v>31415</v>
      </c>
      <c r="P214" s="245">
        <v>48.66</v>
      </c>
      <c r="Q214" s="146"/>
      <c r="R214" s="146"/>
      <c r="S214" s="146"/>
      <c r="T214" s="146"/>
      <c r="U214" s="146"/>
      <c r="V214" s="146"/>
    </row>
    <row r="215" spans="1:22" ht="18" customHeight="1" x14ac:dyDescent="0.15">
      <c r="A215" s="200" t="s">
        <v>574</v>
      </c>
      <c r="B215" s="201">
        <f t="shared" si="27"/>
        <v>1</v>
      </c>
      <c r="C215" s="185">
        <v>1</v>
      </c>
      <c r="D215" s="185"/>
      <c r="E215" s="185"/>
      <c r="F215" s="186"/>
      <c r="G215" s="185"/>
      <c r="H215" s="201">
        <f t="shared" ref="H215:H228" si="28">SUM(I215:J215)</f>
        <v>54</v>
      </c>
      <c r="I215" s="218"/>
      <c r="J215" s="218">
        <v>54</v>
      </c>
      <c r="K215" s="218">
        <v>25</v>
      </c>
      <c r="L215" s="218">
        <v>406</v>
      </c>
      <c r="M215" s="218">
        <v>52</v>
      </c>
      <c r="N215" s="331">
        <v>17196</v>
      </c>
      <c r="O215" s="331">
        <v>34115</v>
      </c>
      <c r="P215" s="245">
        <v>46.17</v>
      </c>
    </row>
    <row r="216" spans="1:22" ht="18" customHeight="1" x14ac:dyDescent="0.15">
      <c r="A216" s="200" t="s">
        <v>1105</v>
      </c>
      <c r="B216" s="201">
        <f t="shared" si="27"/>
        <v>1</v>
      </c>
      <c r="C216" s="185">
        <v>1</v>
      </c>
      <c r="D216" s="185"/>
      <c r="E216" s="185"/>
      <c r="F216" s="186"/>
      <c r="G216" s="185"/>
      <c r="H216" s="201">
        <f t="shared" si="28"/>
        <v>29</v>
      </c>
      <c r="I216" s="218"/>
      <c r="J216" s="218">
        <v>29</v>
      </c>
      <c r="K216" s="218">
        <v>16</v>
      </c>
      <c r="L216" s="218">
        <v>217</v>
      </c>
      <c r="M216" s="218">
        <v>25</v>
      </c>
      <c r="N216" s="331">
        <v>10611</v>
      </c>
      <c r="O216" s="331">
        <v>20388</v>
      </c>
      <c r="P216" s="245">
        <v>18.329999999999998</v>
      </c>
    </row>
    <row r="217" spans="1:22" ht="18" customHeight="1" x14ac:dyDescent="0.15">
      <c r="A217" s="200" t="s">
        <v>576</v>
      </c>
      <c r="B217" s="201">
        <f t="shared" si="27"/>
        <v>1</v>
      </c>
      <c r="C217" s="185"/>
      <c r="D217" s="185">
        <v>1</v>
      </c>
      <c r="E217" s="185"/>
      <c r="F217" s="186"/>
      <c r="G217" s="185"/>
      <c r="H217" s="201">
        <f t="shared" si="28"/>
        <v>26</v>
      </c>
      <c r="I217" s="218"/>
      <c r="J217" s="218">
        <v>26</v>
      </c>
      <c r="K217" s="218">
        <v>14</v>
      </c>
      <c r="L217" s="218">
        <v>97</v>
      </c>
      <c r="M217" s="218">
        <v>52</v>
      </c>
      <c r="N217" s="331">
        <v>2962</v>
      </c>
      <c r="O217" s="331">
        <v>5401</v>
      </c>
      <c r="P217" s="245">
        <v>47.82</v>
      </c>
    </row>
    <row r="218" spans="1:22" ht="18" customHeight="1" x14ac:dyDescent="0.15">
      <c r="A218" s="200" t="s">
        <v>578</v>
      </c>
      <c r="B218" s="201">
        <f t="shared" si="27"/>
        <v>1</v>
      </c>
      <c r="C218" s="185"/>
      <c r="D218" s="185">
        <v>1</v>
      </c>
      <c r="E218" s="185"/>
      <c r="F218" s="186"/>
      <c r="G218" s="185"/>
      <c r="H218" s="201">
        <f t="shared" si="28"/>
        <v>21</v>
      </c>
      <c r="I218" s="218"/>
      <c r="J218" s="218">
        <v>21</v>
      </c>
      <c r="K218" s="218">
        <v>16</v>
      </c>
      <c r="L218" s="218">
        <v>108</v>
      </c>
      <c r="M218" s="218">
        <v>31</v>
      </c>
      <c r="N218" s="331">
        <v>2938</v>
      </c>
      <c r="O218" s="331">
        <v>5304</v>
      </c>
      <c r="P218" s="245">
        <v>22.05</v>
      </c>
    </row>
    <row r="219" spans="1:22" ht="18" customHeight="1" x14ac:dyDescent="0.15">
      <c r="A219" s="200" t="s">
        <v>581</v>
      </c>
      <c r="B219" s="201">
        <f t="shared" si="27"/>
        <v>1</v>
      </c>
      <c r="C219" s="185"/>
      <c r="D219" s="185">
        <v>1</v>
      </c>
      <c r="E219" s="185"/>
      <c r="F219" s="186"/>
      <c r="G219" s="185"/>
      <c r="H219" s="201">
        <f t="shared" si="28"/>
        <v>29</v>
      </c>
      <c r="I219" s="218"/>
      <c r="J219" s="218">
        <v>29</v>
      </c>
      <c r="K219" s="218">
        <v>20</v>
      </c>
      <c r="L219" s="218">
        <v>83</v>
      </c>
      <c r="M219" s="218">
        <v>42</v>
      </c>
      <c r="N219" s="331">
        <v>1842</v>
      </c>
      <c r="O219" s="331">
        <v>3234</v>
      </c>
      <c r="P219" s="245">
        <v>79.510000000000005</v>
      </c>
    </row>
    <row r="220" spans="1:22" ht="18" customHeight="1" x14ac:dyDescent="0.15">
      <c r="A220" s="200" t="s">
        <v>583</v>
      </c>
      <c r="B220" s="201">
        <f t="shared" si="27"/>
        <v>1</v>
      </c>
      <c r="C220" s="185"/>
      <c r="D220" s="185">
        <v>1</v>
      </c>
      <c r="E220" s="185"/>
      <c r="F220" s="186"/>
      <c r="G220" s="185"/>
      <c r="H220" s="201">
        <f t="shared" si="28"/>
        <v>24</v>
      </c>
      <c r="I220" s="218"/>
      <c r="J220" s="218">
        <v>24</v>
      </c>
      <c r="K220" s="218">
        <v>18</v>
      </c>
      <c r="L220" s="218">
        <v>66</v>
      </c>
      <c r="M220" s="218">
        <v>34</v>
      </c>
      <c r="N220" s="331">
        <v>1983</v>
      </c>
      <c r="O220" s="331">
        <v>3661</v>
      </c>
      <c r="P220" s="245">
        <v>38.19</v>
      </c>
    </row>
    <row r="221" spans="1:22" ht="18" customHeight="1" x14ac:dyDescent="0.15">
      <c r="A221" s="200" t="s">
        <v>588</v>
      </c>
      <c r="B221" s="201">
        <f t="shared" si="27"/>
        <v>1</v>
      </c>
      <c r="C221" s="185"/>
      <c r="D221" s="185">
        <v>1</v>
      </c>
      <c r="E221" s="185"/>
      <c r="F221" s="186"/>
      <c r="G221" s="185"/>
      <c r="H221" s="201">
        <f t="shared" si="28"/>
        <v>17</v>
      </c>
      <c r="I221" s="218"/>
      <c r="J221" s="218">
        <v>17</v>
      </c>
      <c r="K221" s="218">
        <v>12</v>
      </c>
      <c r="L221" s="218">
        <v>66</v>
      </c>
      <c r="M221" s="218">
        <v>25</v>
      </c>
      <c r="N221" s="331">
        <v>1516</v>
      </c>
      <c r="O221" s="331">
        <v>2774</v>
      </c>
      <c r="P221" s="245">
        <v>70.56</v>
      </c>
    </row>
    <row r="222" spans="1:22" ht="18" customHeight="1" x14ac:dyDescent="0.15">
      <c r="A222" s="200" t="s">
        <v>146</v>
      </c>
      <c r="B222" s="201">
        <f t="shared" si="27"/>
        <v>1</v>
      </c>
      <c r="C222" s="185"/>
      <c r="D222" s="185"/>
      <c r="E222" s="185">
        <v>1</v>
      </c>
      <c r="F222" s="186">
        <v>1</v>
      </c>
      <c r="G222" s="185"/>
      <c r="H222" s="201">
        <f t="shared" si="28"/>
        <v>18</v>
      </c>
      <c r="I222" s="218">
        <v>18</v>
      </c>
      <c r="J222" s="218"/>
      <c r="K222" s="218"/>
      <c r="L222" s="218">
        <v>109</v>
      </c>
      <c r="M222" s="218">
        <v>3</v>
      </c>
      <c r="N222" s="331">
        <v>3450</v>
      </c>
      <c r="O222" s="331">
        <v>5997</v>
      </c>
      <c r="P222" s="245">
        <v>0.92</v>
      </c>
    </row>
    <row r="223" spans="1:22" ht="18" customHeight="1" x14ac:dyDescent="0.15">
      <c r="A223" s="200" t="s">
        <v>539</v>
      </c>
      <c r="B223" s="201">
        <f t="shared" si="27"/>
        <v>1</v>
      </c>
      <c r="C223" s="185"/>
      <c r="D223" s="185"/>
      <c r="E223" s="185">
        <v>1</v>
      </c>
      <c r="F223" s="186">
        <v>10</v>
      </c>
      <c r="G223" s="185"/>
      <c r="H223" s="201">
        <f t="shared" si="28"/>
        <v>40</v>
      </c>
      <c r="I223" s="218">
        <v>40</v>
      </c>
      <c r="J223" s="218"/>
      <c r="K223" s="218"/>
      <c r="L223" s="218">
        <v>344</v>
      </c>
      <c r="M223" s="218">
        <v>17</v>
      </c>
      <c r="N223" s="331">
        <v>17684</v>
      </c>
      <c r="O223" s="331">
        <v>37601</v>
      </c>
      <c r="P223" s="245">
        <v>18.100000000000001</v>
      </c>
    </row>
    <row r="224" spans="1:22" ht="18" customHeight="1" x14ac:dyDescent="0.15">
      <c r="A224" s="200" t="s">
        <v>592</v>
      </c>
      <c r="B224" s="201">
        <f t="shared" si="27"/>
        <v>1</v>
      </c>
      <c r="C224" s="185"/>
      <c r="D224" s="185"/>
      <c r="E224" s="185">
        <v>1</v>
      </c>
      <c r="F224" s="186">
        <v>3</v>
      </c>
      <c r="G224" s="185"/>
      <c r="H224" s="201">
        <f t="shared" si="28"/>
        <v>36</v>
      </c>
      <c r="I224" s="218">
        <v>36</v>
      </c>
      <c r="J224" s="218"/>
      <c r="K224" s="218"/>
      <c r="L224" s="218">
        <v>413</v>
      </c>
      <c r="M224" s="218">
        <v>5</v>
      </c>
      <c r="N224" s="331">
        <v>14087</v>
      </c>
      <c r="O224" s="331">
        <v>31397</v>
      </c>
      <c r="P224" s="245">
        <v>5.23</v>
      </c>
    </row>
    <row r="225" spans="1:16" ht="18" customHeight="1" x14ac:dyDescent="0.15">
      <c r="A225" s="200" t="s">
        <v>594</v>
      </c>
      <c r="B225" s="201">
        <f t="shared" si="27"/>
        <v>1</v>
      </c>
      <c r="C225" s="185"/>
      <c r="D225" s="185"/>
      <c r="E225" s="185">
        <v>1</v>
      </c>
      <c r="F225" s="186">
        <v>2</v>
      </c>
      <c r="G225" s="185"/>
      <c r="H225" s="201">
        <f t="shared" si="28"/>
        <v>31</v>
      </c>
      <c r="I225" s="218">
        <v>31</v>
      </c>
      <c r="J225" s="218"/>
      <c r="K225" s="218"/>
      <c r="L225" s="218">
        <v>410</v>
      </c>
      <c r="M225" s="218">
        <v>4</v>
      </c>
      <c r="N225" s="331">
        <v>15215</v>
      </c>
      <c r="O225" s="331">
        <v>38422</v>
      </c>
      <c r="P225" s="245">
        <v>1.91</v>
      </c>
    </row>
    <row r="226" spans="1:16" ht="18" customHeight="1" x14ac:dyDescent="0.15">
      <c r="A226" s="200" t="s">
        <v>540</v>
      </c>
      <c r="B226" s="201">
        <f t="shared" si="27"/>
        <v>1</v>
      </c>
      <c r="C226" s="185"/>
      <c r="D226" s="185"/>
      <c r="E226" s="185">
        <v>1</v>
      </c>
      <c r="F226" s="186">
        <v>5</v>
      </c>
      <c r="G226" s="185"/>
      <c r="H226" s="201">
        <f t="shared" si="28"/>
        <v>25</v>
      </c>
      <c r="I226" s="218">
        <v>25</v>
      </c>
      <c r="J226" s="218"/>
      <c r="K226" s="218"/>
      <c r="L226" s="218">
        <v>266</v>
      </c>
      <c r="M226" s="218">
        <v>7</v>
      </c>
      <c r="N226" s="331">
        <v>8381</v>
      </c>
      <c r="O226" s="331">
        <v>19114</v>
      </c>
      <c r="P226" s="245">
        <v>3.7</v>
      </c>
    </row>
    <row r="227" spans="1:16" ht="18" customHeight="1" x14ac:dyDescent="0.15">
      <c r="A227" s="200" t="s">
        <v>596</v>
      </c>
      <c r="B227" s="201">
        <f t="shared" si="27"/>
        <v>1</v>
      </c>
      <c r="C227" s="185"/>
      <c r="D227" s="185"/>
      <c r="E227" s="185">
        <v>1</v>
      </c>
      <c r="F227" s="186">
        <v>6</v>
      </c>
      <c r="G227" s="185"/>
      <c r="H227" s="201">
        <f t="shared" si="28"/>
        <v>24</v>
      </c>
      <c r="I227" s="218">
        <v>24</v>
      </c>
      <c r="J227" s="218"/>
      <c r="K227" s="218"/>
      <c r="L227" s="218">
        <v>158</v>
      </c>
      <c r="M227" s="218">
        <v>13</v>
      </c>
      <c r="N227" s="331">
        <v>10499</v>
      </c>
      <c r="O227" s="331">
        <v>16541</v>
      </c>
      <c r="P227" s="245">
        <v>9.5299999999999994</v>
      </c>
    </row>
    <row r="228" spans="1:16" ht="18" customHeight="1" x14ac:dyDescent="0.15">
      <c r="A228" s="200" t="s">
        <v>598</v>
      </c>
      <c r="B228" s="201">
        <f t="shared" si="27"/>
        <v>1</v>
      </c>
      <c r="C228" s="185"/>
      <c r="D228" s="185"/>
      <c r="E228" s="185">
        <v>1</v>
      </c>
      <c r="F228" s="186">
        <v>1</v>
      </c>
      <c r="G228" s="185"/>
      <c r="H228" s="201">
        <f t="shared" si="28"/>
        <v>20</v>
      </c>
      <c r="I228" s="218">
        <v>20</v>
      </c>
      <c r="J228" s="218"/>
      <c r="K228" s="218"/>
      <c r="L228" s="218">
        <v>110</v>
      </c>
      <c r="M228" s="218">
        <v>2</v>
      </c>
      <c r="N228" s="331">
        <v>5375</v>
      </c>
      <c r="O228" s="331">
        <v>10841</v>
      </c>
      <c r="P228" s="245">
        <v>1.1599999999999999</v>
      </c>
    </row>
    <row r="229" spans="1:16" s="46" customFormat="1" ht="18" customHeight="1" x14ac:dyDescent="0.15">
      <c r="A229" s="208" t="s">
        <v>416</v>
      </c>
      <c r="B229" s="201">
        <f t="shared" ref="B229:B247" si="29">SUM(C229:E229)</f>
        <v>18</v>
      </c>
      <c r="C229" s="201">
        <f t="shared" ref="C229:I229" si="30">SUM(C230:C247)</f>
        <v>1</v>
      </c>
      <c r="D229" s="201">
        <f t="shared" si="30"/>
        <v>17</v>
      </c>
      <c r="E229" s="201">
        <f t="shared" si="30"/>
        <v>0</v>
      </c>
      <c r="F229" s="201">
        <f t="shared" si="30"/>
        <v>0</v>
      </c>
      <c r="G229" s="201">
        <f t="shared" si="30"/>
        <v>0</v>
      </c>
      <c r="H229" s="201">
        <f t="shared" ref="H229:H247" si="31">SUM(I229:J229)</f>
        <v>400</v>
      </c>
      <c r="I229" s="201">
        <f t="shared" si="30"/>
        <v>0</v>
      </c>
      <c r="J229" s="201">
        <f t="shared" ref="J229:O229" si="32">SUM(J230:J247)</f>
        <v>400</v>
      </c>
      <c r="K229" s="209">
        <f t="shared" si="32"/>
        <v>182</v>
      </c>
      <c r="L229" s="210">
        <f t="shared" si="32"/>
        <v>1558</v>
      </c>
      <c r="M229" s="201">
        <f t="shared" si="32"/>
        <v>699</v>
      </c>
      <c r="N229" s="201">
        <f t="shared" si="32"/>
        <v>29471</v>
      </c>
      <c r="O229" s="201">
        <f t="shared" si="32"/>
        <v>50086</v>
      </c>
      <c r="P229" s="237">
        <f>SUM(P230:P247)</f>
        <v>1174.594454</v>
      </c>
    </row>
    <row r="230" spans="1:16" ht="18" customHeight="1" x14ac:dyDescent="0.15">
      <c r="A230" s="200" t="s">
        <v>272</v>
      </c>
      <c r="B230" s="201">
        <f t="shared" si="29"/>
        <v>1</v>
      </c>
      <c r="C230" s="185">
        <v>1</v>
      </c>
      <c r="D230" s="185"/>
      <c r="E230" s="185"/>
      <c r="F230" s="186"/>
      <c r="G230" s="185"/>
      <c r="H230" s="201">
        <f t="shared" si="31"/>
        <v>31</v>
      </c>
      <c r="I230" s="185"/>
      <c r="J230" s="185">
        <v>31</v>
      </c>
      <c r="K230" s="186">
        <v>13</v>
      </c>
      <c r="L230" s="185">
        <v>213</v>
      </c>
      <c r="M230" s="185">
        <v>42</v>
      </c>
      <c r="N230" s="332">
        <v>6759</v>
      </c>
      <c r="O230" s="332">
        <v>12676</v>
      </c>
      <c r="P230" s="253">
        <v>68.761376999999996</v>
      </c>
    </row>
    <row r="231" spans="1:16" ht="18" customHeight="1" x14ac:dyDescent="0.15">
      <c r="A231" s="200" t="s">
        <v>275</v>
      </c>
      <c r="B231" s="201">
        <f t="shared" si="29"/>
        <v>1</v>
      </c>
      <c r="C231" s="185"/>
      <c r="D231" s="185">
        <v>1</v>
      </c>
      <c r="E231" s="185"/>
      <c r="F231" s="186"/>
      <c r="G231" s="185"/>
      <c r="H231" s="201">
        <f t="shared" si="31"/>
        <v>15</v>
      </c>
      <c r="I231" s="185"/>
      <c r="J231" s="185">
        <v>15</v>
      </c>
      <c r="K231" s="186">
        <v>9</v>
      </c>
      <c r="L231" s="185">
        <v>61</v>
      </c>
      <c r="M231" s="185">
        <v>32</v>
      </c>
      <c r="N231" s="332">
        <v>1181</v>
      </c>
      <c r="O231" s="332">
        <v>1911</v>
      </c>
      <c r="P231" s="253">
        <v>74.124761000000007</v>
      </c>
    </row>
    <row r="232" spans="1:16" ht="18" customHeight="1" x14ac:dyDescent="0.15">
      <c r="A232" s="200" t="s">
        <v>278</v>
      </c>
      <c r="B232" s="201">
        <f t="shared" si="29"/>
        <v>1</v>
      </c>
      <c r="C232" s="185"/>
      <c r="D232" s="185">
        <v>1</v>
      </c>
      <c r="E232" s="185"/>
      <c r="F232" s="186"/>
      <c r="G232" s="185"/>
      <c r="H232" s="201">
        <f t="shared" si="31"/>
        <v>19</v>
      </c>
      <c r="I232" s="185"/>
      <c r="J232" s="185">
        <v>19</v>
      </c>
      <c r="K232" s="186">
        <v>8</v>
      </c>
      <c r="L232" s="185">
        <v>52</v>
      </c>
      <c r="M232" s="185">
        <v>38</v>
      </c>
      <c r="N232" s="332">
        <v>1005</v>
      </c>
      <c r="O232" s="332">
        <v>1570</v>
      </c>
      <c r="P232" s="253">
        <v>65.006551000000002</v>
      </c>
    </row>
    <row r="233" spans="1:16" ht="18" customHeight="1" x14ac:dyDescent="0.15">
      <c r="A233" s="200" t="s">
        <v>281</v>
      </c>
      <c r="B233" s="201">
        <f t="shared" si="29"/>
        <v>1</v>
      </c>
      <c r="C233" s="185"/>
      <c r="D233" s="185">
        <v>1</v>
      </c>
      <c r="E233" s="185"/>
      <c r="F233" s="186"/>
      <c r="G233" s="185"/>
      <c r="H233" s="201">
        <f t="shared" si="31"/>
        <v>17</v>
      </c>
      <c r="I233" s="185"/>
      <c r="J233" s="185">
        <v>17</v>
      </c>
      <c r="K233" s="186">
        <v>10</v>
      </c>
      <c r="L233" s="185">
        <v>68</v>
      </c>
      <c r="M233" s="185">
        <v>54</v>
      </c>
      <c r="N233" s="332">
        <v>1036</v>
      </c>
      <c r="O233" s="332">
        <v>1751</v>
      </c>
      <c r="P233" s="253">
        <v>104.02634</v>
      </c>
    </row>
    <row r="234" spans="1:16" ht="18" customHeight="1" x14ac:dyDescent="0.15">
      <c r="A234" s="200" t="s">
        <v>284</v>
      </c>
      <c r="B234" s="201">
        <f t="shared" si="29"/>
        <v>1</v>
      </c>
      <c r="C234" s="185"/>
      <c r="D234" s="185">
        <v>1</v>
      </c>
      <c r="E234" s="185"/>
      <c r="F234" s="186"/>
      <c r="G234" s="185"/>
      <c r="H234" s="201">
        <f t="shared" si="31"/>
        <v>20</v>
      </c>
      <c r="I234" s="185"/>
      <c r="J234" s="185">
        <v>20</v>
      </c>
      <c r="K234" s="186">
        <v>10</v>
      </c>
      <c r="L234" s="185">
        <v>67</v>
      </c>
      <c r="M234" s="185">
        <v>30</v>
      </c>
      <c r="N234" s="333">
        <v>972</v>
      </c>
      <c r="O234" s="332">
        <v>1556</v>
      </c>
      <c r="P234" s="253">
        <v>73.321225999999996</v>
      </c>
    </row>
    <row r="235" spans="1:16" ht="18" customHeight="1" x14ac:dyDescent="0.15">
      <c r="A235" s="200" t="s">
        <v>287</v>
      </c>
      <c r="B235" s="201">
        <f t="shared" si="29"/>
        <v>1</v>
      </c>
      <c r="C235" s="185"/>
      <c r="D235" s="185">
        <v>1</v>
      </c>
      <c r="E235" s="185"/>
      <c r="F235" s="186"/>
      <c r="G235" s="185"/>
      <c r="H235" s="201">
        <f t="shared" si="31"/>
        <v>20</v>
      </c>
      <c r="I235" s="185"/>
      <c r="J235" s="185">
        <v>20</v>
      </c>
      <c r="K235" s="186">
        <v>8</v>
      </c>
      <c r="L235" s="185">
        <v>55</v>
      </c>
      <c r="M235" s="185">
        <v>33</v>
      </c>
      <c r="N235" s="333">
        <v>831</v>
      </c>
      <c r="O235" s="332">
        <v>1490</v>
      </c>
      <c r="P235" s="253">
        <v>67.159070999999997</v>
      </c>
    </row>
    <row r="236" spans="1:16" ht="18" customHeight="1" x14ac:dyDescent="0.15">
      <c r="A236" s="200" t="s">
        <v>290</v>
      </c>
      <c r="B236" s="201">
        <f t="shared" si="29"/>
        <v>1</v>
      </c>
      <c r="C236" s="185"/>
      <c r="D236" s="185">
        <v>1</v>
      </c>
      <c r="E236" s="185"/>
      <c r="F236" s="186"/>
      <c r="G236" s="185"/>
      <c r="H236" s="201">
        <f t="shared" si="31"/>
        <v>18</v>
      </c>
      <c r="I236" s="185"/>
      <c r="J236" s="185">
        <v>18</v>
      </c>
      <c r="K236" s="186">
        <v>7</v>
      </c>
      <c r="L236" s="185">
        <v>52</v>
      </c>
      <c r="M236" s="185">
        <v>32</v>
      </c>
      <c r="N236" s="333">
        <v>912</v>
      </c>
      <c r="O236" s="332">
        <v>1475</v>
      </c>
      <c r="P236" s="253">
        <v>41.526426000000001</v>
      </c>
    </row>
    <row r="237" spans="1:16" ht="18" customHeight="1" x14ac:dyDescent="0.15">
      <c r="A237" s="200" t="s">
        <v>293</v>
      </c>
      <c r="B237" s="201">
        <f t="shared" si="29"/>
        <v>1</v>
      </c>
      <c r="C237" s="185"/>
      <c r="D237" s="185">
        <v>1</v>
      </c>
      <c r="E237" s="185"/>
      <c r="F237" s="186"/>
      <c r="G237" s="185"/>
      <c r="H237" s="201">
        <f t="shared" si="31"/>
        <v>39</v>
      </c>
      <c r="I237" s="185"/>
      <c r="J237" s="185">
        <v>39</v>
      </c>
      <c r="K237" s="186">
        <v>15</v>
      </c>
      <c r="L237" s="185">
        <v>111</v>
      </c>
      <c r="M237" s="185">
        <v>46</v>
      </c>
      <c r="N237" s="332">
        <v>2553</v>
      </c>
      <c r="O237" s="332">
        <v>4159</v>
      </c>
      <c r="P237" s="253">
        <v>74.169129999999996</v>
      </c>
    </row>
    <row r="238" spans="1:16" ht="18" customHeight="1" x14ac:dyDescent="0.15">
      <c r="A238" s="200" t="s">
        <v>296</v>
      </c>
      <c r="B238" s="201">
        <f t="shared" si="29"/>
        <v>1</v>
      </c>
      <c r="C238" s="185"/>
      <c r="D238" s="185">
        <v>1</v>
      </c>
      <c r="E238" s="185"/>
      <c r="F238" s="186"/>
      <c r="G238" s="185"/>
      <c r="H238" s="201">
        <f t="shared" si="31"/>
        <v>26</v>
      </c>
      <c r="I238" s="185"/>
      <c r="J238" s="185">
        <v>26</v>
      </c>
      <c r="K238" s="186">
        <v>13</v>
      </c>
      <c r="L238" s="185">
        <v>97</v>
      </c>
      <c r="M238" s="185">
        <v>41</v>
      </c>
      <c r="N238" s="332">
        <v>2434</v>
      </c>
      <c r="O238" s="332">
        <v>3883</v>
      </c>
      <c r="P238" s="253">
        <v>67.433465999999996</v>
      </c>
    </row>
    <row r="239" spans="1:16" ht="18" customHeight="1" x14ac:dyDescent="0.15">
      <c r="A239" s="200" t="s">
        <v>299</v>
      </c>
      <c r="B239" s="201">
        <f t="shared" si="29"/>
        <v>1</v>
      </c>
      <c r="C239" s="185"/>
      <c r="D239" s="185">
        <v>1</v>
      </c>
      <c r="E239" s="185"/>
      <c r="F239" s="186"/>
      <c r="G239" s="185"/>
      <c r="H239" s="201">
        <f t="shared" si="31"/>
        <v>23</v>
      </c>
      <c r="I239" s="185"/>
      <c r="J239" s="185">
        <v>23</v>
      </c>
      <c r="K239" s="186">
        <v>14</v>
      </c>
      <c r="L239" s="185">
        <v>118</v>
      </c>
      <c r="M239" s="185">
        <v>51</v>
      </c>
      <c r="N239" s="332">
        <v>1563</v>
      </c>
      <c r="O239" s="332">
        <v>2571</v>
      </c>
      <c r="P239" s="253">
        <v>65.502677000000006</v>
      </c>
    </row>
    <row r="240" spans="1:16" ht="18" customHeight="1" x14ac:dyDescent="0.15">
      <c r="A240" s="200" t="s">
        <v>302</v>
      </c>
      <c r="B240" s="201">
        <f t="shared" si="29"/>
        <v>1</v>
      </c>
      <c r="C240" s="185"/>
      <c r="D240" s="185">
        <v>1</v>
      </c>
      <c r="E240" s="185"/>
      <c r="F240" s="186"/>
      <c r="G240" s="185"/>
      <c r="H240" s="201">
        <f t="shared" si="31"/>
        <v>24</v>
      </c>
      <c r="I240" s="185"/>
      <c r="J240" s="185">
        <v>24</v>
      </c>
      <c r="K240" s="186">
        <v>10</v>
      </c>
      <c r="L240" s="185">
        <v>78</v>
      </c>
      <c r="M240" s="185">
        <v>36</v>
      </c>
      <c r="N240" s="332">
        <v>1022</v>
      </c>
      <c r="O240" s="332">
        <v>1731</v>
      </c>
      <c r="P240" s="253">
        <v>43.687218000000001</v>
      </c>
    </row>
    <row r="241" spans="1:16" ht="18" customHeight="1" x14ac:dyDescent="0.15">
      <c r="A241" s="200" t="s">
        <v>305</v>
      </c>
      <c r="B241" s="201">
        <f t="shared" si="29"/>
        <v>1</v>
      </c>
      <c r="C241" s="185"/>
      <c r="D241" s="185">
        <v>1</v>
      </c>
      <c r="E241" s="185"/>
      <c r="F241" s="186"/>
      <c r="G241" s="185"/>
      <c r="H241" s="201">
        <f t="shared" si="31"/>
        <v>18</v>
      </c>
      <c r="I241" s="185"/>
      <c r="J241" s="185">
        <v>18</v>
      </c>
      <c r="K241" s="186">
        <v>8</v>
      </c>
      <c r="L241" s="185">
        <v>62</v>
      </c>
      <c r="M241" s="185">
        <v>24</v>
      </c>
      <c r="N241" s="333">
        <v>996</v>
      </c>
      <c r="O241" s="332">
        <v>1672</v>
      </c>
      <c r="P241" s="253">
        <v>53.510629000000002</v>
      </c>
    </row>
    <row r="242" spans="1:16" ht="18" customHeight="1" x14ac:dyDescent="0.15">
      <c r="A242" s="200" t="s">
        <v>308</v>
      </c>
      <c r="B242" s="201">
        <f t="shared" si="29"/>
        <v>1</v>
      </c>
      <c r="C242" s="185"/>
      <c r="D242" s="185">
        <v>1</v>
      </c>
      <c r="E242" s="185"/>
      <c r="F242" s="186"/>
      <c r="G242" s="185"/>
      <c r="H242" s="201">
        <f t="shared" si="31"/>
        <v>19</v>
      </c>
      <c r="I242" s="185"/>
      <c r="J242" s="185">
        <v>19</v>
      </c>
      <c r="K242" s="186">
        <v>7</v>
      </c>
      <c r="L242" s="185">
        <v>59</v>
      </c>
      <c r="M242" s="185">
        <v>21</v>
      </c>
      <c r="N242" s="332">
        <v>1037</v>
      </c>
      <c r="O242" s="332">
        <v>1740</v>
      </c>
      <c r="P242" s="253">
        <v>23.991019999999999</v>
      </c>
    </row>
    <row r="243" spans="1:16" ht="18" customHeight="1" x14ac:dyDescent="0.15">
      <c r="A243" s="200" t="s">
        <v>311</v>
      </c>
      <c r="B243" s="201">
        <f t="shared" si="29"/>
        <v>1</v>
      </c>
      <c r="C243" s="185"/>
      <c r="D243" s="185">
        <v>1</v>
      </c>
      <c r="E243" s="185"/>
      <c r="F243" s="186"/>
      <c r="G243" s="185"/>
      <c r="H243" s="201">
        <f t="shared" si="31"/>
        <v>24</v>
      </c>
      <c r="I243" s="185"/>
      <c r="J243" s="185">
        <v>24</v>
      </c>
      <c r="K243" s="186">
        <v>9</v>
      </c>
      <c r="L243" s="185">
        <v>115</v>
      </c>
      <c r="M243" s="185">
        <v>44</v>
      </c>
      <c r="N243" s="332">
        <v>2492</v>
      </c>
      <c r="O243" s="332">
        <v>4388</v>
      </c>
      <c r="P243" s="253">
        <v>43.702692999999996</v>
      </c>
    </row>
    <row r="244" spans="1:16" ht="18" customHeight="1" x14ac:dyDescent="0.15">
      <c r="A244" s="200" t="s">
        <v>314</v>
      </c>
      <c r="B244" s="201">
        <f t="shared" si="29"/>
        <v>1</v>
      </c>
      <c r="C244" s="185"/>
      <c r="D244" s="185">
        <v>1</v>
      </c>
      <c r="E244" s="185"/>
      <c r="F244" s="186"/>
      <c r="G244" s="185"/>
      <c r="H244" s="201">
        <f t="shared" si="31"/>
        <v>38</v>
      </c>
      <c r="I244" s="185"/>
      <c r="J244" s="185">
        <v>38</v>
      </c>
      <c r="K244" s="186">
        <v>16</v>
      </c>
      <c r="L244" s="185">
        <v>169</v>
      </c>
      <c r="M244" s="185">
        <v>65</v>
      </c>
      <c r="N244" s="332">
        <v>2248</v>
      </c>
      <c r="O244" s="332">
        <v>3716</v>
      </c>
      <c r="P244" s="253">
        <v>89.802550999999994</v>
      </c>
    </row>
    <row r="245" spans="1:16" ht="18" customHeight="1" x14ac:dyDescent="0.15">
      <c r="A245" s="200" t="s">
        <v>317</v>
      </c>
      <c r="B245" s="201">
        <f t="shared" si="29"/>
        <v>1</v>
      </c>
      <c r="C245" s="185"/>
      <c r="D245" s="185">
        <v>1</v>
      </c>
      <c r="E245" s="185"/>
      <c r="F245" s="186"/>
      <c r="G245" s="185"/>
      <c r="H245" s="201">
        <f t="shared" si="31"/>
        <v>11</v>
      </c>
      <c r="I245" s="185"/>
      <c r="J245" s="185">
        <v>11</v>
      </c>
      <c r="K245" s="186">
        <v>6</v>
      </c>
      <c r="L245" s="185">
        <v>48</v>
      </c>
      <c r="M245" s="185">
        <v>27</v>
      </c>
      <c r="N245" s="333">
        <v>537</v>
      </c>
      <c r="O245" s="333">
        <v>815</v>
      </c>
      <c r="P245" s="253">
        <v>55.837363000000003</v>
      </c>
    </row>
    <row r="246" spans="1:16" ht="18" customHeight="1" x14ac:dyDescent="0.15">
      <c r="A246" s="200" t="s">
        <v>320</v>
      </c>
      <c r="B246" s="201">
        <f t="shared" si="29"/>
        <v>1</v>
      </c>
      <c r="C246" s="185"/>
      <c r="D246" s="185">
        <v>1</v>
      </c>
      <c r="E246" s="185"/>
      <c r="F246" s="186"/>
      <c r="G246" s="185"/>
      <c r="H246" s="201">
        <f t="shared" si="31"/>
        <v>25</v>
      </c>
      <c r="I246" s="185"/>
      <c r="J246" s="185">
        <v>25</v>
      </c>
      <c r="K246" s="186">
        <v>13</v>
      </c>
      <c r="L246" s="185">
        <v>80</v>
      </c>
      <c r="M246" s="185">
        <v>55</v>
      </c>
      <c r="N246" s="332">
        <v>1300</v>
      </c>
      <c r="O246" s="332">
        <v>2105</v>
      </c>
      <c r="P246" s="253">
        <v>101.235373</v>
      </c>
    </row>
    <row r="247" spans="1:16" ht="18" customHeight="1" x14ac:dyDescent="0.15">
      <c r="A247" s="200" t="s">
        <v>323</v>
      </c>
      <c r="B247" s="201">
        <f t="shared" si="29"/>
        <v>1</v>
      </c>
      <c r="C247" s="185"/>
      <c r="D247" s="185">
        <v>1</v>
      </c>
      <c r="E247" s="185"/>
      <c r="F247" s="186"/>
      <c r="G247" s="185"/>
      <c r="H247" s="201">
        <f t="shared" si="31"/>
        <v>13</v>
      </c>
      <c r="I247" s="185"/>
      <c r="J247" s="185">
        <v>13</v>
      </c>
      <c r="K247" s="186">
        <v>6</v>
      </c>
      <c r="L247" s="185">
        <v>53</v>
      </c>
      <c r="M247" s="185">
        <v>28</v>
      </c>
      <c r="N247" s="333">
        <v>593</v>
      </c>
      <c r="O247" s="333">
        <v>877</v>
      </c>
      <c r="P247" s="253">
        <v>61.796582000000001</v>
      </c>
    </row>
    <row r="248" spans="1:16" ht="18" customHeight="1" x14ac:dyDescent="0.15">
      <c r="A248" s="208" t="s">
        <v>113</v>
      </c>
      <c r="B248" s="201">
        <f t="shared" ref="B248:P248" si="33">SUM(B249:B256)</f>
        <v>8</v>
      </c>
      <c r="C248" s="201">
        <f t="shared" si="33"/>
        <v>1</v>
      </c>
      <c r="D248" s="201">
        <f t="shared" si="33"/>
        <v>7</v>
      </c>
      <c r="E248" s="201">
        <f t="shared" si="33"/>
        <v>0</v>
      </c>
      <c r="F248" s="201">
        <f t="shared" si="33"/>
        <v>0</v>
      </c>
      <c r="G248" s="201">
        <f t="shared" si="33"/>
        <v>0</v>
      </c>
      <c r="H248" s="201">
        <f t="shared" si="33"/>
        <v>136</v>
      </c>
      <c r="I248" s="201">
        <f t="shared" si="33"/>
        <v>0</v>
      </c>
      <c r="J248" s="201">
        <f t="shared" si="33"/>
        <v>136</v>
      </c>
      <c r="K248" s="201">
        <f t="shared" si="33"/>
        <v>86</v>
      </c>
      <c r="L248" s="201">
        <f t="shared" si="33"/>
        <v>542</v>
      </c>
      <c r="M248" s="201">
        <f t="shared" si="33"/>
        <v>397</v>
      </c>
      <c r="N248" s="201">
        <f t="shared" si="33"/>
        <v>13999</v>
      </c>
      <c r="O248" s="201">
        <f t="shared" si="33"/>
        <v>24019</v>
      </c>
      <c r="P248" s="237">
        <f t="shared" si="33"/>
        <v>846.12999999999988</v>
      </c>
    </row>
    <row r="249" spans="1:16" ht="18" customHeight="1" x14ac:dyDescent="0.15">
      <c r="A249" s="200" t="s">
        <v>605</v>
      </c>
      <c r="B249" s="201">
        <f t="shared" ref="B249:B256" si="34">SUM(C249:E249)</f>
        <v>1</v>
      </c>
      <c r="C249" s="185">
        <v>1</v>
      </c>
      <c r="D249" s="185"/>
      <c r="E249" s="185"/>
      <c r="F249" s="186"/>
      <c r="G249" s="185"/>
      <c r="H249" s="201">
        <f t="shared" ref="H249:H256" si="35">SUM(I249:J249)</f>
        <v>14</v>
      </c>
      <c r="I249" s="185"/>
      <c r="J249" s="185">
        <v>14</v>
      </c>
      <c r="K249" s="186">
        <v>9</v>
      </c>
      <c r="L249" s="185">
        <v>73</v>
      </c>
      <c r="M249" s="185">
        <v>26</v>
      </c>
      <c r="N249" s="185">
        <v>2685</v>
      </c>
      <c r="O249" s="185">
        <v>5016</v>
      </c>
      <c r="P249" s="244">
        <v>82.43</v>
      </c>
    </row>
    <row r="250" spans="1:16" ht="18" customHeight="1" x14ac:dyDescent="0.15">
      <c r="A250" s="200" t="s">
        <v>874</v>
      </c>
      <c r="B250" s="201">
        <f t="shared" si="34"/>
        <v>1</v>
      </c>
      <c r="C250" s="185"/>
      <c r="D250" s="185">
        <v>1</v>
      </c>
      <c r="E250" s="185"/>
      <c r="F250" s="186"/>
      <c r="G250" s="185"/>
      <c r="H250" s="201">
        <f t="shared" si="35"/>
        <v>12</v>
      </c>
      <c r="I250" s="185"/>
      <c r="J250" s="185">
        <v>12</v>
      </c>
      <c r="K250" s="186">
        <v>10</v>
      </c>
      <c r="L250" s="185">
        <v>54</v>
      </c>
      <c r="M250" s="185">
        <v>51</v>
      </c>
      <c r="N250" s="185">
        <v>1083</v>
      </c>
      <c r="O250" s="185">
        <v>1774</v>
      </c>
      <c r="P250" s="244">
        <v>133.05000000000001</v>
      </c>
    </row>
    <row r="251" spans="1:16" ht="18" customHeight="1" x14ac:dyDescent="0.15">
      <c r="A251" s="200" t="s">
        <v>608</v>
      </c>
      <c r="B251" s="201">
        <f t="shared" si="34"/>
        <v>1</v>
      </c>
      <c r="C251" s="185"/>
      <c r="D251" s="185">
        <v>1</v>
      </c>
      <c r="E251" s="185"/>
      <c r="F251" s="186"/>
      <c r="G251" s="185"/>
      <c r="H251" s="201">
        <f t="shared" si="35"/>
        <v>17</v>
      </c>
      <c r="I251" s="185"/>
      <c r="J251" s="185">
        <v>17</v>
      </c>
      <c r="K251" s="186">
        <v>9</v>
      </c>
      <c r="L251" s="185">
        <v>68</v>
      </c>
      <c r="M251" s="185">
        <v>55</v>
      </c>
      <c r="N251" s="185">
        <v>1411</v>
      </c>
      <c r="O251" s="185">
        <v>2375</v>
      </c>
      <c r="P251" s="244">
        <v>122.56</v>
      </c>
    </row>
    <row r="252" spans="1:16" ht="18" customHeight="1" x14ac:dyDescent="0.15">
      <c r="A252" s="200" t="s">
        <v>611</v>
      </c>
      <c r="B252" s="201">
        <f t="shared" si="34"/>
        <v>1</v>
      </c>
      <c r="C252" s="185"/>
      <c r="D252" s="185">
        <v>1</v>
      </c>
      <c r="E252" s="185"/>
      <c r="F252" s="186"/>
      <c r="G252" s="185"/>
      <c r="H252" s="201">
        <f t="shared" si="35"/>
        <v>10</v>
      </c>
      <c r="I252" s="185"/>
      <c r="J252" s="185">
        <v>10</v>
      </c>
      <c r="K252" s="186">
        <v>7</v>
      </c>
      <c r="L252" s="185">
        <v>41</v>
      </c>
      <c r="M252" s="185">
        <v>33</v>
      </c>
      <c r="N252" s="185">
        <v>1183</v>
      </c>
      <c r="O252" s="185">
        <v>2047</v>
      </c>
      <c r="P252" s="244">
        <v>78.77</v>
      </c>
    </row>
    <row r="253" spans="1:16" ht="18" customHeight="1" x14ac:dyDescent="0.15">
      <c r="A253" s="200" t="s">
        <v>614</v>
      </c>
      <c r="B253" s="201">
        <f t="shared" si="34"/>
        <v>1</v>
      </c>
      <c r="C253" s="185"/>
      <c r="D253" s="185">
        <v>1</v>
      </c>
      <c r="E253" s="185"/>
      <c r="F253" s="186"/>
      <c r="G253" s="185"/>
      <c r="H253" s="201">
        <f t="shared" si="35"/>
        <v>19</v>
      </c>
      <c r="I253" s="185"/>
      <c r="J253" s="185">
        <v>19</v>
      </c>
      <c r="K253" s="186">
        <v>13</v>
      </c>
      <c r="L253" s="185">
        <v>64</v>
      </c>
      <c r="M253" s="185">
        <v>65</v>
      </c>
      <c r="N253" s="185">
        <v>1432</v>
      </c>
      <c r="O253" s="185">
        <v>2424</v>
      </c>
      <c r="P253" s="244">
        <v>112.47</v>
      </c>
    </row>
    <row r="254" spans="1:16" ht="18" customHeight="1" x14ac:dyDescent="0.15">
      <c r="A254" s="200" t="s">
        <v>617</v>
      </c>
      <c r="B254" s="201">
        <f t="shared" si="34"/>
        <v>1</v>
      </c>
      <c r="C254" s="185"/>
      <c r="D254" s="185">
        <v>1</v>
      </c>
      <c r="E254" s="185"/>
      <c r="F254" s="186"/>
      <c r="G254" s="185"/>
      <c r="H254" s="201">
        <f t="shared" si="35"/>
        <v>21</v>
      </c>
      <c r="I254" s="185"/>
      <c r="J254" s="185">
        <v>21</v>
      </c>
      <c r="K254" s="186">
        <v>12</v>
      </c>
      <c r="L254" s="185">
        <v>59</v>
      </c>
      <c r="M254" s="185">
        <v>53</v>
      </c>
      <c r="N254" s="185">
        <v>1534</v>
      </c>
      <c r="O254" s="185">
        <v>2477</v>
      </c>
      <c r="P254" s="244">
        <v>107.81</v>
      </c>
    </row>
    <row r="255" spans="1:16" ht="18" customHeight="1" x14ac:dyDescent="0.15">
      <c r="A255" s="200" t="s">
        <v>620</v>
      </c>
      <c r="B255" s="201">
        <f t="shared" si="34"/>
        <v>1</v>
      </c>
      <c r="C255" s="185"/>
      <c r="D255" s="185">
        <v>1</v>
      </c>
      <c r="E255" s="185"/>
      <c r="F255" s="186"/>
      <c r="G255" s="185"/>
      <c r="H255" s="201">
        <f t="shared" si="35"/>
        <v>18</v>
      </c>
      <c r="I255" s="185"/>
      <c r="J255" s="185">
        <v>18</v>
      </c>
      <c r="K255" s="186">
        <v>11</v>
      </c>
      <c r="L255" s="185">
        <v>59</v>
      </c>
      <c r="M255" s="185">
        <v>43</v>
      </c>
      <c r="N255" s="185">
        <v>1021</v>
      </c>
      <c r="O255" s="185">
        <v>1684</v>
      </c>
      <c r="P255" s="244">
        <v>99.52</v>
      </c>
    </row>
    <row r="256" spans="1:16" ht="18" customHeight="1" x14ac:dyDescent="0.15">
      <c r="A256" s="200" t="s">
        <v>623</v>
      </c>
      <c r="B256" s="201">
        <f t="shared" si="34"/>
        <v>1</v>
      </c>
      <c r="C256" s="185"/>
      <c r="D256" s="185">
        <v>1</v>
      </c>
      <c r="E256" s="185"/>
      <c r="F256" s="186"/>
      <c r="G256" s="185"/>
      <c r="H256" s="201">
        <f t="shared" si="35"/>
        <v>25</v>
      </c>
      <c r="I256" s="185"/>
      <c r="J256" s="185">
        <v>25</v>
      </c>
      <c r="K256" s="186">
        <v>15</v>
      </c>
      <c r="L256" s="185">
        <v>124</v>
      </c>
      <c r="M256" s="185">
        <v>71</v>
      </c>
      <c r="N256" s="185">
        <v>3650</v>
      </c>
      <c r="O256" s="185">
        <v>6222</v>
      </c>
      <c r="P256" s="244">
        <v>109.52</v>
      </c>
    </row>
    <row r="257" spans="1:16" s="46" customFormat="1" ht="18" customHeight="1" x14ac:dyDescent="0.15">
      <c r="A257" s="219" t="s">
        <v>1090</v>
      </c>
      <c r="B257" s="210">
        <f t="shared" ref="B257:B273" si="36">SUM(C257:E257)</f>
        <v>6</v>
      </c>
      <c r="C257" s="210">
        <f>SUM(C258:C263)</f>
        <v>1</v>
      </c>
      <c r="D257" s="210">
        <f>SUM(D258:D263)</f>
        <v>5</v>
      </c>
      <c r="E257" s="210">
        <f>SUM(E258:E263)</f>
        <v>0</v>
      </c>
      <c r="F257" s="210">
        <f>SUM(F258:F263)</f>
        <v>0</v>
      </c>
      <c r="G257" s="210">
        <f>SUM(G258:G263)</f>
        <v>0</v>
      </c>
      <c r="H257" s="210">
        <f t="shared" ref="H257:H273" si="37">SUM(I257:J257)</f>
        <v>115</v>
      </c>
      <c r="I257" s="210">
        <f t="shared" ref="I257:P257" si="38">SUM(I258:I263)</f>
        <v>0</v>
      </c>
      <c r="J257" s="210">
        <f t="shared" si="38"/>
        <v>115</v>
      </c>
      <c r="K257" s="220">
        <f t="shared" si="38"/>
        <v>74</v>
      </c>
      <c r="L257" s="210">
        <f t="shared" si="38"/>
        <v>485</v>
      </c>
      <c r="M257" s="210">
        <f t="shared" si="38"/>
        <v>275</v>
      </c>
      <c r="N257" s="210">
        <f t="shared" si="38"/>
        <v>8994</v>
      </c>
      <c r="O257" s="210">
        <f t="shared" si="38"/>
        <v>15661</v>
      </c>
      <c r="P257" s="246">
        <f t="shared" si="38"/>
        <v>815.77</v>
      </c>
    </row>
    <row r="258" spans="1:16" ht="18" customHeight="1" x14ac:dyDescent="0.15">
      <c r="A258" s="200" t="s">
        <v>328</v>
      </c>
      <c r="B258" s="201">
        <f t="shared" si="36"/>
        <v>1</v>
      </c>
      <c r="C258" s="185">
        <v>1</v>
      </c>
      <c r="D258" s="185"/>
      <c r="E258" s="185"/>
      <c r="F258" s="186"/>
      <c r="G258" s="185"/>
      <c r="H258" s="201">
        <f t="shared" si="37"/>
        <v>29</v>
      </c>
      <c r="I258" s="194"/>
      <c r="J258" s="194">
        <v>29</v>
      </c>
      <c r="K258" s="195">
        <v>15</v>
      </c>
      <c r="L258" s="194">
        <v>142</v>
      </c>
      <c r="M258" s="194">
        <v>55</v>
      </c>
      <c r="N258" s="334">
        <v>3727</v>
      </c>
      <c r="O258" s="334">
        <v>6867</v>
      </c>
      <c r="P258" s="247">
        <v>130.79</v>
      </c>
    </row>
    <row r="259" spans="1:16" ht="18" customHeight="1" x14ac:dyDescent="0.15">
      <c r="A259" s="200" t="s">
        <v>331</v>
      </c>
      <c r="B259" s="201">
        <f t="shared" si="36"/>
        <v>1</v>
      </c>
      <c r="C259" s="185"/>
      <c r="D259" s="185">
        <v>1</v>
      </c>
      <c r="E259" s="185"/>
      <c r="F259" s="186"/>
      <c r="G259" s="185"/>
      <c r="H259" s="201">
        <f t="shared" si="37"/>
        <v>19</v>
      </c>
      <c r="I259" s="194"/>
      <c r="J259" s="194">
        <v>19</v>
      </c>
      <c r="K259" s="195">
        <v>13</v>
      </c>
      <c r="L259" s="194">
        <v>60</v>
      </c>
      <c r="M259" s="194">
        <v>36</v>
      </c>
      <c r="N259" s="334">
        <v>1217</v>
      </c>
      <c r="O259" s="334">
        <v>2014</v>
      </c>
      <c r="P259" s="247">
        <v>79.11</v>
      </c>
    </row>
    <row r="260" spans="1:16" ht="18" customHeight="1" x14ac:dyDescent="0.15">
      <c r="A260" s="200" t="s">
        <v>334</v>
      </c>
      <c r="B260" s="201">
        <f t="shared" si="36"/>
        <v>1</v>
      </c>
      <c r="C260" s="185"/>
      <c r="D260" s="185">
        <v>1</v>
      </c>
      <c r="E260" s="185"/>
      <c r="F260" s="186"/>
      <c r="G260" s="185"/>
      <c r="H260" s="201">
        <f t="shared" si="37"/>
        <v>18</v>
      </c>
      <c r="I260" s="194"/>
      <c r="J260" s="194">
        <v>18</v>
      </c>
      <c r="K260" s="195">
        <v>13</v>
      </c>
      <c r="L260" s="194">
        <v>73</v>
      </c>
      <c r="M260" s="194">
        <v>53</v>
      </c>
      <c r="N260" s="334">
        <v>964</v>
      </c>
      <c r="O260" s="334">
        <v>1565</v>
      </c>
      <c r="P260" s="247">
        <v>139.44</v>
      </c>
    </row>
    <row r="261" spans="1:16" ht="18" customHeight="1" x14ac:dyDescent="0.15">
      <c r="A261" s="200" t="s">
        <v>337</v>
      </c>
      <c r="B261" s="201">
        <f t="shared" si="36"/>
        <v>1</v>
      </c>
      <c r="C261" s="185"/>
      <c r="D261" s="185">
        <v>1</v>
      </c>
      <c r="E261" s="185"/>
      <c r="F261" s="186"/>
      <c r="G261" s="185"/>
      <c r="H261" s="201">
        <f t="shared" si="37"/>
        <v>14</v>
      </c>
      <c r="I261" s="194"/>
      <c r="J261" s="194">
        <v>14</v>
      </c>
      <c r="K261" s="195">
        <v>11</v>
      </c>
      <c r="L261" s="194">
        <v>62</v>
      </c>
      <c r="M261" s="194">
        <v>44</v>
      </c>
      <c r="N261" s="334">
        <v>958</v>
      </c>
      <c r="O261" s="334">
        <v>1656</v>
      </c>
      <c r="P261" s="247">
        <v>126.65</v>
      </c>
    </row>
    <row r="262" spans="1:16" ht="18" customHeight="1" x14ac:dyDescent="0.15">
      <c r="A262" s="200" t="s">
        <v>339</v>
      </c>
      <c r="B262" s="201">
        <f t="shared" si="36"/>
        <v>1</v>
      </c>
      <c r="C262" s="185"/>
      <c r="D262" s="185">
        <v>1</v>
      </c>
      <c r="E262" s="185"/>
      <c r="F262" s="186"/>
      <c r="G262" s="185"/>
      <c r="H262" s="201">
        <f t="shared" si="37"/>
        <v>15</v>
      </c>
      <c r="I262" s="194"/>
      <c r="J262" s="194">
        <v>15</v>
      </c>
      <c r="K262" s="195">
        <v>9</v>
      </c>
      <c r="L262" s="194">
        <v>69</v>
      </c>
      <c r="M262" s="194">
        <v>44</v>
      </c>
      <c r="N262" s="334">
        <v>967</v>
      </c>
      <c r="O262" s="334">
        <v>1639</v>
      </c>
      <c r="P262" s="247">
        <v>217.48</v>
      </c>
    </row>
    <row r="263" spans="1:16" ht="18" customHeight="1" x14ac:dyDescent="0.15">
      <c r="A263" s="200" t="s">
        <v>342</v>
      </c>
      <c r="B263" s="201">
        <f t="shared" si="36"/>
        <v>1</v>
      </c>
      <c r="C263" s="185"/>
      <c r="D263" s="185">
        <v>1</v>
      </c>
      <c r="E263" s="185"/>
      <c r="F263" s="186"/>
      <c r="G263" s="185"/>
      <c r="H263" s="201">
        <f t="shared" si="37"/>
        <v>20</v>
      </c>
      <c r="I263" s="194"/>
      <c r="J263" s="194">
        <v>20</v>
      </c>
      <c r="K263" s="195">
        <v>13</v>
      </c>
      <c r="L263" s="194">
        <v>79</v>
      </c>
      <c r="M263" s="194">
        <v>43</v>
      </c>
      <c r="N263" s="334">
        <v>1161</v>
      </c>
      <c r="O263" s="334">
        <v>1920</v>
      </c>
      <c r="P263" s="247">
        <v>122.3</v>
      </c>
    </row>
    <row r="264" spans="1:16" ht="18" customHeight="1" x14ac:dyDescent="0.15">
      <c r="A264" s="208" t="s">
        <v>417</v>
      </c>
      <c r="B264" s="201">
        <f t="shared" si="36"/>
        <v>9</v>
      </c>
      <c r="C264" s="201">
        <f>SUM(C265:C273)</f>
        <v>1</v>
      </c>
      <c r="D264" s="201">
        <f>SUM(D265:D273)</f>
        <v>8</v>
      </c>
      <c r="E264" s="201">
        <f>SUM(E265:E273)</f>
        <v>0</v>
      </c>
      <c r="F264" s="201">
        <f>SUM(F265:F273)</f>
        <v>0</v>
      </c>
      <c r="G264" s="201">
        <f>SUM(G265:G273)</f>
        <v>2</v>
      </c>
      <c r="H264" s="201">
        <f t="shared" si="37"/>
        <v>204</v>
      </c>
      <c r="I264" s="201">
        <f t="shared" ref="I264:O264" si="39">SUM(I265:I273)</f>
        <v>0</v>
      </c>
      <c r="J264" s="201">
        <f t="shared" si="39"/>
        <v>204</v>
      </c>
      <c r="K264" s="209">
        <f t="shared" si="39"/>
        <v>118</v>
      </c>
      <c r="L264" s="210">
        <f t="shared" si="39"/>
        <v>881</v>
      </c>
      <c r="M264" s="201">
        <f t="shared" si="39"/>
        <v>325</v>
      </c>
      <c r="N264" s="201">
        <f t="shared" si="39"/>
        <v>19725</v>
      </c>
      <c r="O264" s="201">
        <f t="shared" si="39"/>
        <v>34055</v>
      </c>
      <c r="P264" s="237">
        <f>SUM(P265:P273)</f>
        <v>741.25999999999988</v>
      </c>
    </row>
    <row r="265" spans="1:16" ht="18" customHeight="1" x14ac:dyDescent="0.15">
      <c r="A265" s="200" t="s">
        <v>630</v>
      </c>
      <c r="B265" s="201">
        <f t="shared" si="36"/>
        <v>1</v>
      </c>
      <c r="C265" s="216">
        <v>1</v>
      </c>
      <c r="D265" s="216"/>
      <c r="E265" s="216"/>
      <c r="F265" s="216"/>
      <c r="G265" s="216"/>
      <c r="H265" s="201">
        <f t="shared" si="37"/>
        <v>27</v>
      </c>
      <c r="I265" s="185"/>
      <c r="J265" s="216">
        <v>27</v>
      </c>
      <c r="K265" s="186">
        <v>17</v>
      </c>
      <c r="L265" s="216">
        <v>179</v>
      </c>
      <c r="M265" s="216">
        <v>37</v>
      </c>
      <c r="N265" s="216">
        <v>5437</v>
      </c>
      <c r="O265" s="216">
        <v>10414</v>
      </c>
      <c r="P265" s="244">
        <v>66.13</v>
      </c>
    </row>
    <row r="266" spans="1:16" ht="18" customHeight="1" x14ac:dyDescent="0.15">
      <c r="A266" s="200" t="s">
        <v>633</v>
      </c>
      <c r="B266" s="201">
        <f t="shared" si="36"/>
        <v>1</v>
      </c>
      <c r="C266" s="216"/>
      <c r="D266" s="216">
        <v>1</v>
      </c>
      <c r="E266" s="216"/>
      <c r="F266" s="216"/>
      <c r="G266" s="216"/>
      <c r="H266" s="201">
        <f t="shared" si="37"/>
        <v>22</v>
      </c>
      <c r="I266" s="185"/>
      <c r="J266" s="216">
        <v>22</v>
      </c>
      <c r="K266" s="186">
        <v>10</v>
      </c>
      <c r="L266" s="216">
        <v>115</v>
      </c>
      <c r="M266" s="216">
        <v>28</v>
      </c>
      <c r="N266" s="216">
        <v>3380</v>
      </c>
      <c r="O266" s="216">
        <v>5795</v>
      </c>
      <c r="P266" s="244">
        <v>36.909999999999997</v>
      </c>
    </row>
    <row r="267" spans="1:16" ht="18" customHeight="1" x14ac:dyDescent="0.15">
      <c r="A267" s="200" t="s">
        <v>636</v>
      </c>
      <c r="B267" s="201">
        <f t="shared" si="36"/>
        <v>1</v>
      </c>
      <c r="C267" s="216"/>
      <c r="D267" s="216">
        <v>1</v>
      </c>
      <c r="E267" s="216"/>
      <c r="F267" s="216"/>
      <c r="G267" s="216"/>
      <c r="H267" s="201">
        <f t="shared" si="37"/>
        <v>22</v>
      </c>
      <c r="I267" s="185"/>
      <c r="J267" s="216">
        <v>22</v>
      </c>
      <c r="K267" s="186">
        <v>15</v>
      </c>
      <c r="L267" s="216">
        <v>58</v>
      </c>
      <c r="M267" s="216">
        <v>26</v>
      </c>
      <c r="N267" s="216">
        <v>1434</v>
      </c>
      <c r="O267" s="216">
        <v>2246</v>
      </c>
      <c r="P267" s="244">
        <v>73.3</v>
      </c>
    </row>
    <row r="268" spans="1:16" ht="18" customHeight="1" x14ac:dyDescent="0.15">
      <c r="A268" s="200" t="s">
        <v>639</v>
      </c>
      <c r="B268" s="201">
        <f t="shared" si="36"/>
        <v>1</v>
      </c>
      <c r="C268" s="216"/>
      <c r="D268" s="216">
        <v>1</v>
      </c>
      <c r="E268" s="216"/>
      <c r="F268" s="216"/>
      <c r="G268" s="216"/>
      <c r="H268" s="201">
        <f t="shared" si="37"/>
        <v>19</v>
      </c>
      <c r="I268" s="185"/>
      <c r="J268" s="216">
        <v>19</v>
      </c>
      <c r="K268" s="186">
        <v>11</v>
      </c>
      <c r="L268" s="216">
        <v>52</v>
      </c>
      <c r="M268" s="216">
        <v>37</v>
      </c>
      <c r="N268" s="216">
        <v>710</v>
      </c>
      <c r="O268" s="216">
        <v>1074</v>
      </c>
      <c r="P268" s="244">
        <v>72.900000000000006</v>
      </c>
    </row>
    <row r="269" spans="1:16" ht="18" customHeight="1" x14ac:dyDescent="0.15">
      <c r="A269" s="200" t="s">
        <v>642</v>
      </c>
      <c r="B269" s="201">
        <f t="shared" si="36"/>
        <v>1</v>
      </c>
      <c r="C269" s="216"/>
      <c r="D269" s="216">
        <v>1</v>
      </c>
      <c r="E269" s="216"/>
      <c r="F269" s="216"/>
      <c r="G269" s="216">
        <v>1</v>
      </c>
      <c r="H269" s="201">
        <f t="shared" si="37"/>
        <v>24</v>
      </c>
      <c r="I269" s="185"/>
      <c r="J269" s="216">
        <v>24</v>
      </c>
      <c r="K269" s="186">
        <v>19</v>
      </c>
      <c r="L269" s="216">
        <v>85</v>
      </c>
      <c r="M269" s="216">
        <v>50</v>
      </c>
      <c r="N269" s="216">
        <v>1171</v>
      </c>
      <c r="O269" s="216">
        <v>1933</v>
      </c>
      <c r="P269" s="244">
        <v>150.22999999999999</v>
      </c>
    </row>
    <row r="270" spans="1:16" ht="18" customHeight="1" x14ac:dyDescent="0.15">
      <c r="A270" s="200" t="s">
        <v>645</v>
      </c>
      <c r="B270" s="201">
        <f t="shared" si="36"/>
        <v>1</v>
      </c>
      <c r="C270" s="216"/>
      <c r="D270" s="216">
        <v>1</v>
      </c>
      <c r="E270" s="216"/>
      <c r="F270" s="216"/>
      <c r="G270" s="216">
        <v>1</v>
      </c>
      <c r="H270" s="201">
        <f t="shared" si="37"/>
        <v>18</v>
      </c>
      <c r="I270" s="185"/>
      <c r="J270" s="216">
        <v>18</v>
      </c>
      <c r="K270" s="186">
        <v>10</v>
      </c>
      <c r="L270" s="216">
        <v>93</v>
      </c>
      <c r="M270" s="216">
        <v>33</v>
      </c>
      <c r="N270" s="216">
        <v>1488</v>
      </c>
      <c r="O270" s="216">
        <v>2430</v>
      </c>
      <c r="P270" s="244">
        <v>59.38</v>
      </c>
    </row>
    <row r="271" spans="1:16" ht="18" customHeight="1" x14ac:dyDescent="0.15">
      <c r="A271" s="200" t="s">
        <v>648</v>
      </c>
      <c r="B271" s="201">
        <f t="shared" si="36"/>
        <v>1</v>
      </c>
      <c r="C271" s="216"/>
      <c r="D271" s="216">
        <v>1</v>
      </c>
      <c r="E271" s="216"/>
      <c r="F271" s="216"/>
      <c r="G271" s="216"/>
      <c r="H271" s="201">
        <f t="shared" si="37"/>
        <v>24</v>
      </c>
      <c r="I271" s="185"/>
      <c r="J271" s="216">
        <v>24</v>
      </c>
      <c r="K271" s="186">
        <v>9</v>
      </c>
      <c r="L271" s="216">
        <v>116</v>
      </c>
      <c r="M271" s="216">
        <v>32</v>
      </c>
      <c r="N271" s="216">
        <v>3462</v>
      </c>
      <c r="O271" s="216">
        <v>6010</v>
      </c>
      <c r="P271" s="244">
        <v>63.99</v>
      </c>
    </row>
    <row r="272" spans="1:16" ht="18" customHeight="1" x14ac:dyDescent="0.15">
      <c r="A272" s="200" t="s">
        <v>651</v>
      </c>
      <c r="B272" s="201">
        <f t="shared" si="36"/>
        <v>1</v>
      </c>
      <c r="C272" s="216"/>
      <c r="D272" s="216">
        <v>1</v>
      </c>
      <c r="E272" s="216"/>
      <c r="F272" s="216"/>
      <c r="G272" s="216"/>
      <c r="H272" s="201">
        <f t="shared" si="37"/>
        <v>25</v>
      </c>
      <c r="I272" s="185"/>
      <c r="J272" s="216">
        <v>25</v>
      </c>
      <c r="K272" s="186">
        <v>14</v>
      </c>
      <c r="L272" s="216">
        <v>107</v>
      </c>
      <c r="M272" s="216">
        <v>38</v>
      </c>
      <c r="N272" s="216">
        <v>1641</v>
      </c>
      <c r="O272" s="216">
        <v>2604</v>
      </c>
      <c r="P272" s="244">
        <v>66.069999999999993</v>
      </c>
    </row>
    <row r="273" spans="1:16" ht="18" customHeight="1" x14ac:dyDescent="0.15">
      <c r="A273" s="200" t="s">
        <v>654</v>
      </c>
      <c r="B273" s="201">
        <f t="shared" si="36"/>
        <v>1</v>
      </c>
      <c r="C273" s="216"/>
      <c r="D273" s="216">
        <v>1</v>
      </c>
      <c r="E273" s="216"/>
      <c r="F273" s="216"/>
      <c r="G273" s="216"/>
      <c r="H273" s="201">
        <f t="shared" si="37"/>
        <v>23</v>
      </c>
      <c r="I273" s="185"/>
      <c r="J273" s="216">
        <v>23</v>
      </c>
      <c r="K273" s="186">
        <v>13</v>
      </c>
      <c r="L273" s="216">
        <v>76</v>
      </c>
      <c r="M273" s="216">
        <v>44</v>
      </c>
      <c r="N273" s="216">
        <v>1002</v>
      </c>
      <c r="O273" s="216">
        <v>1549</v>
      </c>
      <c r="P273" s="244">
        <v>152.35</v>
      </c>
    </row>
    <row r="274" spans="1:16" s="46" customFormat="1" ht="18" customHeight="1" x14ac:dyDescent="0.15">
      <c r="A274" s="208" t="s">
        <v>418</v>
      </c>
      <c r="B274" s="201">
        <f t="shared" ref="B274:G274" si="40">SUM(B275:B283)</f>
        <v>9</v>
      </c>
      <c r="C274" s="201">
        <f t="shared" si="40"/>
        <v>2</v>
      </c>
      <c r="D274" s="201">
        <f t="shared" si="40"/>
        <v>7</v>
      </c>
      <c r="E274" s="201">
        <f t="shared" si="40"/>
        <v>0</v>
      </c>
      <c r="F274" s="201">
        <f t="shared" si="40"/>
        <v>0</v>
      </c>
      <c r="G274" s="201">
        <f t="shared" si="40"/>
        <v>2</v>
      </c>
      <c r="H274" s="201">
        <f t="shared" ref="H274:M274" si="41">SUM(H275:H283)</f>
        <v>212</v>
      </c>
      <c r="I274" s="201">
        <f t="shared" si="41"/>
        <v>0</v>
      </c>
      <c r="J274" s="201">
        <f t="shared" si="41"/>
        <v>212</v>
      </c>
      <c r="K274" s="209">
        <f t="shared" si="41"/>
        <v>127</v>
      </c>
      <c r="L274" s="210">
        <f t="shared" si="41"/>
        <v>1032</v>
      </c>
      <c r="M274" s="201">
        <f t="shared" si="41"/>
        <v>412</v>
      </c>
      <c r="N274" s="201">
        <f>SUM(N275:N283)</f>
        <v>23525</v>
      </c>
      <c r="O274" s="201">
        <f>SUM(O275:O283)</f>
        <v>41316</v>
      </c>
      <c r="P274" s="237">
        <f>SUM(P275:P283)</f>
        <v>695.36143749999997</v>
      </c>
    </row>
    <row r="275" spans="1:16" ht="18" customHeight="1" x14ac:dyDescent="0.15">
      <c r="A275" s="200" t="s">
        <v>1063</v>
      </c>
      <c r="B275" s="201">
        <f>SUM(C275:E275)</f>
        <v>1</v>
      </c>
      <c r="C275" s="185">
        <v>1</v>
      </c>
      <c r="D275" s="185"/>
      <c r="E275" s="185"/>
      <c r="F275" s="186"/>
      <c r="G275" s="185">
        <v>1</v>
      </c>
      <c r="H275" s="201">
        <f>SUM(I275:J275)</f>
        <v>38</v>
      </c>
      <c r="I275" s="185"/>
      <c r="J275" s="185">
        <v>38</v>
      </c>
      <c r="K275" s="186">
        <v>21</v>
      </c>
      <c r="L275" s="185">
        <v>232</v>
      </c>
      <c r="M275" s="185">
        <v>71</v>
      </c>
      <c r="N275" s="185">
        <v>6075</v>
      </c>
      <c r="O275" s="185">
        <v>11437</v>
      </c>
      <c r="P275" s="248">
        <v>86.9505312</v>
      </c>
    </row>
    <row r="276" spans="1:16" ht="18" customHeight="1" x14ac:dyDescent="0.15">
      <c r="A276" s="200" t="s">
        <v>1064</v>
      </c>
      <c r="B276" s="201">
        <f t="shared" ref="B276:B283" si="42">SUM(C276:E276)</f>
        <v>1</v>
      </c>
      <c r="C276" s="185">
        <v>1</v>
      </c>
      <c r="D276" s="185"/>
      <c r="E276" s="185"/>
      <c r="F276" s="186"/>
      <c r="G276" s="185">
        <v>1</v>
      </c>
      <c r="H276" s="201">
        <f t="shared" ref="H276:H283" si="43">SUM(I276:J276)</f>
        <v>26</v>
      </c>
      <c r="I276" s="185"/>
      <c r="J276" s="185">
        <v>26</v>
      </c>
      <c r="K276" s="186">
        <v>17</v>
      </c>
      <c r="L276" s="185">
        <v>167</v>
      </c>
      <c r="M276" s="185">
        <v>37</v>
      </c>
      <c r="N276" s="185">
        <v>4171</v>
      </c>
      <c r="O276" s="185">
        <v>8221</v>
      </c>
      <c r="P276" s="248">
        <v>43.194407599999998</v>
      </c>
    </row>
    <row r="277" spans="1:16" ht="18" customHeight="1" x14ac:dyDescent="0.15">
      <c r="A277" s="200" t="s">
        <v>1065</v>
      </c>
      <c r="B277" s="201">
        <f t="shared" si="42"/>
        <v>1</v>
      </c>
      <c r="C277" s="185"/>
      <c r="D277" s="185">
        <v>1</v>
      </c>
      <c r="E277" s="185"/>
      <c r="F277" s="186"/>
      <c r="G277" s="185"/>
      <c r="H277" s="201">
        <f t="shared" si="43"/>
        <v>18</v>
      </c>
      <c r="I277" s="185"/>
      <c r="J277" s="185">
        <v>18</v>
      </c>
      <c r="K277" s="186">
        <v>10</v>
      </c>
      <c r="L277" s="185">
        <v>73</v>
      </c>
      <c r="M277" s="185">
        <v>31</v>
      </c>
      <c r="N277" s="185">
        <v>1295</v>
      </c>
      <c r="O277" s="185">
        <v>2145</v>
      </c>
      <c r="P277" s="248">
        <v>46.9955499</v>
      </c>
    </row>
    <row r="278" spans="1:16" ht="18" customHeight="1" x14ac:dyDescent="0.15">
      <c r="A278" s="200" t="s">
        <v>1066</v>
      </c>
      <c r="B278" s="201">
        <f t="shared" si="42"/>
        <v>1</v>
      </c>
      <c r="C278" s="185"/>
      <c r="D278" s="185">
        <v>1</v>
      </c>
      <c r="E278" s="185"/>
      <c r="F278" s="186"/>
      <c r="G278" s="185"/>
      <c r="H278" s="201">
        <f t="shared" si="43"/>
        <v>23</v>
      </c>
      <c r="I278" s="185"/>
      <c r="J278" s="185">
        <v>23</v>
      </c>
      <c r="K278" s="186">
        <v>12</v>
      </c>
      <c r="L278" s="185">
        <v>127</v>
      </c>
      <c r="M278" s="185">
        <v>40</v>
      </c>
      <c r="N278" s="185">
        <v>2274</v>
      </c>
      <c r="O278" s="185">
        <v>3736</v>
      </c>
      <c r="P278" s="248">
        <v>61.441789700000001</v>
      </c>
    </row>
    <row r="279" spans="1:16" ht="18" customHeight="1" x14ac:dyDescent="0.15">
      <c r="A279" s="200" t="s">
        <v>1067</v>
      </c>
      <c r="B279" s="201">
        <f t="shared" si="42"/>
        <v>1</v>
      </c>
      <c r="C279" s="185"/>
      <c r="D279" s="185">
        <v>1</v>
      </c>
      <c r="E279" s="185"/>
      <c r="F279" s="186"/>
      <c r="G279" s="185"/>
      <c r="H279" s="201">
        <f t="shared" si="43"/>
        <v>15</v>
      </c>
      <c r="I279" s="185"/>
      <c r="J279" s="185">
        <v>15</v>
      </c>
      <c r="K279" s="186">
        <v>8</v>
      </c>
      <c r="L279" s="185">
        <v>62</v>
      </c>
      <c r="M279" s="185">
        <v>27</v>
      </c>
      <c r="N279" s="185">
        <v>1407</v>
      </c>
      <c r="O279" s="185">
        <v>2276</v>
      </c>
      <c r="P279" s="248">
        <v>50.986097999999998</v>
      </c>
    </row>
    <row r="280" spans="1:16" ht="18" customHeight="1" x14ac:dyDescent="0.15">
      <c r="A280" s="200" t="s">
        <v>1068</v>
      </c>
      <c r="B280" s="201">
        <f t="shared" si="42"/>
        <v>1</v>
      </c>
      <c r="C280" s="185"/>
      <c r="D280" s="185">
        <v>1</v>
      </c>
      <c r="E280" s="185"/>
      <c r="F280" s="186"/>
      <c r="G280" s="185"/>
      <c r="H280" s="201">
        <f t="shared" si="43"/>
        <v>31</v>
      </c>
      <c r="I280" s="185"/>
      <c r="J280" s="185">
        <v>31</v>
      </c>
      <c r="K280" s="186">
        <v>17</v>
      </c>
      <c r="L280" s="185">
        <v>109</v>
      </c>
      <c r="M280" s="185">
        <v>55</v>
      </c>
      <c r="N280" s="185">
        <v>2580</v>
      </c>
      <c r="O280" s="185">
        <v>4528</v>
      </c>
      <c r="P280" s="248">
        <v>55.284548899999997</v>
      </c>
    </row>
    <row r="281" spans="1:16" ht="18" customHeight="1" x14ac:dyDescent="0.15">
      <c r="A281" s="200" t="s">
        <v>1069</v>
      </c>
      <c r="B281" s="201">
        <f t="shared" si="42"/>
        <v>1</v>
      </c>
      <c r="C281" s="185"/>
      <c r="D281" s="185">
        <v>1</v>
      </c>
      <c r="E281" s="185"/>
      <c r="F281" s="186"/>
      <c r="G281" s="185"/>
      <c r="H281" s="201">
        <f t="shared" si="43"/>
        <v>13</v>
      </c>
      <c r="I281" s="185"/>
      <c r="J281" s="185">
        <v>13</v>
      </c>
      <c r="K281" s="186">
        <v>12</v>
      </c>
      <c r="L281" s="185">
        <v>47</v>
      </c>
      <c r="M281" s="185">
        <v>33</v>
      </c>
      <c r="N281" s="185">
        <v>1286</v>
      </c>
      <c r="O281" s="185">
        <v>1980</v>
      </c>
      <c r="P281" s="248">
        <v>148.44999999999999</v>
      </c>
    </row>
    <row r="282" spans="1:16" ht="18" customHeight="1" x14ac:dyDescent="0.15">
      <c r="A282" s="200" t="s">
        <v>1070</v>
      </c>
      <c r="B282" s="201">
        <f t="shared" si="42"/>
        <v>1</v>
      </c>
      <c r="C282" s="185"/>
      <c r="D282" s="185">
        <v>1</v>
      </c>
      <c r="E282" s="185"/>
      <c r="F282" s="186"/>
      <c r="G282" s="185"/>
      <c r="H282" s="201">
        <f t="shared" si="43"/>
        <v>21</v>
      </c>
      <c r="I282" s="185"/>
      <c r="J282" s="185">
        <v>21</v>
      </c>
      <c r="K282" s="186">
        <v>10</v>
      </c>
      <c r="L282" s="185">
        <v>99</v>
      </c>
      <c r="M282" s="185">
        <v>43</v>
      </c>
      <c r="N282" s="185">
        <v>2046</v>
      </c>
      <c r="O282" s="185">
        <v>3218</v>
      </c>
      <c r="P282" s="248">
        <v>71.886665500000007</v>
      </c>
    </row>
    <row r="283" spans="1:16" ht="18" customHeight="1" x14ac:dyDescent="0.15">
      <c r="A283" s="200" t="s">
        <v>1071</v>
      </c>
      <c r="B283" s="201">
        <f t="shared" si="42"/>
        <v>1</v>
      </c>
      <c r="C283" s="185"/>
      <c r="D283" s="185">
        <v>1</v>
      </c>
      <c r="E283" s="185"/>
      <c r="F283" s="186"/>
      <c r="G283" s="185"/>
      <c r="H283" s="201">
        <f t="shared" si="43"/>
        <v>27</v>
      </c>
      <c r="I283" s="185"/>
      <c r="J283" s="185">
        <v>27</v>
      </c>
      <c r="K283" s="186">
        <v>20</v>
      </c>
      <c r="L283" s="185">
        <v>116</v>
      </c>
      <c r="M283" s="185">
        <v>75</v>
      </c>
      <c r="N283" s="185">
        <v>2391</v>
      </c>
      <c r="O283" s="185">
        <v>3775</v>
      </c>
      <c r="P283" s="248">
        <v>130.1718467</v>
      </c>
    </row>
    <row r="284" spans="1:16" s="46" customFormat="1" ht="18" customHeight="1" x14ac:dyDescent="0.15">
      <c r="A284" s="219" t="s">
        <v>1089</v>
      </c>
      <c r="B284" s="201">
        <f t="shared" ref="B284:B292" si="44">SUM(C284:E284)</f>
        <v>8</v>
      </c>
      <c r="C284" s="201">
        <f>SUM(C285:C292)</f>
        <v>1</v>
      </c>
      <c r="D284" s="201">
        <f>SUM(D285:D292)</f>
        <v>7</v>
      </c>
      <c r="E284" s="201">
        <f>SUM(E285:E292)</f>
        <v>0</v>
      </c>
      <c r="F284" s="201">
        <f>SUM(F285:F292)</f>
        <v>0</v>
      </c>
      <c r="G284" s="201">
        <f>SUM(G285:G292)</f>
        <v>0</v>
      </c>
      <c r="H284" s="201">
        <f t="shared" ref="H284:H292" si="45">SUM(I284:J284)</f>
        <v>153</v>
      </c>
      <c r="I284" s="201">
        <f t="shared" ref="I284:P284" si="46">SUM(I285:I292)</f>
        <v>0</v>
      </c>
      <c r="J284" s="201">
        <f t="shared" si="46"/>
        <v>153</v>
      </c>
      <c r="K284" s="209">
        <f t="shared" si="46"/>
        <v>96</v>
      </c>
      <c r="L284" s="210">
        <f t="shared" si="46"/>
        <v>663</v>
      </c>
      <c r="M284" s="201">
        <f t="shared" si="46"/>
        <v>256</v>
      </c>
      <c r="N284" s="201">
        <f t="shared" si="46"/>
        <v>17023</v>
      </c>
      <c r="O284" s="201">
        <f t="shared" si="46"/>
        <v>30139</v>
      </c>
      <c r="P284" s="237">
        <f t="shared" si="46"/>
        <v>384.24000000000007</v>
      </c>
    </row>
    <row r="285" spans="1:16" ht="18" customHeight="1" x14ac:dyDescent="0.15">
      <c r="A285" s="200" t="s">
        <v>689</v>
      </c>
      <c r="B285" s="201">
        <f t="shared" si="44"/>
        <v>1</v>
      </c>
      <c r="C285" s="185">
        <v>1</v>
      </c>
      <c r="D285" s="185"/>
      <c r="E285" s="185"/>
      <c r="F285" s="186"/>
      <c r="G285" s="185"/>
      <c r="H285" s="201">
        <f t="shared" si="45"/>
        <v>26</v>
      </c>
      <c r="I285" s="185"/>
      <c r="J285" s="185">
        <v>26</v>
      </c>
      <c r="K285" s="186">
        <v>13</v>
      </c>
      <c r="L285" s="185">
        <v>161</v>
      </c>
      <c r="M285" s="185">
        <v>46</v>
      </c>
      <c r="N285" s="319">
        <v>5153</v>
      </c>
      <c r="O285" s="319">
        <v>9660</v>
      </c>
      <c r="P285" s="244">
        <v>47.41</v>
      </c>
    </row>
    <row r="286" spans="1:16" ht="18" customHeight="1" x14ac:dyDescent="0.15">
      <c r="A286" s="200" t="s">
        <v>692</v>
      </c>
      <c r="B286" s="201">
        <f t="shared" si="44"/>
        <v>1</v>
      </c>
      <c r="C286" s="185"/>
      <c r="D286" s="185">
        <v>1</v>
      </c>
      <c r="E286" s="185"/>
      <c r="F286" s="186"/>
      <c r="G286" s="185"/>
      <c r="H286" s="201">
        <f t="shared" si="45"/>
        <v>16</v>
      </c>
      <c r="I286" s="185"/>
      <c r="J286" s="185">
        <v>16</v>
      </c>
      <c r="K286" s="186">
        <v>10</v>
      </c>
      <c r="L286" s="185">
        <v>37</v>
      </c>
      <c r="M286" s="185">
        <v>24</v>
      </c>
      <c r="N286" s="321">
        <v>910</v>
      </c>
      <c r="O286" s="319">
        <v>1441</v>
      </c>
      <c r="P286" s="244">
        <v>38.590000000000003</v>
      </c>
    </row>
    <row r="287" spans="1:16" ht="18" customHeight="1" x14ac:dyDescent="0.15">
      <c r="A287" s="200" t="s">
        <v>695</v>
      </c>
      <c r="B287" s="201">
        <f t="shared" si="44"/>
        <v>1</v>
      </c>
      <c r="C287" s="185"/>
      <c r="D287" s="185">
        <v>1</v>
      </c>
      <c r="E287" s="185"/>
      <c r="F287" s="186"/>
      <c r="G287" s="185"/>
      <c r="H287" s="201">
        <f t="shared" si="45"/>
        <v>15</v>
      </c>
      <c r="I287" s="185"/>
      <c r="J287" s="185">
        <v>15</v>
      </c>
      <c r="K287" s="186">
        <v>9</v>
      </c>
      <c r="L287" s="185">
        <v>54</v>
      </c>
      <c r="M287" s="185">
        <v>21</v>
      </c>
      <c r="N287" s="319">
        <v>1120</v>
      </c>
      <c r="O287" s="319">
        <v>1782</v>
      </c>
      <c r="P287" s="244">
        <v>45.86</v>
      </c>
    </row>
    <row r="288" spans="1:16" ht="18" customHeight="1" x14ac:dyDescent="0.15">
      <c r="A288" s="200" t="s">
        <v>698</v>
      </c>
      <c r="B288" s="201">
        <f t="shared" si="44"/>
        <v>1</v>
      </c>
      <c r="C288" s="185"/>
      <c r="D288" s="185">
        <v>1</v>
      </c>
      <c r="E288" s="185"/>
      <c r="F288" s="186"/>
      <c r="G288" s="185"/>
      <c r="H288" s="201">
        <f t="shared" si="45"/>
        <v>17</v>
      </c>
      <c r="I288" s="185"/>
      <c r="J288" s="185">
        <v>17</v>
      </c>
      <c r="K288" s="186">
        <v>14</v>
      </c>
      <c r="L288" s="185">
        <v>62</v>
      </c>
      <c r="M288" s="185">
        <v>33</v>
      </c>
      <c r="N288" s="319">
        <v>1499</v>
      </c>
      <c r="O288" s="319">
        <v>2500</v>
      </c>
      <c r="P288" s="244">
        <v>48.5</v>
      </c>
    </row>
    <row r="289" spans="1:16" ht="18" customHeight="1" x14ac:dyDescent="0.15">
      <c r="A289" s="200" t="s">
        <v>701</v>
      </c>
      <c r="B289" s="201">
        <f t="shared" si="44"/>
        <v>1</v>
      </c>
      <c r="C289" s="185"/>
      <c r="D289" s="185">
        <v>1</v>
      </c>
      <c r="E289" s="185"/>
      <c r="F289" s="186"/>
      <c r="G289" s="185"/>
      <c r="H289" s="201">
        <f t="shared" si="45"/>
        <v>20</v>
      </c>
      <c r="I289" s="185"/>
      <c r="J289" s="185">
        <v>20</v>
      </c>
      <c r="K289" s="186">
        <v>10</v>
      </c>
      <c r="L289" s="185">
        <v>134</v>
      </c>
      <c r="M289" s="185">
        <v>22</v>
      </c>
      <c r="N289" s="319">
        <v>4187</v>
      </c>
      <c r="O289" s="319">
        <v>8040</v>
      </c>
      <c r="P289" s="244">
        <v>45.86</v>
      </c>
    </row>
    <row r="290" spans="1:16" ht="18" customHeight="1" x14ac:dyDescent="0.15">
      <c r="A290" s="200" t="s">
        <v>704</v>
      </c>
      <c r="B290" s="201">
        <f t="shared" si="44"/>
        <v>1</v>
      </c>
      <c r="C290" s="185"/>
      <c r="D290" s="185">
        <v>1</v>
      </c>
      <c r="E290" s="185"/>
      <c r="F290" s="186"/>
      <c r="G290" s="185"/>
      <c r="H290" s="201">
        <f t="shared" si="45"/>
        <v>19</v>
      </c>
      <c r="I290" s="185"/>
      <c r="J290" s="185">
        <v>19</v>
      </c>
      <c r="K290" s="186">
        <v>11</v>
      </c>
      <c r="L290" s="185">
        <v>62</v>
      </c>
      <c r="M290" s="185">
        <v>32</v>
      </c>
      <c r="N290" s="319">
        <v>1244</v>
      </c>
      <c r="O290" s="319">
        <v>1869</v>
      </c>
      <c r="P290" s="244">
        <v>39.479999999999997</v>
      </c>
    </row>
    <row r="291" spans="1:16" ht="18" customHeight="1" x14ac:dyDescent="0.15">
      <c r="A291" s="200" t="s">
        <v>707</v>
      </c>
      <c r="B291" s="201">
        <f t="shared" si="44"/>
        <v>1</v>
      </c>
      <c r="C291" s="185"/>
      <c r="D291" s="185">
        <v>1</v>
      </c>
      <c r="E291" s="185"/>
      <c r="F291" s="186"/>
      <c r="G291" s="185"/>
      <c r="H291" s="201">
        <f t="shared" si="45"/>
        <v>18</v>
      </c>
      <c r="I291" s="185"/>
      <c r="J291" s="185">
        <v>18</v>
      </c>
      <c r="K291" s="186">
        <v>13</v>
      </c>
      <c r="L291" s="185">
        <v>63</v>
      </c>
      <c r="M291" s="185">
        <v>32</v>
      </c>
      <c r="N291" s="321">
        <v>927</v>
      </c>
      <c r="O291" s="319">
        <v>1555</v>
      </c>
      <c r="P291" s="244">
        <v>47.11</v>
      </c>
    </row>
    <row r="292" spans="1:16" ht="18" customHeight="1" x14ac:dyDescent="0.15">
      <c r="A292" s="200" t="s">
        <v>710</v>
      </c>
      <c r="B292" s="201">
        <f t="shared" si="44"/>
        <v>1</v>
      </c>
      <c r="C292" s="185"/>
      <c r="D292" s="185">
        <v>1</v>
      </c>
      <c r="E292" s="185"/>
      <c r="F292" s="186"/>
      <c r="G292" s="185"/>
      <c r="H292" s="201">
        <f t="shared" si="45"/>
        <v>22</v>
      </c>
      <c r="I292" s="185"/>
      <c r="J292" s="185">
        <v>22</v>
      </c>
      <c r="K292" s="186">
        <v>16</v>
      </c>
      <c r="L292" s="185">
        <v>90</v>
      </c>
      <c r="M292" s="185">
        <v>46</v>
      </c>
      <c r="N292" s="319">
        <v>1983</v>
      </c>
      <c r="O292" s="319">
        <v>3292</v>
      </c>
      <c r="P292" s="244">
        <v>71.430000000000007</v>
      </c>
    </row>
    <row r="293" spans="1:16" s="46" customFormat="1" ht="18" customHeight="1" x14ac:dyDescent="0.15">
      <c r="A293" s="208" t="s">
        <v>1091</v>
      </c>
      <c r="B293" s="201">
        <f t="shared" ref="B293:P293" si="47">SUM(B294:B303)</f>
        <v>10</v>
      </c>
      <c r="C293" s="201">
        <f t="shared" si="47"/>
        <v>1</v>
      </c>
      <c r="D293" s="201">
        <f t="shared" si="47"/>
        <v>9</v>
      </c>
      <c r="E293" s="201">
        <f t="shared" si="47"/>
        <v>0</v>
      </c>
      <c r="F293" s="201">
        <f t="shared" si="47"/>
        <v>0</v>
      </c>
      <c r="G293" s="201">
        <f t="shared" si="47"/>
        <v>0</v>
      </c>
      <c r="H293" s="201">
        <f t="shared" si="47"/>
        <v>233</v>
      </c>
      <c r="I293" s="201">
        <f t="shared" si="47"/>
        <v>0</v>
      </c>
      <c r="J293" s="201">
        <f t="shared" si="47"/>
        <v>233</v>
      </c>
      <c r="K293" s="209">
        <f t="shared" si="47"/>
        <v>111</v>
      </c>
      <c r="L293" s="210">
        <f t="shared" si="47"/>
        <v>797</v>
      </c>
      <c r="M293" s="201">
        <f t="shared" si="47"/>
        <v>449</v>
      </c>
      <c r="N293" s="201">
        <f t="shared" si="47"/>
        <v>24059</v>
      </c>
      <c r="O293" s="201">
        <f t="shared" si="47"/>
        <v>42086</v>
      </c>
      <c r="P293" s="237">
        <f t="shared" si="47"/>
        <v>616.15</v>
      </c>
    </row>
    <row r="294" spans="1:16" ht="18" customHeight="1" x14ac:dyDescent="0.15">
      <c r="A294" s="200" t="s">
        <v>1092</v>
      </c>
      <c r="B294" s="201">
        <f>SUM(C294:E294)</f>
        <v>1</v>
      </c>
      <c r="C294" s="185">
        <v>1</v>
      </c>
      <c r="D294" s="185"/>
      <c r="E294" s="185"/>
      <c r="F294" s="186"/>
      <c r="G294" s="185"/>
      <c r="H294" s="201">
        <f>SUM(I294:J294)</f>
        <v>35</v>
      </c>
      <c r="I294" s="185"/>
      <c r="J294" s="185">
        <v>35</v>
      </c>
      <c r="K294" s="186">
        <v>10</v>
      </c>
      <c r="L294" s="185">
        <v>156</v>
      </c>
      <c r="M294" s="221">
        <v>43</v>
      </c>
      <c r="N294" s="335">
        <v>6802</v>
      </c>
      <c r="O294" s="335">
        <v>13300</v>
      </c>
      <c r="P294" s="249">
        <v>36.32</v>
      </c>
    </row>
    <row r="295" spans="1:16" ht="18" customHeight="1" x14ac:dyDescent="0.15">
      <c r="A295" s="200" t="s">
        <v>1093</v>
      </c>
      <c r="B295" s="201">
        <f t="shared" ref="B295:B303" si="48">SUM(C295:E295)</f>
        <v>1</v>
      </c>
      <c r="C295" s="185"/>
      <c r="D295" s="185">
        <v>1</v>
      </c>
      <c r="E295" s="185"/>
      <c r="F295" s="186"/>
      <c r="G295" s="185"/>
      <c r="H295" s="201">
        <f t="shared" ref="H295:H303" si="49">SUM(I295:J295)</f>
        <v>31</v>
      </c>
      <c r="I295" s="185"/>
      <c r="J295" s="185">
        <v>31</v>
      </c>
      <c r="K295" s="186">
        <v>15</v>
      </c>
      <c r="L295" s="185">
        <v>93</v>
      </c>
      <c r="M295" s="221">
        <v>55</v>
      </c>
      <c r="N295" s="335">
        <v>3558</v>
      </c>
      <c r="O295" s="335">
        <v>6023</v>
      </c>
      <c r="P295" s="249">
        <v>67.11</v>
      </c>
    </row>
    <row r="296" spans="1:16" ht="18" customHeight="1" x14ac:dyDescent="0.15">
      <c r="A296" s="200" t="s">
        <v>1094</v>
      </c>
      <c r="B296" s="201">
        <f t="shared" si="48"/>
        <v>1</v>
      </c>
      <c r="C296" s="185"/>
      <c r="D296" s="185">
        <v>1</v>
      </c>
      <c r="E296" s="185"/>
      <c r="F296" s="186"/>
      <c r="G296" s="185"/>
      <c r="H296" s="201">
        <f t="shared" si="49"/>
        <v>26</v>
      </c>
      <c r="I296" s="185"/>
      <c r="J296" s="185">
        <v>26</v>
      </c>
      <c r="K296" s="186">
        <v>17</v>
      </c>
      <c r="L296" s="185">
        <v>75</v>
      </c>
      <c r="M296" s="221">
        <v>53</v>
      </c>
      <c r="N296" s="335">
        <v>2228</v>
      </c>
      <c r="O296" s="335">
        <v>3570</v>
      </c>
      <c r="P296" s="249">
        <v>85.1</v>
      </c>
    </row>
    <row r="297" spans="1:16" ht="18" customHeight="1" x14ac:dyDescent="0.15">
      <c r="A297" s="200" t="s">
        <v>1095</v>
      </c>
      <c r="B297" s="201">
        <f t="shared" si="48"/>
        <v>1</v>
      </c>
      <c r="C297" s="185"/>
      <c r="D297" s="185">
        <v>1</v>
      </c>
      <c r="E297" s="185"/>
      <c r="F297" s="186"/>
      <c r="G297" s="185"/>
      <c r="H297" s="201">
        <f t="shared" si="49"/>
        <v>25</v>
      </c>
      <c r="I297" s="185"/>
      <c r="J297" s="185">
        <v>25</v>
      </c>
      <c r="K297" s="186">
        <v>14</v>
      </c>
      <c r="L297" s="185">
        <v>72</v>
      </c>
      <c r="M297" s="221">
        <v>67</v>
      </c>
      <c r="N297" s="335">
        <v>2035</v>
      </c>
      <c r="O297" s="335">
        <v>3202</v>
      </c>
      <c r="P297" s="249">
        <v>89.76</v>
      </c>
    </row>
    <row r="298" spans="1:16" ht="18" customHeight="1" x14ac:dyDescent="0.15">
      <c r="A298" s="200" t="s">
        <v>1096</v>
      </c>
      <c r="B298" s="201">
        <f t="shared" si="48"/>
        <v>1</v>
      </c>
      <c r="C298" s="185"/>
      <c r="D298" s="185">
        <v>1</v>
      </c>
      <c r="E298" s="185"/>
      <c r="F298" s="186"/>
      <c r="G298" s="185"/>
      <c r="H298" s="201">
        <f t="shared" si="49"/>
        <v>14</v>
      </c>
      <c r="I298" s="185"/>
      <c r="J298" s="185">
        <v>14</v>
      </c>
      <c r="K298" s="186">
        <v>9</v>
      </c>
      <c r="L298" s="185">
        <v>60</v>
      </c>
      <c r="M298" s="221">
        <v>37</v>
      </c>
      <c r="N298" s="335">
        <v>1255</v>
      </c>
      <c r="O298" s="335">
        <v>1981</v>
      </c>
      <c r="P298" s="249">
        <v>64.25</v>
      </c>
    </row>
    <row r="299" spans="1:16" ht="18" customHeight="1" x14ac:dyDescent="0.15">
      <c r="A299" s="200" t="s">
        <v>1097</v>
      </c>
      <c r="B299" s="201">
        <f t="shared" si="48"/>
        <v>1</v>
      </c>
      <c r="C299" s="185"/>
      <c r="D299" s="185">
        <v>1</v>
      </c>
      <c r="E299" s="185"/>
      <c r="F299" s="186"/>
      <c r="G299" s="185"/>
      <c r="H299" s="201">
        <f t="shared" si="49"/>
        <v>13</v>
      </c>
      <c r="I299" s="185"/>
      <c r="J299" s="185">
        <v>13</v>
      </c>
      <c r="K299" s="186">
        <v>7</v>
      </c>
      <c r="L299" s="185">
        <v>37</v>
      </c>
      <c r="M299" s="221">
        <v>41</v>
      </c>
      <c r="N299" s="336">
        <v>802</v>
      </c>
      <c r="O299" s="335">
        <v>1198</v>
      </c>
      <c r="P299" s="249">
        <v>74.75</v>
      </c>
    </row>
    <row r="300" spans="1:16" ht="18" customHeight="1" x14ac:dyDescent="0.15">
      <c r="A300" s="200" t="s">
        <v>1098</v>
      </c>
      <c r="B300" s="201">
        <f t="shared" si="48"/>
        <v>1</v>
      </c>
      <c r="C300" s="185"/>
      <c r="D300" s="185">
        <v>1</v>
      </c>
      <c r="E300" s="185"/>
      <c r="F300" s="186"/>
      <c r="G300" s="185"/>
      <c r="H300" s="201">
        <f t="shared" si="49"/>
        <v>19</v>
      </c>
      <c r="I300" s="185"/>
      <c r="J300" s="185">
        <v>19</v>
      </c>
      <c r="K300" s="186">
        <v>9</v>
      </c>
      <c r="L300" s="185">
        <v>67</v>
      </c>
      <c r="M300" s="221">
        <v>47</v>
      </c>
      <c r="N300" s="335">
        <v>1351</v>
      </c>
      <c r="O300" s="335">
        <v>2316</v>
      </c>
      <c r="P300" s="249">
        <v>28.08</v>
      </c>
    </row>
    <row r="301" spans="1:16" ht="18" customHeight="1" x14ac:dyDescent="0.15">
      <c r="A301" s="200" t="s">
        <v>1099</v>
      </c>
      <c r="B301" s="201">
        <f t="shared" si="48"/>
        <v>1</v>
      </c>
      <c r="C301" s="185"/>
      <c r="D301" s="185">
        <v>1</v>
      </c>
      <c r="E301" s="185"/>
      <c r="F301" s="186"/>
      <c r="G301" s="185"/>
      <c r="H301" s="201">
        <f t="shared" si="49"/>
        <v>24</v>
      </c>
      <c r="I301" s="185"/>
      <c r="J301" s="185">
        <v>24</v>
      </c>
      <c r="K301" s="186">
        <v>9</v>
      </c>
      <c r="L301" s="185">
        <v>74</v>
      </c>
      <c r="M301" s="221">
        <v>36</v>
      </c>
      <c r="N301" s="335">
        <v>1708</v>
      </c>
      <c r="O301" s="335">
        <v>2945</v>
      </c>
      <c r="P301" s="249">
        <v>62.78</v>
      </c>
    </row>
    <row r="302" spans="1:16" ht="18" customHeight="1" x14ac:dyDescent="0.15">
      <c r="A302" s="200" t="s">
        <v>1100</v>
      </c>
      <c r="B302" s="201">
        <f t="shared" si="48"/>
        <v>1</v>
      </c>
      <c r="C302" s="185"/>
      <c r="D302" s="185">
        <v>1</v>
      </c>
      <c r="E302" s="185"/>
      <c r="F302" s="186"/>
      <c r="G302" s="185"/>
      <c r="H302" s="201">
        <f t="shared" si="49"/>
        <v>24</v>
      </c>
      <c r="I302" s="185"/>
      <c r="J302" s="185">
        <v>24</v>
      </c>
      <c r="K302" s="186">
        <v>12</v>
      </c>
      <c r="L302" s="185">
        <v>95</v>
      </c>
      <c r="M302" s="221">
        <v>40</v>
      </c>
      <c r="N302" s="335">
        <v>2456</v>
      </c>
      <c r="O302" s="335">
        <v>4331</v>
      </c>
      <c r="P302" s="249">
        <v>66.72</v>
      </c>
    </row>
    <row r="303" spans="1:16" ht="18" customHeight="1" x14ac:dyDescent="0.15">
      <c r="A303" s="200" t="s">
        <v>1101</v>
      </c>
      <c r="B303" s="201">
        <f t="shared" si="48"/>
        <v>1</v>
      </c>
      <c r="C303" s="185"/>
      <c r="D303" s="185">
        <v>1</v>
      </c>
      <c r="E303" s="185"/>
      <c r="F303" s="186"/>
      <c r="G303" s="185"/>
      <c r="H303" s="201">
        <f t="shared" si="49"/>
        <v>22</v>
      </c>
      <c r="I303" s="185"/>
      <c r="J303" s="185">
        <v>22</v>
      </c>
      <c r="K303" s="186">
        <v>9</v>
      </c>
      <c r="L303" s="185">
        <v>68</v>
      </c>
      <c r="M303" s="221">
        <v>30</v>
      </c>
      <c r="N303" s="335">
        <v>1864</v>
      </c>
      <c r="O303" s="335">
        <v>3220</v>
      </c>
      <c r="P303" s="249">
        <v>41.28</v>
      </c>
    </row>
    <row r="304" spans="1:16" s="46" customFormat="1" ht="18" customHeight="1" x14ac:dyDescent="0.15">
      <c r="A304" s="208" t="s">
        <v>1104</v>
      </c>
      <c r="B304" s="201">
        <f t="shared" ref="B304:B336" si="50">SUM(C304:E304)</f>
        <v>8</v>
      </c>
      <c r="C304" s="201">
        <f>SUM(C305:C312)</f>
        <v>3</v>
      </c>
      <c r="D304" s="201">
        <f>SUM(D305:D312)</f>
        <v>5</v>
      </c>
      <c r="E304" s="201">
        <f>SUM(E305:E312)</f>
        <v>0</v>
      </c>
      <c r="F304" s="201">
        <f>SUM(F305:F312)</f>
        <v>0</v>
      </c>
      <c r="G304" s="201">
        <f>SUM(G305:G312)</f>
        <v>0</v>
      </c>
      <c r="H304" s="201">
        <f t="shared" ref="H304:H336" si="51">SUM(I304:J304)</f>
        <v>216</v>
      </c>
      <c r="I304" s="212">
        <f t="shared" ref="I304:O304" si="52">SUM(I305:I312)</f>
        <v>0</v>
      </c>
      <c r="J304" s="212">
        <f t="shared" si="52"/>
        <v>216</v>
      </c>
      <c r="K304" s="213">
        <f t="shared" si="52"/>
        <v>73</v>
      </c>
      <c r="L304" s="214">
        <f t="shared" si="52"/>
        <v>1495</v>
      </c>
      <c r="M304" s="212">
        <f t="shared" si="52"/>
        <v>344</v>
      </c>
      <c r="N304" s="212">
        <f t="shared" si="52"/>
        <v>54578</v>
      </c>
      <c r="O304" s="212">
        <f t="shared" si="52"/>
        <v>110581</v>
      </c>
      <c r="P304" s="241">
        <f>SUM(P305:P312)</f>
        <v>451.05</v>
      </c>
    </row>
    <row r="305" spans="1:16" ht="18" customHeight="1" x14ac:dyDescent="0.15">
      <c r="A305" s="200" t="s">
        <v>715</v>
      </c>
      <c r="B305" s="201">
        <f t="shared" si="50"/>
        <v>1</v>
      </c>
      <c r="C305" s="185">
        <v>1</v>
      </c>
      <c r="D305" s="185"/>
      <c r="E305" s="185"/>
      <c r="F305" s="186"/>
      <c r="G305" s="185"/>
      <c r="H305" s="201">
        <f t="shared" si="51"/>
        <v>49</v>
      </c>
      <c r="I305" s="185"/>
      <c r="J305" s="185">
        <v>49</v>
      </c>
      <c r="K305" s="186">
        <v>9</v>
      </c>
      <c r="L305" s="185">
        <v>424</v>
      </c>
      <c r="M305" s="185">
        <v>43</v>
      </c>
      <c r="N305" s="252">
        <v>14916</v>
      </c>
      <c r="O305" s="252">
        <v>31389</v>
      </c>
      <c r="P305" s="250">
        <v>54.14</v>
      </c>
    </row>
    <row r="306" spans="1:16" ht="18" customHeight="1" x14ac:dyDescent="0.15">
      <c r="A306" s="200" t="s">
        <v>716</v>
      </c>
      <c r="B306" s="201">
        <f t="shared" si="50"/>
        <v>1</v>
      </c>
      <c r="C306" s="185">
        <v>1</v>
      </c>
      <c r="D306" s="185"/>
      <c r="E306" s="185"/>
      <c r="F306" s="186"/>
      <c r="G306" s="185"/>
      <c r="H306" s="201">
        <f t="shared" si="51"/>
        <v>35</v>
      </c>
      <c r="I306" s="185"/>
      <c r="J306" s="185">
        <v>35</v>
      </c>
      <c r="K306" s="186">
        <v>6</v>
      </c>
      <c r="L306" s="185">
        <v>279</v>
      </c>
      <c r="M306" s="185">
        <v>30</v>
      </c>
      <c r="N306" s="252">
        <v>10905</v>
      </c>
      <c r="O306" s="252">
        <v>23813</v>
      </c>
      <c r="P306" s="250">
        <v>36.76</v>
      </c>
    </row>
    <row r="307" spans="1:16" ht="18" customHeight="1" x14ac:dyDescent="0.15">
      <c r="A307" s="200" t="s">
        <v>717</v>
      </c>
      <c r="B307" s="201">
        <f t="shared" si="50"/>
        <v>1</v>
      </c>
      <c r="C307" s="185">
        <v>1</v>
      </c>
      <c r="D307" s="185"/>
      <c r="E307" s="185"/>
      <c r="F307" s="186"/>
      <c r="G307" s="185"/>
      <c r="H307" s="201">
        <f t="shared" si="51"/>
        <v>36</v>
      </c>
      <c r="I307" s="185"/>
      <c r="J307" s="185">
        <v>36</v>
      </c>
      <c r="K307" s="186">
        <v>8</v>
      </c>
      <c r="L307" s="185">
        <v>344</v>
      </c>
      <c r="M307" s="185">
        <v>39</v>
      </c>
      <c r="N307" s="252">
        <v>15106</v>
      </c>
      <c r="O307" s="252">
        <v>31110</v>
      </c>
      <c r="P307" s="250">
        <v>49.71</v>
      </c>
    </row>
    <row r="308" spans="1:16" ht="18" customHeight="1" x14ac:dyDescent="0.15">
      <c r="A308" s="200" t="s">
        <v>718</v>
      </c>
      <c r="B308" s="201">
        <f t="shared" si="50"/>
        <v>1</v>
      </c>
      <c r="C308" s="185"/>
      <c r="D308" s="185">
        <v>1</v>
      </c>
      <c r="E308" s="185"/>
      <c r="F308" s="186"/>
      <c r="G308" s="185"/>
      <c r="H308" s="201">
        <f t="shared" si="51"/>
        <v>23</v>
      </c>
      <c r="I308" s="185"/>
      <c r="J308" s="185">
        <v>23</v>
      </c>
      <c r="K308" s="186">
        <v>15</v>
      </c>
      <c r="L308" s="185">
        <v>96</v>
      </c>
      <c r="M308" s="185">
        <v>72</v>
      </c>
      <c r="N308" s="252">
        <v>2364</v>
      </c>
      <c r="O308" s="252">
        <v>3864</v>
      </c>
      <c r="P308" s="250">
        <v>88.87</v>
      </c>
    </row>
    <row r="309" spans="1:16" ht="18" customHeight="1" x14ac:dyDescent="0.15">
      <c r="A309" s="200" t="s">
        <v>719</v>
      </c>
      <c r="B309" s="201">
        <f t="shared" si="50"/>
        <v>1</v>
      </c>
      <c r="C309" s="185"/>
      <c r="D309" s="185">
        <v>1</v>
      </c>
      <c r="E309" s="185"/>
      <c r="F309" s="186"/>
      <c r="G309" s="185"/>
      <c r="H309" s="201">
        <f t="shared" si="51"/>
        <v>16</v>
      </c>
      <c r="I309" s="185"/>
      <c r="J309" s="185">
        <v>16</v>
      </c>
      <c r="K309" s="186">
        <v>9</v>
      </c>
      <c r="L309" s="185">
        <v>64</v>
      </c>
      <c r="M309" s="185">
        <v>48</v>
      </c>
      <c r="N309" s="252">
        <v>2979</v>
      </c>
      <c r="O309" s="252">
        <v>5182</v>
      </c>
      <c r="P309" s="250">
        <v>64.03</v>
      </c>
    </row>
    <row r="310" spans="1:16" ht="18" customHeight="1" x14ac:dyDescent="0.15">
      <c r="A310" s="200" t="s">
        <v>720</v>
      </c>
      <c r="B310" s="201">
        <f t="shared" si="50"/>
        <v>1</v>
      </c>
      <c r="C310" s="185"/>
      <c r="D310" s="185">
        <v>1</v>
      </c>
      <c r="E310" s="185"/>
      <c r="F310" s="186"/>
      <c r="G310" s="185"/>
      <c r="H310" s="201">
        <f t="shared" si="51"/>
        <v>19</v>
      </c>
      <c r="I310" s="185"/>
      <c r="J310" s="185">
        <v>19</v>
      </c>
      <c r="K310" s="186">
        <v>12</v>
      </c>
      <c r="L310" s="185">
        <v>59</v>
      </c>
      <c r="M310" s="185">
        <v>47</v>
      </c>
      <c r="N310" s="337">
        <v>1940</v>
      </c>
      <c r="O310" s="252">
        <v>3227</v>
      </c>
      <c r="P310" s="250">
        <v>86.86</v>
      </c>
    </row>
    <row r="311" spans="1:16" ht="18" customHeight="1" x14ac:dyDescent="0.15">
      <c r="A311" s="200" t="s">
        <v>721</v>
      </c>
      <c r="B311" s="201">
        <f t="shared" si="50"/>
        <v>1</v>
      </c>
      <c r="C311" s="185"/>
      <c r="D311" s="185">
        <v>1</v>
      </c>
      <c r="E311" s="185"/>
      <c r="F311" s="186"/>
      <c r="G311" s="185"/>
      <c r="H311" s="201">
        <f t="shared" si="51"/>
        <v>23</v>
      </c>
      <c r="I311" s="185"/>
      <c r="J311" s="185">
        <v>23</v>
      </c>
      <c r="K311" s="186">
        <v>7</v>
      </c>
      <c r="L311" s="185">
        <v>170</v>
      </c>
      <c r="M311" s="185">
        <v>38</v>
      </c>
      <c r="N311" s="337">
        <v>4762</v>
      </c>
      <c r="O311" s="252">
        <v>8999</v>
      </c>
      <c r="P311" s="250">
        <v>30.3</v>
      </c>
    </row>
    <row r="312" spans="1:16" ht="18" customHeight="1" x14ac:dyDescent="0.15">
      <c r="A312" s="200" t="s">
        <v>722</v>
      </c>
      <c r="B312" s="201">
        <f t="shared" si="50"/>
        <v>1</v>
      </c>
      <c r="C312" s="185"/>
      <c r="D312" s="185">
        <v>1</v>
      </c>
      <c r="E312" s="185"/>
      <c r="F312" s="186"/>
      <c r="G312" s="185"/>
      <c r="H312" s="201">
        <f t="shared" si="51"/>
        <v>15</v>
      </c>
      <c r="I312" s="185"/>
      <c r="J312" s="185">
        <v>15</v>
      </c>
      <c r="K312" s="186">
        <v>7</v>
      </c>
      <c r="L312" s="185">
        <v>59</v>
      </c>
      <c r="M312" s="185">
        <v>27</v>
      </c>
      <c r="N312" s="337">
        <v>1606</v>
      </c>
      <c r="O312" s="252">
        <v>2997</v>
      </c>
      <c r="P312" s="250">
        <v>40.380000000000003</v>
      </c>
    </row>
    <row r="313" spans="1:16" s="46" customFormat="1" ht="18" customHeight="1" x14ac:dyDescent="0.15">
      <c r="A313" s="208" t="s">
        <v>971</v>
      </c>
      <c r="B313" s="201">
        <f t="shared" si="50"/>
        <v>12</v>
      </c>
      <c r="C313" s="201">
        <f>SUM(C314:C325)</f>
        <v>1</v>
      </c>
      <c r="D313" s="201">
        <f>SUM(D314:D325)</f>
        <v>11</v>
      </c>
      <c r="E313" s="201">
        <f>SUM(E314:E325)</f>
        <v>0</v>
      </c>
      <c r="F313" s="201">
        <f>SUM(F314:F325)</f>
        <v>0</v>
      </c>
      <c r="G313" s="209">
        <f>SUM(G314:G325)</f>
        <v>0</v>
      </c>
      <c r="H313" s="201">
        <f t="shared" si="51"/>
        <v>281</v>
      </c>
      <c r="I313" s="222">
        <f t="shared" ref="I313:O313" si="53">SUM(I314:I325)</f>
        <v>0</v>
      </c>
      <c r="J313" s="222">
        <f t="shared" si="53"/>
        <v>281</v>
      </c>
      <c r="K313" s="223">
        <f t="shared" si="53"/>
        <v>173</v>
      </c>
      <c r="L313" s="224">
        <f t="shared" si="53"/>
        <v>1345</v>
      </c>
      <c r="M313" s="222">
        <f t="shared" si="53"/>
        <v>698</v>
      </c>
      <c r="N313" s="201">
        <f t="shared" si="53"/>
        <v>28145</v>
      </c>
      <c r="O313" s="201">
        <f t="shared" si="53"/>
        <v>55325</v>
      </c>
      <c r="P313" s="237">
        <f>SUM(P314:P325)</f>
        <v>661.57999999999993</v>
      </c>
    </row>
    <row r="314" spans="1:16" ht="18" customHeight="1" x14ac:dyDescent="0.15">
      <c r="A314" s="200" t="s">
        <v>726</v>
      </c>
      <c r="B314" s="201">
        <f t="shared" si="50"/>
        <v>1</v>
      </c>
      <c r="C314" s="185">
        <v>1</v>
      </c>
      <c r="D314" s="185"/>
      <c r="E314" s="185"/>
      <c r="F314" s="186"/>
      <c r="G314" s="185"/>
      <c r="H314" s="201">
        <f t="shared" si="51"/>
        <v>29</v>
      </c>
      <c r="I314" s="185"/>
      <c r="J314" s="185">
        <v>29</v>
      </c>
      <c r="K314" s="186">
        <v>18</v>
      </c>
      <c r="L314" s="185">
        <v>300</v>
      </c>
      <c r="M314" s="187">
        <v>78</v>
      </c>
      <c r="N314" s="322">
        <v>7328</v>
      </c>
      <c r="O314" s="322">
        <v>14059</v>
      </c>
      <c r="P314" s="244">
        <v>47.42</v>
      </c>
    </row>
    <row r="315" spans="1:16" ht="18" customHeight="1" x14ac:dyDescent="0.15">
      <c r="A315" s="200" t="s">
        <v>727</v>
      </c>
      <c r="B315" s="201">
        <f t="shared" si="50"/>
        <v>1</v>
      </c>
      <c r="C315" s="185"/>
      <c r="D315" s="185">
        <v>1</v>
      </c>
      <c r="E315" s="185"/>
      <c r="F315" s="186"/>
      <c r="G315" s="185"/>
      <c r="H315" s="201">
        <f t="shared" si="51"/>
        <v>26</v>
      </c>
      <c r="I315" s="185"/>
      <c r="J315" s="185">
        <v>26</v>
      </c>
      <c r="K315" s="186">
        <v>18</v>
      </c>
      <c r="L315" s="185">
        <v>88</v>
      </c>
      <c r="M315" s="187">
        <v>61</v>
      </c>
      <c r="N315" s="322">
        <v>1325</v>
      </c>
      <c r="O315" s="322">
        <v>2155</v>
      </c>
      <c r="P315" s="244">
        <v>71.27</v>
      </c>
    </row>
    <row r="316" spans="1:16" ht="18" customHeight="1" x14ac:dyDescent="0.15">
      <c r="A316" s="200" t="s">
        <v>728</v>
      </c>
      <c r="B316" s="201">
        <f t="shared" si="50"/>
        <v>1</v>
      </c>
      <c r="C316" s="185"/>
      <c r="D316" s="185">
        <v>1</v>
      </c>
      <c r="E316" s="185"/>
      <c r="F316" s="186"/>
      <c r="G316" s="185"/>
      <c r="H316" s="201">
        <f t="shared" si="51"/>
        <v>10</v>
      </c>
      <c r="I316" s="185"/>
      <c r="J316" s="185">
        <v>10</v>
      </c>
      <c r="K316" s="186">
        <v>10</v>
      </c>
      <c r="L316" s="185">
        <v>37</v>
      </c>
      <c r="M316" s="187">
        <v>47</v>
      </c>
      <c r="N316" s="323">
        <v>712</v>
      </c>
      <c r="O316" s="322">
        <v>1172</v>
      </c>
      <c r="P316" s="244">
        <v>67.319999999999993</v>
      </c>
    </row>
    <row r="317" spans="1:16" ht="18" customHeight="1" x14ac:dyDescent="0.15">
      <c r="A317" s="200" t="s">
        <v>729</v>
      </c>
      <c r="B317" s="201">
        <f t="shared" si="50"/>
        <v>1</v>
      </c>
      <c r="C317" s="185"/>
      <c r="D317" s="185">
        <v>1</v>
      </c>
      <c r="E317" s="185"/>
      <c r="F317" s="186"/>
      <c r="G317" s="185"/>
      <c r="H317" s="201">
        <f t="shared" si="51"/>
        <v>16</v>
      </c>
      <c r="I317" s="185"/>
      <c r="J317" s="185">
        <v>16</v>
      </c>
      <c r="K317" s="186">
        <v>10</v>
      </c>
      <c r="L317" s="185">
        <v>40</v>
      </c>
      <c r="M317" s="187">
        <v>33</v>
      </c>
      <c r="N317" s="323">
        <v>745</v>
      </c>
      <c r="O317" s="322">
        <v>1300</v>
      </c>
      <c r="P317" s="244">
        <v>34.549999999999997</v>
      </c>
    </row>
    <row r="318" spans="1:16" ht="18" customHeight="1" x14ac:dyDescent="0.15">
      <c r="A318" s="200" t="s">
        <v>192</v>
      </c>
      <c r="B318" s="201">
        <f t="shared" si="50"/>
        <v>1</v>
      </c>
      <c r="C318" s="185"/>
      <c r="D318" s="185">
        <v>1</v>
      </c>
      <c r="E318" s="185"/>
      <c r="F318" s="186"/>
      <c r="G318" s="185"/>
      <c r="H318" s="201">
        <f t="shared" si="51"/>
        <v>28</v>
      </c>
      <c r="I318" s="185"/>
      <c r="J318" s="185">
        <v>28</v>
      </c>
      <c r="K318" s="186">
        <v>15</v>
      </c>
      <c r="L318" s="185">
        <v>119</v>
      </c>
      <c r="M318" s="187">
        <v>81</v>
      </c>
      <c r="N318" s="322">
        <v>1491</v>
      </c>
      <c r="O318" s="322">
        <v>2476</v>
      </c>
      <c r="P318" s="244">
        <v>65.11</v>
      </c>
    </row>
    <row r="319" spans="1:16" ht="18" customHeight="1" x14ac:dyDescent="0.15">
      <c r="A319" s="200" t="s">
        <v>730</v>
      </c>
      <c r="B319" s="201">
        <f t="shared" si="50"/>
        <v>1</v>
      </c>
      <c r="C319" s="185"/>
      <c r="D319" s="185">
        <v>1</v>
      </c>
      <c r="E319" s="185"/>
      <c r="F319" s="186"/>
      <c r="G319" s="185"/>
      <c r="H319" s="201">
        <f t="shared" si="51"/>
        <v>22</v>
      </c>
      <c r="I319" s="185"/>
      <c r="J319" s="185">
        <v>22</v>
      </c>
      <c r="K319" s="186">
        <v>13</v>
      </c>
      <c r="L319" s="185">
        <v>77</v>
      </c>
      <c r="M319" s="187">
        <v>60</v>
      </c>
      <c r="N319" s="323">
        <v>948</v>
      </c>
      <c r="O319" s="322">
        <v>1626</v>
      </c>
      <c r="P319" s="244">
        <v>64.87</v>
      </c>
    </row>
    <row r="320" spans="1:16" ht="18" customHeight="1" x14ac:dyDescent="0.15">
      <c r="A320" s="200" t="s">
        <v>731</v>
      </c>
      <c r="B320" s="201">
        <f t="shared" si="50"/>
        <v>1</v>
      </c>
      <c r="C320" s="185"/>
      <c r="D320" s="185">
        <v>1</v>
      </c>
      <c r="E320" s="185"/>
      <c r="F320" s="186"/>
      <c r="G320" s="185"/>
      <c r="H320" s="201">
        <f t="shared" si="51"/>
        <v>37</v>
      </c>
      <c r="I320" s="185"/>
      <c r="J320" s="185">
        <v>37</v>
      </c>
      <c r="K320" s="186">
        <v>16</v>
      </c>
      <c r="L320" s="185">
        <v>150</v>
      </c>
      <c r="M320" s="187">
        <v>55</v>
      </c>
      <c r="N320" s="322">
        <v>8502</v>
      </c>
      <c r="O320" s="322">
        <v>20840</v>
      </c>
      <c r="P320" s="244">
        <v>62.34</v>
      </c>
    </row>
    <row r="321" spans="1:16" ht="18" customHeight="1" x14ac:dyDescent="0.15">
      <c r="A321" s="200" t="s">
        <v>732</v>
      </c>
      <c r="B321" s="201">
        <f t="shared" si="50"/>
        <v>1</v>
      </c>
      <c r="C321" s="185"/>
      <c r="D321" s="185">
        <v>1</v>
      </c>
      <c r="E321" s="185"/>
      <c r="F321" s="186"/>
      <c r="G321" s="185"/>
      <c r="H321" s="201">
        <f t="shared" si="51"/>
        <v>24</v>
      </c>
      <c r="I321" s="185"/>
      <c r="J321" s="185">
        <v>24</v>
      </c>
      <c r="K321" s="186">
        <v>20</v>
      </c>
      <c r="L321" s="185">
        <v>102</v>
      </c>
      <c r="M321" s="187">
        <v>60</v>
      </c>
      <c r="N321" s="322">
        <v>1439</v>
      </c>
      <c r="O321" s="322">
        <v>2472</v>
      </c>
      <c r="P321" s="244">
        <v>38.74</v>
      </c>
    </row>
    <row r="322" spans="1:16" ht="18" customHeight="1" x14ac:dyDescent="0.15">
      <c r="A322" s="200" t="s">
        <v>733</v>
      </c>
      <c r="B322" s="201">
        <f t="shared" si="50"/>
        <v>1</v>
      </c>
      <c r="C322" s="185"/>
      <c r="D322" s="185">
        <v>1</v>
      </c>
      <c r="E322" s="185"/>
      <c r="F322" s="186"/>
      <c r="G322" s="185"/>
      <c r="H322" s="201">
        <f t="shared" si="51"/>
        <v>20</v>
      </c>
      <c r="I322" s="185"/>
      <c r="J322" s="185">
        <v>20</v>
      </c>
      <c r="K322" s="186">
        <v>11</v>
      </c>
      <c r="L322" s="185">
        <v>97</v>
      </c>
      <c r="M322" s="187">
        <v>56</v>
      </c>
      <c r="N322" s="322">
        <v>1354</v>
      </c>
      <c r="O322" s="322">
        <v>2298</v>
      </c>
      <c r="P322" s="244">
        <v>31.92</v>
      </c>
    </row>
    <row r="323" spans="1:16" ht="18" customHeight="1" x14ac:dyDescent="0.15">
      <c r="A323" s="200" t="s">
        <v>734</v>
      </c>
      <c r="B323" s="201">
        <f t="shared" si="50"/>
        <v>1</v>
      </c>
      <c r="C323" s="185"/>
      <c r="D323" s="185">
        <v>1</v>
      </c>
      <c r="E323" s="185"/>
      <c r="F323" s="186"/>
      <c r="G323" s="185"/>
      <c r="H323" s="201">
        <f t="shared" si="51"/>
        <v>15</v>
      </c>
      <c r="I323" s="185"/>
      <c r="J323" s="185">
        <v>15</v>
      </c>
      <c r="K323" s="186">
        <v>12</v>
      </c>
      <c r="L323" s="185">
        <v>76</v>
      </c>
      <c r="M323" s="187">
        <v>49</v>
      </c>
      <c r="N323" s="323">
        <v>915</v>
      </c>
      <c r="O323" s="322">
        <v>1465</v>
      </c>
      <c r="P323" s="244">
        <v>36.25</v>
      </c>
    </row>
    <row r="324" spans="1:16" ht="18" customHeight="1" x14ac:dyDescent="0.15">
      <c r="A324" s="200" t="s">
        <v>735</v>
      </c>
      <c r="B324" s="201">
        <f t="shared" si="50"/>
        <v>1</v>
      </c>
      <c r="C324" s="185"/>
      <c r="D324" s="185">
        <v>1</v>
      </c>
      <c r="E324" s="185"/>
      <c r="F324" s="186"/>
      <c r="G324" s="185"/>
      <c r="H324" s="201">
        <f t="shared" si="51"/>
        <v>24</v>
      </c>
      <c r="I324" s="185"/>
      <c r="J324" s="185">
        <v>24</v>
      </c>
      <c r="K324" s="186">
        <v>15</v>
      </c>
      <c r="L324" s="185">
        <v>105</v>
      </c>
      <c r="M324" s="187">
        <v>61</v>
      </c>
      <c r="N324" s="322">
        <v>1589</v>
      </c>
      <c r="O324" s="322">
        <v>2580</v>
      </c>
      <c r="P324" s="244">
        <v>78.540000000000006</v>
      </c>
    </row>
    <row r="325" spans="1:16" ht="18" customHeight="1" x14ac:dyDescent="0.15">
      <c r="A325" s="200" t="s">
        <v>736</v>
      </c>
      <c r="B325" s="201">
        <f t="shared" si="50"/>
        <v>1</v>
      </c>
      <c r="C325" s="185"/>
      <c r="D325" s="185">
        <v>1</v>
      </c>
      <c r="E325" s="185"/>
      <c r="F325" s="186"/>
      <c r="G325" s="185"/>
      <c r="H325" s="201">
        <f t="shared" si="51"/>
        <v>30</v>
      </c>
      <c r="I325" s="185"/>
      <c r="J325" s="185">
        <v>30</v>
      </c>
      <c r="K325" s="186">
        <v>15</v>
      </c>
      <c r="L325" s="185">
        <v>154</v>
      </c>
      <c r="M325" s="187">
        <v>57</v>
      </c>
      <c r="N325" s="322">
        <v>1797</v>
      </c>
      <c r="O325" s="322">
        <v>2882</v>
      </c>
      <c r="P325" s="244">
        <v>63.25</v>
      </c>
    </row>
    <row r="326" spans="1:16" s="46" customFormat="1" ht="18" customHeight="1" x14ac:dyDescent="0.15">
      <c r="A326" s="208" t="s">
        <v>1127</v>
      </c>
      <c r="B326" s="201">
        <f t="shared" si="50"/>
        <v>10</v>
      </c>
      <c r="C326" s="201">
        <f>SUM(C327:C336)</f>
        <v>1</v>
      </c>
      <c r="D326" s="201">
        <f>SUM(D327:D336)</f>
        <v>9</v>
      </c>
      <c r="E326" s="201">
        <f>SUM(E327:E336)</f>
        <v>0</v>
      </c>
      <c r="F326" s="201">
        <f>SUM(F327:F336)</f>
        <v>0</v>
      </c>
      <c r="G326" s="201">
        <f>SUM(G327:G336)</f>
        <v>0</v>
      </c>
      <c r="H326" s="201">
        <f t="shared" si="51"/>
        <v>157</v>
      </c>
      <c r="I326" s="201">
        <f t="shared" ref="I326:O326" si="54">SUM(I327:I336)</f>
        <v>0</v>
      </c>
      <c r="J326" s="201">
        <f t="shared" si="54"/>
        <v>157</v>
      </c>
      <c r="K326" s="209">
        <f t="shared" si="54"/>
        <v>72</v>
      </c>
      <c r="L326" s="210">
        <f t="shared" si="54"/>
        <v>757</v>
      </c>
      <c r="M326" s="201">
        <f t="shared" si="54"/>
        <v>501</v>
      </c>
      <c r="N326" s="201">
        <f t="shared" si="54"/>
        <v>16823</v>
      </c>
      <c r="O326" s="201">
        <f t="shared" si="54"/>
        <v>29603</v>
      </c>
      <c r="P326" s="237">
        <f>SUM(P327:P336)</f>
        <v>1202.7</v>
      </c>
    </row>
    <row r="327" spans="1:16" ht="18" customHeight="1" x14ac:dyDescent="0.15">
      <c r="A327" s="200" t="s">
        <v>740</v>
      </c>
      <c r="B327" s="201">
        <f t="shared" si="50"/>
        <v>1</v>
      </c>
      <c r="C327" s="185">
        <v>1</v>
      </c>
      <c r="D327" s="185"/>
      <c r="E327" s="185"/>
      <c r="F327" s="186"/>
      <c r="G327" s="185"/>
      <c r="H327" s="201">
        <f t="shared" si="51"/>
        <v>26</v>
      </c>
      <c r="I327" s="185"/>
      <c r="J327" s="185">
        <v>26</v>
      </c>
      <c r="K327" s="186">
        <v>10</v>
      </c>
      <c r="L327" s="185">
        <v>171</v>
      </c>
      <c r="M327" s="185">
        <v>66</v>
      </c>
      <c r="N327" s="338">
        <v>4843</v>
      </c>
      <c r="O327" s="338">
        <v>9371</v>
      </c>
      <c r="P327" s="244">
        <v>74.5</v>
      </c>
    </row>
    <row r="328" spans="1:16" ht="18" customHeight="1" x14ac:dyDescent="0.15">
      <c r="A328" s="200" t="s">
        <v>743</v>
      </c>
      <c r="B328" s="201">
        <f t="shared" si="50"/>
        <v>1</v>
      </c>
      <c r="C328" s="185"/>
      <c r="D328" s="185">
        <v>1</v>
      </c>
      <c r="E328" s="185"/>
      <c r="F328" s="186"/>
      <c r="G328" s="185"/>
      <c r="H328" s="201">
        <f t="shared" si="51"/>
        <v>24</v>
      </c>
      <c r="I328" s="185"/>
      <c r="J328" s="185">
        <v>24</v>
      </c>
      <c r="K328" s="186">
        <v>8</v>
      </c>
      <c r="L328" s="185">
        <v>79</v>
      </c>
      <c r="M328" s="185">
        <v>59</v>
      </c>
      <c r="N328" s="338">
        <v>1684</v>
      </c>
      <c r="O328" s="338">
        <v>2888</v>
      </c>
      <c r="P328" s="244">
        <v>109.37</v>
      </c>
    </row>
    <row r="329" spans="1:16" ht="18" customHeight="1" x14ac:dyDescent="0.15">
      <c r="A329" s="200" t="s">
        <v>746</v>
      </c>
      <c r="B329" s="201">
        <f t="shared" si="50"/>
        <v>1</v>
      </c>
      <c r="C329" s="185"/>
      <c r="D329" s="185">
        <v>1</v>
      </c>
      <c r="E329" s="185"/>
      <c r="F329" s="186"/>
      <c r="G329" s="185"/>
      <c r="H329" s="201">
        <f t="shared" si="51"/>
        <v>12</v>
      </c>
      <c r="I329" s="185"/>
      <c r="J329" s="185">
        <v>12</v>
      </c>
      <c r="K329" s="186">
        <v>7</v>
      </c>
      <c r="L329" s="185">
        <v>59</v>
      </c>
      <c r="M329" s="185">
        <v>43</v>
      </c>
      <c r="N329" s="338">
        <v>1115</v>
      </c>
      <c r="O329" s="338">
        <v>1962</v>
      </c>
      <c r="P329" s="244">
        <v>66.709999999999994</v>
      </c>
    </row>
    <row r="330" spans="1:16" ht="18" customHeight="1" x14ac:dyDescent="0.15">
      <c r="A330" s="200" t="s">
        <v>749</v>
      </c>
      <c r="B330" s="201">
        <f t="shared" si="50"/>
        <v>1</v>
      </c>
      <c r="C330" s="185"/>
      <c r="D330" s="185">
        <v>1</v>
      </c>
      <c r="E330" s="185"/>
      <c r="F330" s="186"/>
      <c r="G330" s="185"/>
      <c r="H330" s="201">
        <f t="shared" si="51"/>
        <v>13</v>
      </c>
      <c r="I330" s="185"/>
      <c r="J330" s="185">
        <v>13</v>
      </c>
      <c r="K330" s="186">
        <v>7</v>
      </c>
      <c r="L330" s="185">
        <v>59</v>
      </c>
      <c r="M330" s="185">
        <v>46</v>
      </c>
      <c r="N330" s="338">
        <v>1122</v>
      </c>
      <c r="O330" s="338">
        <v>1933</v>
      </c>
      <c r="P330" s="244">
        <v>70.260000000000005</v>
      </c>
    </row>
    <row r="331" spans="1:16" ht="18" customHeight="1" x14ac:dyDescent="0.15">
      <c r="A331" s="200" t="s">
        <v>752</v>
      </c>
      <c r="B331" s="201">
        <f t="shared" si="50"/>
        <v>1</v>
      </c>
      <c r="C331" s="185"/>
      <c r="D331" s="185">
        <v>1</v>
      </c>
      <c r="E331" s="185"/>
      <c r="F331" s="186"/>
      <c r="G331" s="185"/>
      <c r="H331" s="201">
        <f t="shared" si="51"/>
        <v>20</v>
      </c>
      <c r="I331" s="185"/>
      <c r="J331" s="185">
        <v>20</v>
      </c>
      <c r="K331" s="186">
        <v>9</v>
      </c>
      <c r="L331" s="185">
        <v>99</v>
      </c>
      <c r="M331" s="185">
        <v>51</v>
      </c>
      <c r="N331" s="338">
        <v>2531</v>
      </c>
      <c r="O331" s="338">
        <v>4286</v>
      </c>
      <c r="P331" s="244">
        <v>167.6</v>
      </c>
    </row>
    <row r="332" spans="1:16" ht="18" customHeight="1" x14ac:dyDescent="0.15">
      <c r="A332" s="200" t="s">
        <v>755</v>
      </c>
      <c r="B332" s="201">
        <f t="shared" si="50"/>
        <v>1</v>
      </c>
      <c r="C332" s="185"/>
      <c r="D332" s="185">
        <v>1</v>
      </c>
      <c r="E332" s="185"/>
      <c r="F332" s="186"/>
      <c r="G332" s="185"/>
      <c r="H332" s="201">
        <f t="shared" si="51"/>
        <v>17</v>
      </c>
      <c r="I332" s="185"/>
      <c r="J332" s="185">
        <v>17</v>
      </c>
      <c r="K332" s="186">
        <v>7</v>
      </c>
      <c r="L332" s="185">
        <v>73</v>
      </c>
      <c r="M332" s="185">
        <v>66</v>
      </c>
      <c r="N332" s="338">
        <v>1344</v>
      </c>
      <c r="O332" s="338">
        <v>2110</v>
      </c>
      <c r="P332" s="244">
        <v>265.16000000000003</v>
      </c>
    </row>
    <row r="333" spans="1:16" ht="18" customHeight="1" x14ac:dyDescent="0.15">
      <c r="A333" s="200" t="s">
        <v>758</v>
      </c>
      <c r="B333" s="201">
        <f t="shared" si="50"/>
        <v>1</v>
      </c>
      <c r="C333" s="185"/>
      <c r="D333" s="185">
        <v>1</v>
      </c>
      <c r="E333" s="185"/>
      <c r="F333" s="186"/>
      <c r="G333" s="185"/>
      <c r="H333" s="201">
        <f t="shared" si="51"/>
        <v>7</v>
      </c>
      <c r="I333" s="185"/>
      <c r="J333" s="185">
        <v>7</v>
      </c>
      <c r="K333" s="186">
        <v>3</v>
      </c>
      <c r="L333" s="185">
        <v>58</v>
      </c>
      <c r="M333" s="185">
        <v>21</v>
      </c>
      <c r="N333" s="338">
        <v>1057</v>
      </c>
      <c r="O333" s="338">
        <v>1858</v>
      </c>
      <c r="P333" s="244">
        <v>150.22</v>
      </c>
    </row>
    <row r="334" spans="1:16" ht="18" customHeight="1" x14ac:dyDescent="0.15">
      <c r="A334" s="200" t="s">
        <v>761</v>
      </c>
      <c r="B334" s="201">
        <f t="shared" si="50"/>
        <v>1</v>
      </c>
      <c r="C334" s="185"/>
      <c r="D334" s="185">
        <v>1</v>
      </c>
      <c r="E334" s="185"/>
      <c r="F334" s="186"/>
      <c r="G334" s="185"/>
      <c r="H334" s="201">
        <f t="shared" si="51"/>
        <v>9</v>
      </c>
      <c r="I334" s="185"/>
      <c r="J334" s="185">
        <v>9</v>
      </c>
      <c r="K334" s="186">
        <v>5</v>
      </c>
      <c r="L334" s="185">
        <v>38</v>
      </c>
      <c r="M334" s="185">
        <v>39</v>
      </c>
      <c r="N334" s="339">
        <v>855</v>
      </c>
      <c r="O334" s="338">
        <v>1401</v>
      </c>
      <c r="P334" s="244">
        <v>125.65</v>
      </c>
    </row>
    <row r="335" spans="1:16" ht="18" customHeight="1" x14ac:dyDescent="0.15">
      <c r="A335" s="200" t="s">
        <v>764</v>
      </c>
      <c r="B335" s="201">
        <f t="shared" si="50"/>
        <v>1</v>
      </c>
      <c r="C335" s="185"/>
      <c r="D335" s="185">
        <v>1</v>
      </c>
      <c r="E335" s="185"/>
      <c r="F335" s="186"/>
      <c r="G335" s="185"/>
      <c r="H335" s="201">
        <f t="shared" si="51"/>
        <v>17</v>
      </c>
      <c r="I335" s="185"/>
      <c r="J335" s="185">
        <v>17</v>
      </c>
      <c r="K335" s="186">
        <v>8</v>
      </c>
      <c r="L335" s="185">
        <v>71</v>
      </c>
      <c r="M335" s="185">
        <v>63</v>
      </c>
      <c r="N335" s="338">
        <v>1258</v>
      </c>
      <c r="O335" s="338">
        <v>2147</v>
      </c>
      <c r="P335" s="244">
        <v>114.67</v>
      </c>
    </row>
    <row r="336" spans="1:16" ht="18" customHeight="1" x14ac:dyDescent="0.15">
      <c r="A336" s="200" t="s">
        <v>767</v>
      </c>
      <c r="B336" s="201">
        <f t="shared" si="50"/>
        <v>1</v>
      </c>
      <c r="C336" s="185"/>
      <c r="D336" s="185">
        <v>1</v>
      </c>
      <c r="E336" s="185"/>
      <c r="F336" s="186"/>
      <c r="G336" s="185"/>
      <c r="H336" s="201">
        <f t="shared" si="51"/>
        <v>12</v>
      </c>
      <c r="I336" s="185"/>
      <c r="J336" s="185">
        <v>12</v>
      </c>
      <c r="K336" s="186">
        <v>8</v>
      </c>
      <c r="L336" s="185">
        <v>50</v>
      </c>
      <c r="M336" s="185">
        <v>47</v>
      </c>
      <c r="N336" s="338">
        <v>1014</v>
      </c>
      <c r="O336" s="338">
        <v>1647</v>
      </c>
      <c r="P336" s="244">
        <v>58.56</v>
      </c>
    </row>
    <row r="337" spans="1:16" ht="18" customHeight="1" x14ac:dyDescent="0.15">
      <c r="A337" s="208" t="s">
        <v>122</v>
      </c>
      <c r="B337" s="201">
        <f t="shared" ref="B337:M337" si="55">SUM(B338:B347)</f>
        <v>10</v>
      </c>
      <c r="C337" s="201">
        <f t="shared" si="55"/>
        <v>2</v>
      </c>
      <c r="D337" s="201">
        <f t="shared" si="55"/>
        <v>8</v>
      </c>
      <c r="E337" s="201">
        <f t="shared" si="55"/>
        <v>0</v>
      </c>
      <c r="F337" s="201">
        <f t="shared" si="55"/>
        <v>0</v>
      </c>
      <c r="G337" s="201">
        <f t="shared" si="55"/>
        <v>1</v>
      </c>
      <c r="H337" s="201">
        <f t="shared" si="55"/>
        <v>195</v>
      </c>
      <c r="I337" s="201">
        <f t="shared" si="55"/>
        <v>0</v>
      </c>
      <c r="J337" s="201">
        <f t="shared" si="55"/>
        <v>195</v>
      </c>
      <c r="K337" s="201">
        <f t="shared" si="55"/>
        <v>79</v>
      </c>
      <c r="L337" s="201">
        <f t="shared" si="55"/>
        <v>801</v>
      </c>
      <c r="M337" s="201">
        <f t="shared" si="55"/>
        <v>395</v>
      </c>
      <c r="N337" s="201">
        <f>SUM(N338:N347)</f>
        <v>25527</v>
      </c>
      <c r="O337" s="201">
        <f>SUM(O338:O347)</f>
        <v>46669</v>
      </c>
      <c r="P337" s="237">
        <f>SUM(P338:P347)</f>
        <v>990.62639999999999</v>
      </c>
    </row>
    <row r="338" spans="1:16" ht="18" customHeight="1" x14ac:dyDescent="0.15">
      <c r="A338" s="200" t="s">
        <v>350</v>
      </c>
      <c r="B338" s="201">
        <f t="shared" ref="B338:B347" si="56">SUM(C338:E338)</f>
        <v>1</v>
      </c>
      <c r="C338" s="185">
        <v>1</v>
      </c>
      <c r="D338" s="185"/>
      <c r="E338" s="185"/>
      <c r="F338" s="186"/>
      <c r="G338" s="185"/>
      <c r="H338" s="201">
        <f t="shared" ref="H338:H347" si="57">SUM(I338:J338)</f>
        <v>27</v>
      </c>
      <c r="I338" s="185"/>
      <c r="J338" s="185">
        <v>27</v>
      </c>
      <c r="K338" s="186">
        <v>10</v>
      </c>
      <c r="L338" s="185">
        <v>150</v>
      </c>
      <c r="M338" s="185">
        <v>53</v>
      </c>
      <c r="N338" s="322">
        <v>6332</v>
      </c>
      <c r="O338" s="322">
        <v>13575</v>
      </c>
      <c r="P338" s="244">
        <v>81.599000000000004</v>
      </c>
    </row>
    <row r="339" spans="1:16" ht="18" customHeight="1" x14ac:dyDescent="0.15">
      <c r="A339" s="200" t="s">
        <v>352</v>
      </c>
      <c r="B339" s="201">
        <f t="shared" si="56"/>
        <v>1</v>
      </c>
      <c r="C339" s="185">
        <v>1</v>
      </c>
      <c r="D339" s="185"/>
      <c r="E339" s="185"/>
      <c r="F339" s="186"/>
      <c r="G339" s="185"/>
      <c r="H339" s="201">
        <f t="shared" si="57"/>
        <v>16</v>
      </c>
      <c r="I339" s="185"/>
      <c r="J339" s="185">
        <v>16</v>
      </c>
      <c r="K339" s="186">
        <v>7</v>
      </c>
      <c r="L339" s="185">
        <v>60</v>
      </c>
      <c r="M339" s="185">
        <v>24</v>
      </c>
      <c r="N339" s="322">
        <v>1574</v>
      </c>
      <c r="O339" s="322">
        <v>2529</v>
      </c>
      <c r="P339" s="244">
        <v>37.267000000000003</v>
      </c>
    </row>
    <row r="340" spans="1:16" ht="18" customHeight="1" x14ac:dyDescent="0.15">
      <c r="A340" s="200" t="s">
        <v>354</v>
      </c>
      <c r="B340" s="201">
        <f t="shared" si="56"/>
        <v>1</v>
      </c>
      <c r="C340" s="185"/>
      <c r="D340" s="185">
        <v>1</v>
      </c>
      <c r="E340" s="185"/>
      <c r="F340" s="186"/>
      <c r="G340" s="185">
        <v>1</v>
      </c>
      <c r="H340" s="201">
        <f t="shared" si="57"/>
        <v>28</v>
      </c>
      <c r="I340" s="185"/>
      <c r="J340" s="185">
        <v>28</v>
      </c>
      <c r="K340" s="186">
        <v>12</v>
      </c>
      <c r="L340" s="185">
        <v>97</v>
      </c>
      <c r="M340" s="221">
        <v>76</v>
      </c>
      <c r="N340" s="322">
        <v>3954</v>
      </c>
      <c r="O340" s="322">
        <v>7551</v>
      </c>
      <c r="P340" s="244">
        <v>142.07339999999999</v>
      </c>
    </row>
    <row r="341" spans="1:16" ht="18" customHeight="1" x14ac:dyDescent="0.15">
      <c r="A341" s="200" t="s">
        <v>775</v>
      </c>
      <c r="B341" s="201">
        <f t="shared" si="56"/>
        <v>1</v>
      </c>
      <c r="C341" s="185"/>
      <c r="D341" s="185">
        <v>1</v>
      </c>
      <c r="E341" s="185"/>
      <c r="F341" s="186"/>
      <c r="G341" s="185"/>
      <c r="H341" s="201">
        <f t="shared" si="57"/>
        <v>12</v>
      </c>
      <c r="I341" s="185"/>
      <c r="J341" s="185">
        <v>12</v>
      </c>
      <c r="K341" s="186">
        <v>7</v>
      </c>
      <c r="L341" s="185">
        <v>45</v>
      </c>
      <c r="M341" s="185">
        <v>47</v>
      </c>
      <c r="N341" s="322">
        <v>773</v>
      </c>
      <c r="O341" s="322">
        <v>1219</v>
      </c>
      <c r="P341" s="193">
        <v>298.58</v>
      </c>
    </row>
    <row r="342" spans="1:16" ht="18" customHeight="1" x14ac:dyDescent="0.15">
      <c r="A342" s="200" t="s">
        <v>357</v>
      </c>
      <c r="B342" s="201">
        <f t="shared" si="56"/>
        <v>1</v>
      </c>
      <c r="C342" s="185"/>
      <c r="D342" s="185">
        <v>1</v>
      </c>
      <c r="E342" s="185"/>
      <c r="F342" s="186"/>
      <c r="G342" s="185"/>
      <c r="H342" s="201">
        <f t="shared" si="57"/>
        <v>20</v>
      </c>
      <c r="I342" s="185"/>
      <c r="J342" s="185">
        <v>20</v>
      </c>
      <c r="K342" s="186">
        <v>7</v>
      </c>
      <c r="L342" s="185">
        <v>55</v>
      </c>
      <c r="M342" s="185">
        <v>32</v>
      </c>
      <c r="N342" s="322">
        <v>1555</v>
      </c>
      <c r="O342" s="322">
        <v>2713</v>
      </c>
      <c r="P342" s="244">
        <v>58.265000000000001</v>
      </c>
    </row>
    <row r="343" spans="1:16" ht="18" customHeight="1" x14ac:dyDescent="0.15">
      <c r="A343" s="200" t="s">
        <v>778</v>
      </c>
      <c r="B343" s="201">
        <f t="shared" si="56"/>
        <v>1</v>
      </c>
      <c r="C343" s="185"/>
      <c r="D343" s="185">
        <v>1</v>
      </c>
      <c r="E343" s="185"/>
      <c r="F343" s="186"/>
      <c r="G343" s="185"/>
      <c r="H343" s="201">
        <f t="shared" si="57"/>
        <v>16</v>
      </c>
      <c r="I343" s="185"/>
      <c r="J343" s="185">
        <v>16</v>
      </c>
      <c r="K343" s="186">
        <v>8</v>
      </c>
      <c r="L343" s="185">
        <v>72</v>
      </c>
      <c r="M343" s="185">
        <v>36</v>
      </c>
      <c r="N343" s="322">
        <v>1208</v>
      </c>
      <c r="O343" s="322">
        <v>1920</v>
      </c>
      <c r="P343" s="193">
        <v>101.49</v>
      </c>
    </row>
    <row r="344" spans="1:16" ht="18" customHeight="1" x14ac:dyDescent="0.15">
      <c r="A344" s="200" t="s">
        <v>360</v>
      </c>
      <c r="B344" s="201">
        <f t="shared" si="56"/>
        <v>1</v>
      </c>
      <c r="C344" s="185"/>
      <c r="D344" s="185">
        <v>1</v>
      </c>
      <c r="E344" s="185"/>
      <c r="F344" s="186"/>
      <c r="G344" s="185"/>
      <c r="H344" s="201">
        <f t="shared" si="57"/>
        <v>24</v>
      </c>
      <c r="I344" s="185"/>
      <c r="J344" s="185">
        <v>24</v>
      </c>
      <c r="K344" s="186">
        <v>12</v>
      </c>
      <c r="L344" s="185">
        <v>76</v>
      </c>
      <c r="M344" s="185">
        <v>47</v>
      </c>
      <c r="N344" s="322">
        <v>1576</v>
      </c>
      <c r="O344" s="322">
        <v>2370</v>
      </c>
      <c r="P344" s="193">
        <v>98.7</v>
      </c>
    </row>
    <row r="345" spans="1:16" ht="18" customHeight="1" x14ac:dyDescent="0.15">
      <c r="A345" s="200" t="s">
        <v>362</v>
      </c>
      <c r="B345" s="201">
        <f t="shared" si="56"/>
        <v>1</v>
      </c>
      <c r="C345" s="185"/>
      <c r="D345" s="185">
        <v>1</v>
      </c>
      <c r="E345" s="185"/>
      <c r="F345" s="186"/>
      <c r="G345" s="185"/>
      <c r="H345" s="201">
        <f t="shared" si="57"/>
        <v>22</v>
      </c>
      <c r="I345" s="185"/>
      <c r="J345" s="185">
        <v>22</v>
      </c>
      <c r="K345" s="186">
        <v>9</v>
      </c>
      <c r="L345" s="185">
        <v>52</v>
      </c>
      <c r="M345" s="185">
        <v>42</v>
      </c>
      <c r="N345" s="322">
        <v>976</v>
      </c>
      <c r="O345" s="322">
        <v>1583</v>
      </c>
      <c r="P345" s="244">
        <v>131.94800000000001</v>
      </c>
    </row>
    <row r="346" spans="1:16" ht="18" customHeight="1" x14ac:dyDescent="0.15">
      <c r="A346" s="200" t="s">
        <v>364</v>
      </c>
      <c r="B346" s="201">
        <f t="shared" si="56"/>
        <v>1</v>
      </c>
      <c r="C346" s="185"/>
      <c r="D346" s="185">
        <v>1</v>
      </c>
      <c r="E346" s="185"/>
      <c r="F346" s="186"/>
      <c r="G346" s="185"/>
      <c r="H346" s="201">
        <f t="shared" si="57"/>
        <v>15</v>
      </c>
      <c r="I346" s="185"/>
      <c r="J346" s="185">
        <v>15</v>
      </c>
      <c r="K346" s="186">
        <v>4</v>
      </c>
      <c r="L346" s="185">
        <v>96</v>
      </c>
      <c r="M346" s="185">
        <v>21</v>
      </c>
      <c r="N346" s="322">
        <v>3609</v>
      </c>
      <c r="O346" s="322">
        <v>6110</v>
      </c>
      <c r="P346" s="244">
        <v>18.416</v>
      </c>
    </row>
    <row r="347" spans="1:16" ht="18" customHeight="1" x14ac:dyDescent="0.15">
      <c r="A347" s="200" t="s">
        <v>366</v>
      </c>
      <c r="B347" s="201">
        <f t="shared" si="56"/>
        <v>1</v>
      </c>
      <c r="C347" s="185"/>
      <c r="D347" s="185">
        <v>1</v>
      </c>
      <c r="E347" s="185"/>
      <c r="F347" s="186"/>
      <c r="G347" s="185"/>
      <c r="H347" s="201">
        <f t="shared" si="57"/>
        <v>15</v>
      </c>
      <c r="I347" s="185"/>
      <c r="J347" s="185">
        <v>15</v>
      </c>
      <c r="K347" s="186">
        <v>3</v>
      </c>
      <c r="L347" s="185">
        <v>98</v>
      </c>
      <c r="M347" s="185">
        <v>17</v>
      </c>
      <c r="N347" s="322">
        <v>3970</v>
      </c>
      <c r="O347" s="322">
        <v>7099</v>
      </c>
      <c r="P347" s="244">
        <v>22.288</v>
      </c>
    </row>
    <row r="348" spans="1:16" s="46" customFormat="1" ht="18" customHeight="1" x14ac:dyDescent="0.15">
      <c r="A348" s="208" t="s">
        <v>419</v>
      </c>
      <c r="B348" s="201">
        <f>SUM(C348:E348)</f>
        <v>3</v>
      </c>
      <c r="C348" s="201">
        <f>SUM(C349:C351)</f>
        <v>1</v>
      </c>
      <c r="D348" s="201">
        <f>SUM(D349:D351)</f>
        <v>2</v>
      </c>
      <c r="E348" s="201">
        <f>SUM(E349:E351)</f>
        <v>0</v>
      </c>
      <c r="F348" s="201">
        <f>SUM(F349:F351)</f>
        <v>0</v>
      </c>
      <c r="G348" s="201">
        <f>SUM(G349:G351)</f>
        <v>1</v>
      </c>
      <c r="H348" s="201">
        <f>SUM(I348:J348)</f>
        <v>25</v>
      </c>
      <c r="I348" s="201">
        <f t="shared" ref="I348:P348" si="58">SUM(I349:I351)</f>
        <v>0</v>
      </c>
      <c r="J348" s="201">
        <f t="shared" si="58"/>
        <v>25</v>
      </c>
      <c r="K348" s="209">
        <f>SUM(K349:K351)</f>
        <v>10</v>
      </c>
      <c r="L348" s="210">
        <f t="shared" si="58"/>
        <v>225</v>
      </c>
      <c r="M348" s="201">
        <f t="shared" si="58"/>
        <v>57</v>
      </c>
      <c r="N348" s="201">
        <f t="shared" si="58"/>
        <v>5605</v>
      </c>
      <c r="O348" s="201">
        <f>SUM(O349:O351)</f>
        <v>9077</v>
      </c>
      <c r="P348" s="237">
        <f t="shared" si="58"/>
        <v>73.03</v>
      </c>
    </row>
    <row r="349" spans="1:16" ht="18" customHeight="1" x14ac:dyDescent="0.15">
      <c r="A349" s="200" t="s">
        <v>371</v>
      </c>
      <c r="B349" s="201">
        <f>SUM(C349:E349)</f>
        <v>1</v>
      </c>
      <c r="C349" s="185">
        <v>1</v>
      </c>
      <c r="D349" s="185"/>
      <c r="E349" s="185"/>
      <c r="F349" s="186"/>
      <c r="G349" s="185"/>
      <c r="H349" s="201">
        <f>SUM(I349:J349)</f>
        <v>10</v>
      </c>
      <c r="I349" s="185"/>
      <c r="J349" s="185">
        <v>10</v>
      </c>
      <c r="K349" s="186">
        <v>4</v>
      </c>
      <c r="L349" s="185">
        <v>121</v>
      </c>
      <c r="M349" s="185">
        <v>19</v>
      </c>
      <c r="N349" s="216">
        <v>3946</v>
      </c>
      <c r="O349" s="216">
        <v>6423</v>
      </c>
      <c r="P349" s="244">
        <v>21.52</v>
      </c>
    </row>
    <row r="350" spans="1:16" ht="18" customHeight="1" x14ac:dyDescent="0.15">
      <c r="A350" s="200" t="s">
        <v>161</v>
      </c>
      <c r="B350" s="201">
        <f>SUM(C350:E350)</f>
        <v>1</v>
      </c>
      <c r="C350" s="185"/>
      <c r="D350" s="185">
        <v>1</v>
      </c>
      <c r="E350" s="185"/>
      <c r="F350" s="186"/>
      <c r="G350" s="185">
        <v>1</v>
      </c>
      <c r="H350" s="201">
        <f>SUM(I350:J350)</f>
        <v>7</v>
      </c>
      <c r="I350" s="185"/>
      <c r="J350" s="185">
        <v>7</v>
      </c>
      <c r="K350" s="186">
        <v>3</v>
      </c>
      <c r="L350" s="185">
        <v>54</v>
      </c>
      <c r="M350" s="185">
        <v>16</v>
      </c>
      <c r="N350" s="216">
        <v>793</v>
      </c>
      <c r="O350" s="216">
        <v>1364</v>
      </c>
      <c r="P350" s="244">
        <v>27.24</v>
      </c>
    </row>
    <row r="351" spans="1:16" ht="18" customHeight="1" thickBot="1" x14ac:dyDescent="0.2">
      <c r="A351" s="225" t="s">
        <v>376</v>
      </c>
      <c r="B351" s="226">
        <f>SUM(C351:E351)</f>
        <v>1</v>
      </c>
      <c r="C351" s="227"/>
      <c r="D351" s="227">
        <v>1</v>
      </c>
      <c r="E351" s="227"/>
      <c r="F351" s="228"/>
      <c r="G351" s="227"/>
      <c r="H351" s="226">
        <f>SUM(I351:J351)</f>
        <v>8</v>
      </c>
      <c r="I351" s="227"/>
      <c r="J351" s="227">
        <v>8</v>
      </c>
      <c r="K351" s="228">
        <v>3</v>
      </c>
      <c r="L351" s="227">
        <v>50</v>
      </c>
      <c r="M351" s="227">
        <v>22</v>
      </c>
      <c r="N351" s="340">
        <v>866</v>
      </c>
      <c r="O351" s="340">
        <v>1290</v>
      </c>
      <c r="P351" s="251">
        <v>24.27</v>
      </c>
    </row>
    <row r="352" spans="1:16" s="34" customFormat="1" x14ac:dyDescent="0.15">
      <c r="B352" s="138"/>
      <c r="H352" s="138"/>
      <c r="L352" s="35"/>
      <c r="N352" s="138"/>
      <c r="O352" s="138"/>
      <c r="P352" s="147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348"/>
  <sheetViews>
    <sheetView showGridLines="0" zoomScale="85" zoomScaleNormal="85" workbookViewId="0">
      <pane ySplit="3" topLeftCell="A69" activePane="bottomLeft" state="frozen"/>
      <selection activeCell="V260" sqref="V260"/>
      <selection pane="bottomLeft" activeCell="C286" sqref="C286"/>
    </sheetView>
  </sheetViews>
  <sheetFormatPr defaultRowHeight="13.5" x14ac:dyDescent="0.15"/>
  <cols>
    <col min="1" max="1" width="9.88671875" style="42" customWidth="1"/>
    <col min="2" max="2" width="11.44140625" style="38" customWidth="1"/>
    <col min="3" max="4" width="58.77734375" style="38" customWidth="1"/>
    <col min="5" max="5" width="0" style="35" hidden="1" customWidth="1"/>
    <col min="6" max="16384" width="8.88671875" style="35"/>
  </cols>
  <sheetData>
    <row r="1" spans="1:5" ht="30" customHeight="1" x14ac:dyDescent="0.15">
      <c r="A1" s="282" t="str">
        <f>'1.전체'!A1</f>
        <v>2023년 4/4분기 행정구역 현황</v>
      </c>
      <c r="B1" s="282"/>
      <c r="C1" s="282"/>
      <c r="D1" s="282"/>
      <c r="E1" s="36"/>
    </row>
    <row r="2" spans="1:5" ht="15.75" customHeight="1" x14ac:dyDescent="0.15">
      <c r="A2" s="37"/>
      <c r="C2" s="37"/>
      <c r="D2" s="39" t="str">
        <f>'1.전체'!N2</f>
        <v>2023.12.31. 현재</v>
      </c>
    </row>
    <row r="3" spans="1:5" ht="21" customHeight="1" x14ac:dyDescent="0.15">
      <c r="A3" s="47" t="s">
        <v>92</v>
      </c>
      <c r="B3" s="48" t="s">
        <v>94</v>
      </c>
      <c r="C3" s="48" t="s">
        <v>93</v>
      </c>
      <c r="D3" s="49" t="s">
        <v>95</v>
      </c>
    </row>
    <row r="4" spans="1:5" ht="17.649999999999999" customHeight="1" x14ac:dyDescent="0.15">
      <c r="A4" s="50" t="s">
        <v>876</v>
      </c>
      <c r="B4" s="51" t="s">
        <v>877</v>
      </c>
      <c r="C4" s="52" t="s">
        <v>878</v>
      </c>
      <c r="D4" s="53" t="s">
        <v>879</v>
      </c>
    </row>
    <row r="5" spans="1:5" ht="24" x14ac:dyDescent="0.15">
      <c r="A5" s="54"/>
      <c r="B5" s="55" t="s">
        <v>128</v>
      </c>
      <c r="C5" s="56" t="s">
        <v>409</v>
      </c>
      <c r="D5" s="57" t="s">
        <v>379</v>
      </c>
    </row>
    <row r="6" spans="1:5" ht="24" x14ac:dyDescent="0.15">
      <c r="A6" s="58"/>
      <c r="B6" s="59" t="s">
        <v>129</v>
      </c>
      <c r="C6" s="60" t="s">
        <v>380</v>
      </c>
      <c r="D6" s="61" t="s">
        <v>381</v>
      </c>
    </row>
    <row r="7" spans="1:5" ht="24" x14ac:dyDescent="0.15">
      <c r="A7" s="58"/>
      <c r="B7" s="59" t="s">
        <v>130</v>
      </c>
      <c r="C7" s="60" t="s">
        <v>410</v>
      </c>
      <c r="D7" s="61" t="s">
        <v>382</v>
      </c>
    </row>
    <row r="8" spans="1:5" ht="24" x14ac:dyDescent="0.15">
      <c r="A8" s="58"/>
      <c r="B8" s="59" t="s">
        <v>131</v>
      </c>
      <c r="C8" s="60" t="s">
        <v>383</v>
      </c>
      <c r="D8" s="61" t="s">
        <v>384</v>
      </c>
    </row>
    <row r="9" spans="1:5" ht="24" x14ac:dyDescent="0.15">
      <c r="A9" s="58"/>
      <c r="B9" s="59" t="s">
        <v>132</v>
      </c>
      <c r="C9" s="60" t="s">
        <v>411</v>
      </c>
      <c r="D9" s="61" t="s">
        <v>385</v>
      </c>
    </row>
    <row r="10" spans="1:5" ht="36" x14ac:dyDescent="0.15">
      <c r="A10" s="58"/>
      <c r="B10" s="59" t="s">
        <v>133</v>
      </c>
      <c r="C10" s="60" t="s">
        <v>386</v>
      </c>
      <c r="D10" s="61" t="s">
        <v>387</v>
      </c>
    </row>
    <row r="11" spans="1:5" ht="17.850000000000001" customHeight="1" x14ac:dyDescent="0.15">
      <c r="A11" s="58"/>
      <c r="B11" s="59" t="s">
        <v>89</v>
      </c>
      <c r="C11" s="60" t="s">
        <v>388</v>
      </c>
      <c r="D11" s="61" t="s">
        <v>389</v>
      </c>
    </row>
    <row r="12" spans="1:5" ht="17.850000000000001" customHeight="1" x14ac:dyDescent="0.15">
      <c r="A12" s="58"/>
      <c r="B12" s="59" t="s">
        <v>90</v>
      </c>
      <c r="C12" s="60"/>
      <c r="D12" s="61" t="s">
        <v>390</v>
      </c>
    </row>
    <row r="13" spans="1:5" ht="17.850000000000001" customHeight="1" x14ac:dyDescent="0.15">
      <c r="A13" s="58"/>
      <c r="B13" s="59" t="s">
        <v>91</v>
      </c>
      <c r="C13" s="60"/>
      <c r="D13" s="61" t="s">
        <v>91</v>
      </c>
    </row>
    <row r="14" spans="1:5" ht="17.850000000000001" customHeight="1" x14ac:dyDescent="0.15">
      <c r="A14" s="58"/>
      <c r="B14" s="59" t="s">
        <v>134</v>
      </c>
      <c r="C14" s="60"/>
      <c r="D14" s="61" t="s">
        <v>134</v>
      </c>
    </row>
    <row r="15" spans="1:5" ht="17.850000000000001" customHeight="1" x14ac:dyDescent="0.15">
      <c r="A15" s="58"/>
      <c r="B15" s="59" t="s">
        <v>135</v>
      </c>
      <c r="C15" s="60"/>
      <c r="D15" s="61" t="s">
        <v>391</v>
      </c>
    </row>
    <row r="16" spans="1:5" ht="17.850000000000001" customHeight="1" x14ac:dyDescent="0.15">
      <c r="A16" s="58"/>
      <c r="B16" s="59" t="s">
        <v>136</v>
      </c>
      <c r="C16" s="60"/>
      <c r="D16" s="61" t="s">
        <v>392</v>
      </c>
    </row>
    <row r="17" spans="1:4" ht="17.850000000000001" customHeight="1" x14ac:dyDescent="0.15">
      <c r="A17" s="58"/>
      <c r="B17" s="59" t="s">
        <v>137</v>
      </c>
      <c r="C17" s="60"/>
      <c r="D17" s="61" t="s">
        <v>393</v>
      </c>
    </row>
    <row r="18" spans="1:4" ht="17.850000000000001" customHeight="1" x14ac:dyDescent="0.15">
      <c r="A18" s="62"/>
      <c r="B18" s="63" t="s">
        <v>138</v>
      </c>
      <c r="C18" s="64"/>
      <c r="D18" s="65" t="s">
        <v>394</v>
      </c>
    </row>
    <row r="19" spans="1:4" ht="17.850000000000001" customHeight="1" x14ac:dyDescent="0.15">
      <c r="A19" s="50" t="s">
        <v>424</v>
      </c>
      <c r="B19" s="51" t="s">
        <v>880</v>
      </c>
      <c r="C19" s="66" t="s">
        <v>881</v>
      </c>
      <c r="D19" s="67" t="s">
        <v>882</v>
      </c>
    </row>
    <row r="20" spans="1:4" ht="60" x14ac:dyDescent="0.15">
      <c r="A20" s="54"/>
      <c r="B20" s="55" t="s">
        <v>139</v>
      </c>
      <c r="C20" s="68" t="s">
        <v>883</v>
      </c>
      <c r="D20" s="69" t="s">
        <v>395</v>
      </c>
    </row>
    <row r="21" spans="1:4" ht="24" x14ac:dyDescent="0.15">
      <c r="A21" s="58"/>
      <c r="B21" s="59" t="s">
        <v>140</v>
      </c>
      <c r="C21" s="60" t="s">
        <v>884</v>
      </c>
      <c r="D21" s="70" t="s">
        <v>396</v>
      </c>
    </row>
    <row r="22" spans="1:4" ht="36" x14ac:dyDescent="0.15">
      <c r="A22" s="58"/>
      <c r="B22" s="59" t="s">
        <v>141</v>
      </c>
      <c r="C22" s="60" t="s">
        <v>1131</v>
      </c>
      <c r="D22" s="70" t="s">
        <v>397</v>
      </c>
    </row>
    <row r="23" spans="1:4" ht="24" x14ac:dyDescent="0.15">
      <c r="A23" s="58"/>
      <c r="B23" s="59" t="s">
        <v>142</v>
      </c>
      <c r="C23" s="60" t="s">
        <v>412</v>
      </c>
      <c r="D23" s="70" t="s">
        <v>398</v>
      </c>
    </row>
    <row r="24" spans="1:4" ht="24" x14ac:dyDescent="0.15">
      <c r="A24" s="58"/>
      <c r="B24" s="59" t="s">
        <v>143</v>
      </c>
      <c r="C24" s="60" t="s">
        <v>399</v>
      </c>
      <c r="D24" s="70" t="s">
        <v>400</v>
      </c>
    </row>
    <row r="25" spans="1:4" ht="24" x14ac:dyDescent="0.15">
      <c r="A25" s="58"/>
      <c r="B25" s="59" t="s">
        <v>144</v>
      </c>
      <c r="C25" s="60" t="s">
        <v>401</v>
      </c>
      <c r="D25" s="70" t="s">
        <v>402</v>
      </c>
    </row>
    <row r="26" spans="1:4" ht="17.850000000000001" customHeight="1" x14ac:dyDescent="0.15">
      <c r="A26" s="58"/>
      <c r="B26" s="59" t="s">
        <v>145</v>
      </c>
      <c r="C26" s="60" t="s">
        <v>403</v>
      </c>
      <c r="D26" s="70" t="s">
        <v>404</v>
      </c>
    </row>
    <row r="27" spans="1:4" ht="24" x14ac:dyDescent="0.15">
      <c r="A27" s="58"/>
      <c r="B27" s="59" t="s">
        <v>146</v>
      </c>
      <c r="C27" s="60"/>
      <c r="D27" s="70" t="s">
        <v>885</v>
      </c>
    </row>
    <row r="28" spans="1:4" ht="17.850000000000001" customHeight="1" x14ac:dyDescent="0.15">
      <c r="A28" s="58"/>
      <c r="B28" s="59" t="s">
        <v>147</v>
      </c>
      <c r="C28" s="60"/>
      <c r="D28" s="70" t="s">
        <v>405</v>
      </c>
    </row>
    <row r="29" spans="1:4" ht="17.850000000000001" customHeight="1" x14ac:dyDescent="0.15">
      <c r="A29" s="58"/>
      <c r="B29" s="59" t="s">
        <v>153</v>
      </c>
      <c r="C29" s="60"/>
      <c r="D29" s="70" t="s">
        <v>153</v>
      </c>
    </row>
    <row r="30" spans="1:4" ht="17.850000000000001" customHeight="1" x14ac:dyDescent="0.15">
      <c r="A30" s="58"/>
      <c r="B30" s="59" t="s">
        <v>148</v>
      </c>
      <c r="C30" s="60"/>
      <c r="D30" s="70" t="s">
        <v>886</v>
      </c>
    </row>
    <row r="31" spans="1:4" ht="17.850000000000001" customHeight="1" x14ac:dyDescent="0.15">
      <c r="A31" s="58"/>
      <c r="B31" s="59" t="s">
        <v>149</v>
      </c>
      <c r="C31" s="60"/>
      <c r="D31" s="70" t="s">
        <v>887</v>
      </c>
    </row>
    <row r="32" spans="1:4" ht="17.850000000000001" customHeight="1" x14ac:dyDescent="0.15">
      <c r="A32" s="58"/>
      <c r="B32" s="59" t="s">
        <v>150</v>
      </c>
      <c r="C32" s="60"/>
      <c r="D32" s="70" t="s">
        <v>150</v>
      </c>
    </row>
    <row r="33" spans="1:4" ht="17.850000000000001" customHeight="1" x14ac:dyDescent="0.15">
      <c r="A33" s="58"/>
      <c r="B33" s="59" t="s">
        <v>151</v>
      </c>
      <c r="C33" s="60"/>
      <c r="D33" s="70" t="s">
        <v>406</v>
      </c>
    </row>
    <row r="34" spans="1:4" ht="17.850000000000001" customHeight="1" x14ac:dyDescent="0.15">
      <c r="A34" s="58"/>
      <c r="B34" s="71" t="s">
        <v>152</v>
      </c>
      <c r="C34" s="72"/>
      <c r="D34" s="73" t="s">
        <v>407</v>
      </c>
    </row>
    <row r="35" spans="1:4" ht="17.649999999999999" customHeight="1" x14ac:dyDescent="0.15">
      <c r="A35" s="129" t="s">
        <v>103</v>
      </c>
      <c r="B35" s="130" t="s">
        <v>425</v>
      </c>
      <c r="C35" s="128" t="s">
        <v>1058</v>
      </c>
      <c r="D35" s="131" t="s">
        <v>426</v>
      </c>
    </row>
    <row r="36" spans="1:4" ht="24" x14ac:dyDescent="0.15">
      <c r="A36" s="166"/>
      <c r="B36" s="88" t="s">
        <v>154</v>
      </c>
      <c r="C36" s="74" t="s">
        <v>786</v>
      </c>
      <c r="D36" s="75" t="s">
        <v>787</v>
      </c>
    </row>
    <row r="37" spans="1:4" ht="36" x14ac:dyDescent="0.15">
      <c r="A37" s="89"/>
      <c r="B37" s="90" t="s">
        <v>155</v>
      </c>
      <c r="C37" s="77" t="s">
        <v>888</v>
      </c>
      <c r="D37" s="91" t="s">
        <v>788</v>
      </c>
    </row>
    <row r="38" spans="1:4" ht="24" x14ac:dyDescent="0.15">
      <c r="A38" s="89"/>
      <c r="B38" s="90" t="s">
        <v>156</v>
      </c>
      <c r="C38" s="77" t="s">
        <v>789</v>
      </c>
      <c r="D38" s="91" t="s">
        <v>790</v>
      </c>
    </row>
    <row r="39" spans="1:4" ht="36" x14ac:dyDescent="0.15">
      <c r="A39" s="89"/>
      <c r="B39" s="90" t="s">
        <v>157</v>
      </c>
      <c r="C39" s="77" t="s">
        <v>889</v>
      </c>
      <c r="D39" s="91" t="s">
        <v>791</v>
      </c>
    </row>
    <row r="40" spans="1:4" ht="24" x14ac:dyDescent="0.15">
      <c r="A40" s="89"/>
      <c r="B40" s="90" t="s">
        <v>875</v>
      </c>
      <c r="C40" s="77" t="s">
        <v>792</v>
      </c>
      <c r="D40" s="91" t="s">
        <v>793</v>
      </c>
    </row>
    <row r="41" spans="1:4" ht="24" x14ac:dyDescent="0.15">
      <c r="A41" s="89"/>
      <c r="B41" s="90" t="s">
        <v>158</v>
      </c>
      <c r="C41" s="77" t="s">
        <v>794</v>
      </c>
      <c r="D41" s="91" t="s">
        <v>795</v>
      </c>
    </row>
    <row r="42" spans="1:4" ht="36" x14ac:dyDescent="0.15">
      <c r="A42" s="89"/>
      <c r="B42" s="90" t="s">
        <v>159</v>
      </c>
      <c r="C42" s="77" t="s">
        <v>796</v>
      </c>
      <c r="D42" s="91" t="s">
        <v>797</v>
      </c>
    </row>
    <row r="43" spans="1:4" ht="24" x14ac:dyDescent="0.15">
      <c r="A43" s="89"/>
      <c r="B43" s="90" t="s">
        <v>160</v>
      </c>
      <c r="C43" s="77" t="s">
        <v>890</v>
      </c>
      <c r="D43" s="91" t="s">
        <v>798</v>
      </c>
    </row>
    <row r="44" spans="1:4" ht="17.25" customHeight="1" x14ac:dyDescent="0.15">
      <c r="A44" s="89"/>
      <c r="B44" s="90" t="s">
        <v>161</v>
      </c>
      <c r="C44" s="77" t="s">
        <v>799</v>
      </c>
      <c r="D44" s="124" t="s">
        <v>800</v>
      </c>
    </row>
    <row r="45" spans="1:4" ht="24" x14ac:dyDescent="0.15">
      <c r="A45" s="89"/>
      <c r="B45" s="90" t="s">
        <v>162</v>
      </c>
      <c r="C45" s="77" t="s">
        <v>891</v>
      </c>
      <c r="D45" s="124" t="s">
        <v>801</v>
      </c>
    </row>
    <row r="46" spans="1:4" ht="24" x14ac:dyDescent="0.15">
      <c r="A46" s="89"/>
      <c r="B46" s="90" t="s">
        <v>163</v>
      </c>
      <c r="C46" s="77" t="s">
        <v>802</v>
      </c>
      <c r="D46" s="124" t="s">
        <v>803</v>
      </c>
    </row>
    <row r="47" spans="1:4" ht="24" x14ac:dyDescent="0.15">
      <c r="A47" s="89"/>
      <c r="B47" s="90" t="s">
        <v>164</v>
      </c>
      <c r="C47" s="77" t="s">
        <v>892</v>
      </c>
      <c r="D47" s="124" t="s">
        <v>804</v>
      </c>
    </row>
    <row r="48" spans="1:4" ht="17.649999999999999" customHeight="1" x14ac:dyDescent="0.15">
      <c r="A48" s="89"/>
      <c r="B48" s="90" t="s">
        <v>165</v>
      </c>
      <c r="C48" s="77"/>
      <c r="D48" s="124" t="s">
        <v>166</v>
      </c>
    </row>
    <row r="49" spans="1:4" ht="17.649999999999999" customHeight="1" x14ac:dyDescent="0.15">
      <c r="A49" s="89"/>
      <c r="B49" s="90" t="s">
        <v>167</v>
      </c>
      <c r="C49" s="76"/>
      <c r="D49" s="167" t="s">
        <v>168</v>
      </c>
    </row>
    <row r="50" spans="1:4" ht="17.649999999999999" customHeight="1" x14ac:dyDescent="0.15">
      <c r="A50" s="89"/>
      <c r="B50" s="90" t="s">
        <v>169</v>
      </c>
      <c r="C50" s="76"/>
      <c r="D50" s="167" t="s">
        <v>170</v>
      </c>
    </row>
    <row r="51" spans="1:4" ht="17.649999999999999" customHeight="1" x14ac:dyDescent="0.15">
      <c r="A51" s="89"/>
      <c r="B51" s="90" t="s">
        <v>171</v>
      </c>
      <c r="C51" s="76"/>
      <c r="D51" s="167" t="s">
        <v>172</v>
      </c>
    </row>
    <row r="52" spans="1:4" ht="17.649999999999999" customHeight="1" x14ac:dyDescent="0.15">
      <c r="A52" s="89"/>
      <c r="B52" s="90" t="s">
        <v>173</v>
      </c>
      <c r="C52" s="76"/>
      <c r="D52" s="167" t="s">
        <v>174</v>
      </c>
    </row>
    <row r="53" spans="1:4" ht="17.649999999999999" customHeight="1" x14ac:dyDescent="0.15">
      <c r="A53" s="89"/>
      <c r="B53" s="90" t="s">
        <v>175</v>
      </c>
      <c r="C53" s="76"/>
      <c r="D53" s="124" t="s">
        <v>176</v>
      </c>
    </row>
    <row r="54" spans="1:4" ht="17.649999999999999" customHeight="1" x14ac:dyDescent="0.15">
      <c r="A54" s="89"/>
      <c r="B54" s="90" t="s">
        <v>177</v>
      </c>
      <c r="C54" s="76"/>
      <c r="D54" s="124" t="s">
        <v>177</v>
      </c>
    </row>
    <row r="55" spans="1:4" ht="17.649999999999999" customHeight="1" x14ac:dyDescent="0.15">
      <c r="A55" s="89"/>
      <c r="B55" s="90" t="s">
        <v>178</v>
      </c>
      <c r="C55" s="76"/>
      <c r="D55" s="124" t="s">
        <v>178</v>
      </c>
    </row>
    <row r="56" spans="1:4" ht="17.649999999999999" customHeight="1" x14ac:dyDescent="0.15">
      <c r="A56" s="89"/>
      <c r="B56" s="90" t="s">
        <v>179</v>
      </c>
      <c r="C56" s="76"/>
      <c r="D56" s="124" t="s">
        <v>179</v>
      </c>
    </row>
    <row r="57" spans="1:4" ht="17.649999999999999" customHeight="1" x14ac:dyDescent="0.15">
      <c r="A57" s="89"/>
      <c r="B57" s="90" t="s">
        <v>180</v>
      </c>
      <c r="C57" s="76"/>
      <c r="D57" s="124" t="s">
        <v>181</v>
      </c>
    </row>
    <row r="58" spans="1:4" ht="17.649999999999999" customHeight="1" x14ac:dyDescent="0.15">
      <c r="A58" s="94"/>
      <c r="B58" s="95" t="s">
        <v>182</v>
      </c>
      <c r="C58" s="168"/>
      <c r="D58" s="125" t="s">
        <v>183</v>
      </c>
    </row>
    <row r="59" spans="1:4" ht="17.850000000000001" customHeight="1" x14ac:dyDescent="0.15">
      <c r="A59" s="129" t="s">
        <v>104</v>
      </c>
      <c r="B59" s="129" t="s">
        <v>427</v>
      </c>
      <c r="C59" s="128" t="s">
        <v>1133</v>
      </c>
      <c r="D59" s="131" t="s">
        <v>428</v>
      </c>
    </row>
    <row r="60" spans="1:4" ht="24" x14ac:dyDescent="0.15">
      <c r="A60" s="169"/>
      <c r="B60" s="170" t="s">
        <v>184</v>
      </c>
      <c r="C60" s="74" t="s">
        <v>1141</v>
      </c>
      <c r="D60" s="75" t="s">
        <v>429</v>
      </c>
    </row>
    <row r="61" spans="1:4" ht="17.850000000000001" customHeight="1" x14ac:dyDescent="0.15">
      <c r="A61" s="89"/>
      <c r="B61" s="171" t="s">
        <v>185</v>
      </c>
      <c r="C61" s="77" t="s">
        <v>1142</v>
      </c>
      <c r="D61" s="91" t="s">
        <v>430</v>
      </c>
    </row>
    <row r="62" spans="1:4" ht="24" x14ac:dyDescent="0.15">
      <c r="A62" s="89"/>
      <c r="B62" s="171" t="s">
        <v>186</v>
      </c>
      <c r="C62" s="77" t="s">
        <v>1117</v>
      </c>
      <c r="D62" s="91" t="s">
        <v>431</v>
      </c>
    </row>
    <row r="63" spans="1:4" ht="17.850000000000001" customHeight="1" x14ac:dyDescent="0.15">
      <c r="A63" s="89"/>
      <c r="B63" s="171" t="s">
        <v>187</v>
      </c>
      <c r="C63" s="77" t="s">
        <v>432</v>
      </c>
      <c r="D63" s="126" t="s">
        <v>433</v>
      </c>
    </row>
    <row r="64" spans="1:4" ht="24" x14ac:dyDescent="0.15">
      <c r="A64" s="89"/>
      <c r="B64" s="171" t="s">
        <v>188</v>
      </c>
      <c r="C64" s="77" t="s">
        <v>1118</v>
      </c>
      <c r="D64" s="91" t="s">
        <v>434</v>
      </c>
    </row>
    <row r="65" spans="1:4" ht="24" x14ac:dyDescent="0.15">
      <c r="A65" s="89"/>
      <c r="B65" s="171" t="s">
        <v>189</v>
      </c>
      <c r="C65" s="77" t="s">
        <v>1143</v>
      </c>
      <c r="D65" s="91" t="s">
        <v>435</v>
      </c>
    </row>
    <row r="66" spans="1:4" ht="24" x14ac:dyDescent="0.15">
      <c r="A66" s="89"/>
      <c r="B66" s="171" t="s">
        <v>190</v>
      </c>
      <c r="C66" s="77" t="s">
        <v>1119</v>
      </c>
      <c r="D66" s="91" t="s">
        <v>436</v>
      </c>
    </row>
    <row r="67" spans="1:4" ht="24" x14ac:dyDescent="0.15">
      <c r="A67" s="89"/>
      <c r="B67" s="171" t="s">
        <v>191</v>
      </c>
      <c r="C67" s="77" t="s">
        <v>1120</v>
      </c>
      <c r="D67" s="91" t="s">
        <v>437</v>
      </c>
    </row>
    <row r="68" spans="1:4" x14ac:dyDescent="0.15">
      <c r="A68" s="89"/>
      <c r="B68" s="171" t="s">
        <v>192</v>
      </c>
      <c r="C68" s="77" t="s">
        <v>438</v>
      </c>
      <c r="D68" s="91" t="s">
        <v>439</v>
      </c>
    </row>
    <row r="69" spans="1:4" ht="17.850000000000001" customHeight="1" x14ac:dyDescent="0.15">
      <c r="A69" s="89"/>
      <c r="B69" s="171" t="s">
        <v>193</v>
      </c>
      <c r="C69" s="77" t="s">
        <v>1121</v>
      </c>
      <c r="D69" s="91" t="s">
        <v>440</v>
      </c>
    </row>
    <row r="70" spans="1:4" ht="36" x14ac:dyDescent="0.15">
      <c r="A70" s="89"/>
      <c r="B70" s="171" t="s">
        <v>194</v>
      </c>
      <c r="C70" s="77" t="s">
        <v>1122</v>
      </c>
      <c r="D70" s="91" t="s">
        <v>441</v>
      </c>
    </row>
    <row r="71" spans="1:4" ht="24" x14ac:dyDescent="0.15">
      <c r="A71" s="89"/>
      <c r="B71" s="171" t="s">
        <v>195</v>
      </c>
      <c r="C71" s="77" t="s">
        <v>1123</v>
      </c>
      <c r="D71" s="91" t="s">
        <v>442</v>
      </c>
    </row>
    <row r="72" spans="1:4" ht="24" x14ac:dyDescent="0.15">
      <c r="A72" s="89"/>
      <c r="B72" s="171" t="s">
        <v>196</v>
      </c>
      <c r="C72" s="77" t="s">
        <v>1124</v>
      </c>
      <c r="D72" s="91" t="s">
        <v>443</v>
      </c>
    </row>
    <row r="73" spans="1:4" ht="24" x14ac:dyDescent="0.15">
      <c r="A73" s="89"/>
      <c r="B73" s="171" t="s">
        <v>197</v>
      </c>
      <c r="C73" s="77" t="s">
        <v>1125</v>
      </c>
      <c r="D73" s="91" t="s">
        <v>1126</v>
      </c>
    </row>
    <row r="74" spans="1:4" x14ac:dyDescent="0.15">
      <c r="A74" s="89"/>
      <c r="B74" s="171" t="s">
        <v>198</v>
      </c>
      <c r="C74" s="77" t="s">
        <v>444</v>
      </c>
      <c r="D74" s="91" t="s">
        <v>445</v>
      </c>
    </row>
    <row r="75" spans="1:4" ht="17.850000000000001" customHeight="1" x14ac:dyDescent="0.15">
      <c r="A75" s="89"/>
      <c r="B75" s="171" t="s">
        <v>199</v>
      </c>
      <c r="C75" s="77"/>
      <c r="D75" s="91" t="s">
        <v>446</v>
      </c>
    </row>
    <row r="76" spans="1:4" ht="17.850000000000001" customHeight="1" x14ac:dyDescent="0.15">
      <c r="A76" s="89"/>
      <c r="B76" s="171" t="s">
        <v>200</v>
      </c>
      <c r="C76" s="77"/>
      <c r="D76" s="91" t="s">
        <v>447</v>
      </c>
    </row>
    <row r="77" spans="1:4" ht="17.850000000000001" customHeight="1" x14ac:dyDescent="0.15">
      <c r="A77" s="89"/>
      <c r="B77" s="171" t="s">
        <v>201</v>
      </c>
      <c r="C77" s="77"/>
      <c r="D77" s="91" t="s">
        <v>448</v>
      </c>
    </row>
    <row r="78" spans="1:4" ht="17.850000000000001" customHeight="1" x14ac:dyDescent="0.15">
      <c r="A78" s="89"/>
      <c r="B78" s="171" t="s">
        <v>202</v>
      </c>
      <c r="C78" s="77"/>
      <c r="D78" s="91" t="s">
        <v>449</v>
      </c>
    </row>
    <row r="79" spans="1:4" ht="17.850000000000001" customHeight="1" x14ac:dyDescent="0.15">
      <c r="A79" s="89"/>
      <c r="B79" s="171" t="s">
        <v>203</v>
      </c>
      <c r="C79" s="77"/>
      <c r="D79" s="91" t="s">
        <v>450</v>
      </c>
    </row>
    <row r="80" spans="1:4" ht="17.850000000000001" customHeight="1" x14ac:dyDescent="0.15">
      <c r="A80" s="89"/>
      <c r="B80" s="172" t="s">
        <v>451</v>
      </c>
      <c r="C80" s="132"/>
      <c r="D80" s="133" t="s">
        <v>452</v>
      </c>
    </row>
    <row r="81" spans="1:4" ht="17.850000000000001" customHeight="1" x14ac:dyDescent="0.15">
      <c r="A81" s="78"/>
      <c r="B81" s="173" t="s">
        <v>453</v>
      </c>
      <c r="C81" s="79"/>
      <c r="D81" s="80" t="s">
        <v>453</v>
      </c>
    </row>
    <row r="82" spans="1:4" ht="17.649999999999999" customHeight="1" x14ac:dyDescent="0.15">
      <c r="A82" s="129" t="s">
        <v>105</v>
      </c>
      <c r="B82" s="130" t="s">
        <v>204</v>
      </c>
      <c r="C82" s="128" t="s">
        <v>1135</v>
      </c>
      <c r="D82" s="131" t="s">
        <v>893</v>
      </c>
    </row>
    <row r="83" spans="1:4" s="40" customFormat="1" ht="36" x14ac:dyDescent="0.15">
      <c r="A83" s="117"/>
      <c r="B83" s="118" t="s">
        <v>205</v>
      </c>
      <c r="C83" s="74" t="s">
        <v>206</v>
      </c>
      <c r="D83" s="75" t="s">
        <v>207</v>
      </c>
    </row>
    <row r="84" spans="1:4" s="40" customFormat="1" ht="36" x14ac:dyDescent="0.15">
      <c r="A84" s="120"/>
      <c r="B84" s="116" t="s">
        <v>208</v>
      </c>
      <c r="C84" s="77" t="s">
        <v>454</v>
      </c>
      <c r="D84" s="91" t="s">
        <v>209</v>
      </c>
    </row>
    <row r="85" spans="1:4" s="40" customFormat="1" ht="24" x14ac:dyDescent="0.15">
      <c r="A85" s="120"/>
      <c r="B85" s="116" t="s">
        <v>210</v>
      </c>
      <c r="C85" s="77" t="s">
        <v>211</v>
      </c>
      <c r="D85" s="91" t="s">
        <v>212</v>
      </c>
    </row>
    <row r="86" spans="1:4" s="40" customFormat="1" ht="24" x14ac:dyDescent="0.15">
      <c r="A86" s="120"/>
      <c r="B86" s="116" t="s">
        <v>213</v>
      </c>
      <c r="C86" s="77" t="s">
        <v>455</v>
      </c>
      <c r="D86" s="91" t="s">
        <v>456</v>
      </c>
    </row>
    <row r="87" spans="1:4" s="40" customFormat="1" ht="24" x14ac:dyDescent="0.15">
      <c r="A87" s="120"/>
      <c r="B87" s="116" t="s">
        <v>214</v>
      </c>
      <c r="C87" s="77" t="s">
        <v>1144</v>
      </c>
      <c r="D87" s="91" t="s">
        <v>215</v>
      </c>
    </row>
    <row r="88" spans="1:4" s="40" customFormat="1" ht="24" x14ac:dyDescent="0.15">
      <c r="A88" s="120"/>
      <c r="B88" s="116" t="s">
        <v>216</v>
      </c>
      <c r="C88" s="77" t="s">
        <v>217</v>
      </c>
      <c r="D88" s="91" t="s">
        <v>894</v>
      </c>
    </row>
    <row r="89" spans="1:4" s="40" customFormat="1" ht="24" x14ac:dyDescent="0.15">
      <c r="A89" s="120"/>
      <c r="B89" s="116" t="s">
        <v>218</v>
      </c>
      <c r="C89" s="77" t="s">
        <v>1145</v>
      </c>
      <c r="D89" s="91" t="s">
        <v>219</v>
      </c>
    </row>
    <row r="90" spans="1:4" s="40" customFormat="1" ht="17.850000000000001" customHeight="1" x14ac:dyDescent="0.15">
      <c r="A90" s="120"/>
      <c r="B90" s="116" t="s">
        <v>220</v>
      </c>
      <c r="C90" s="77" t="s">
        <v>221</v>
      </c>
      <c r="D90" s="91" t="s">
        <v>222</v>
      </c>
    </row>
    <row r="91" spans="1:4" s="40" customFormat="1" ht="24" x14ac:dyDescent="0.15">
      <c r="A91" s="120"/>
      <c r="B91" s="116" t="s">
        <v>223</v>
      </c>
      <c r="C91" s="77" t="s">
        <v>224</v>
      </c>
      <c r="D91" s="91" t="s">
        <v>225</v>
      </c>
    </row>
    <row r="92" spans="1:4" s="40" customFormat="1" ht="24" x14ac:dyDescent="0.15">
      <c r="A92" s="120"/>
      <c r="B92" s="116" t="s">
        <v>226</v>
      </c>
      <c r="C92" s="77" t="s">
        <v>895</v>
      </c>
      <c r="D92" s="91" t="s">
        <v>227</v>
      </c>
    </row>
    <row r="93" spans="1:4" s="40" customFormat="1" ht="24" x14ac:dyDescent="0.15">
      <c r="A93" s="120"/>
      <c r="B93" s="116" t="s">
        <v>228</v>
      </c>
      <c r="C93" s="77" t="s">
        <v>229</v>
      </c>
      <c r="D93" s="91" t="s">
        <v>230</v>
      </c>
    </row>
    <row r="94" spans="1:4" s="40" customFormat="1" ht="24" x14ac:dyDescent="0.15">
      <c r="A94" s="120"/>
      <c r="B94" s="116" t="s">
        <v>231</v>
      </c>
      <c r="C94" s="77" t="s">
        <v>457</v>
      </c>
      <c r="D94" s="91" t="s">
        <v>232</v>
      </c>
    </row>
    <row r="95" spans="1:4" s="40" customFormat="1" ht="24" x14ac:dyDescent="0.15">
      <c r="A95" s="120"/>
      <c r="B95" s="116" t="s">
        <v>233</v>
      </c>
      <c r="C95" s="77" t="s">
        <v>458</v>
      </c>
      <c r="D95" s="91" t="s">
        <v>234</v>
      </c>
    </row>
    <row r="96" spans="1:4" s="40" customFormat="1" ht="24" x14ac:dyDescent="0.15">
      <c r="A96" s="120"/>
      <c r="B96" s="116" t="s">
        <v>235</v>
      </c>
      <c r="C96" s="77" t="s">
        <v>236</v>
      </c>
      <c r="D96" s="91" t="s">
        <v>237</v>
      </c>
    </row>
    <row r="97" spans="1:5" s="40" customFormat="1" ht="24" x14ac:dyDescent="0.15">
      <c r="A97" s="120"/>
      <c r="B97" s="116" t="s">
        <v>238</v>
      </c>
      <c r="C97" s="77"/>
      <c r="D97" s="91" t="s">
        <v>239</v>
      </c>
    </row>
    <row r="98" spans="1:5" s="40" customFormat="1" ht="17.850000000000001" customHeight="1" x14ac:dyDescent="0.15">
      <c r="A98" s="120"/>
      <c r="B98" s="116" t="s">
        <v>240</v>
      </c>
      <c r="C98" s="77"/>
      <c r="D98" s="91" t="s">
        <v>241</v>
      </c>
    </row>
    <row r="99" spans="1:5" s="40" customFormat="1" ht="17.850000000000001" customHeight="1" x14ac:dyDescent="0.15">
      <c r="A99" s="120"/>
      <c r="B99" s="116" t="s">
        <v>242</v>
      </c>
      <c r="C99" s="77"/>
      <c r="D99" s="91" t="s">
        <v>243</v>
      </c>
    </row>
    <row r="100" spans="1:5" s="40" customFormat="1" ht="17.850000000000001" customHeight="1" x14ac:dyDescent="0.15">
      <c r="A100" s="120"/>
      <c r="B100" s="116" t="s">
        <v>244</v>
      </c>
      <c r="C100" s="77"/>
      <c r="D100" s="91" t="s">
        <v>245</v>
      </c>
    </row>
    <row r="101" spans="1:5" s="40" customFormat="1" ht="17.850000000000001" customHeight="1" x14ac:dyDescent="0.15">
      <c r="A101" s="120"/>
      <c r="B101" s="116" t="s">
        <v>246</v>
      </c>
      <c r="C101" s="77"/>
      <c r="D101" s="91" t="s">
        <v>246</v>
      </c>
    </row>
    <row r="102" spans="1:5" s="40" customFormat="1" ht="17.850000000000001" customHeight="1" x14ac:dyDescent="0.15">
      <c r="A102" s="120"/>
      <c r="B102" s="116" t="s">
        <v>247</v>
      </c>
      <c r="C102" s="77"/>
      <c r="D102" s="91" t="s">
        <v>248</v>
      </c>
    </row>
    <row r="103" spans="1:5" s="40" customFormat="1" ht="17.850000000000001" customHeight="1" x14ac:dyDescent="0.15">
      <c r="A103" s="120"/>
      <c r="B103" s="116" t="s">
        <v>249</v>
      </c>
      <c r="C103" s="77"/>
      <c r="D103" s="91" t="s">
        <v>250</v>
      </c>
    </row>
    <row r="104" spans="1:5" s="40" customFormat="1" ht="17.850000000000001" customHeight="1" x14ac:dyDescent="0.15">
      <c r="A104" s="120"/>
      <c r="B104" s="116" t="s">
        <v>251</v>
      </c>
      <c r="C104" s="77"/>
      <c r="D104" s="91" t="s">
        <v>252</v>
      </c>
    </row>
    <row r="105" spans="1:5" s="40" customFormat="1" ht="17.850000000000001" customHeight="1" x14ac:dyDescent="0.15">
      <c r="A105" s="120"/>
      <c r="B105" s="116" t="s">
        <v>253</v>
      </c>
      <c r="C105" s="77"/>
      <c r="D105" s="91" t="s">
        <v>254</v>
      </c>
    </row>
    <row r="106" spans="1:5" s="40" customFormat="1" ht="17.850000000000001" customHeight="1" x14ac:dyDescent="0.15">
      <c r="A106" s="81"/>
      <c r="B106" s="82" t="s">
        <v>255</v>
      </c>
      <c r="C106" s="79"/>
      <c r="D106" s="80" t="s">
        <v>256</v>
      </c>
    </row>
    <row r="107" spans="1:5" ht="17.649999999999999" customHeight="1" x14ac:dyDescent="0.15">
      <c r="A107" s="139" t="s">
        <v>99</v>
      </c>
      <c r="B107" s="140" t="s">
        <v>1134</v>
      </c>
      <c r="C107" s="141" t="s">
        <v>1268</v>
      </c>
      <c r="D107" s="142" t="s">
        <v>459</v>
      </c>
      <c r="E107" s="41"/>
    </row>
    <row r="108" spans="1:5" ht="37.5" customHeight="1" x14ac:dyDescent="0.15">
      <c r="A108" s="143"/>
      <c r="B108" s="144" t="s">
        <v>460</v>
      </c>
      <c r="C108" s="76" t="s">
        <v>1047</v>
      </c>
      <c r="D108" s="145" t="s">
        <v>461</v>
      </c>
      <c r="E108" s="41"/>
    </row>
    <row r="109" spans="1:5" ht="36" x14ac:dyDescent="0.15">
      <c r="A109" s="89"/>
      <c r="B109" s="90" t="s">
        <v>462</v>
      </c>
      <c r="C109" s="77" t="s">
        <v>1269</v>
      </c>
      <c r="D109" s="91" t="s">
        <v>1048</v>
      </c>
      <c r="E109" s="41"/>
    </row>
    <row r="110" spans="1:5" ht="24" x14ac:dyDescent="0.15">
      <c r="A110" s="89"/>
      <c r="B110" s="90" t="s">
        <v>1027</v>
      </c>
      <c r="C110" s="77" t="s">
        <v>1270</v>
      </c>
      <c r="D110" s="91" t="s">
        <v>472</v>
      </c>
      <c r="E110" s="41"/>
    </row>
    <row r="111" spans="1:5" ht="24" x14ac:dyDescent="0.15">
      <c r="A111" s="89"/>
      <c r="B111" s="90" t="s">
        <v>463</v>
      </c>
      <c r="C111" s="77" t="s">
        <v>464</v>
      </c>
      <c r="D111" s="91" t="s">
        <v>465</v>
      </c>
      <c r="E111" s="41"/>
    </row>
    <row r="112" spans="1:5" ht="24" x14ac:dyDescent="0.15">
      <c r="A112" s="89"/>
      <c r="B112" s="90" t="s">
        <v>466</v>
      </c>
      <c r="C112" s="77" t="s">
        <v>422</v>
      </c>
      <c r="D112" s="91" t="s">
        <v>467</v>
      </c>
      <c r="E112" s="41"/>
    </row>
    <row r="113" spans="1:5" ht="24" x14ac:dyDescent="0.15">
      <c r="A113" s="89"/>
      <c r="B113" s="90" t="s">
        <v>468</v>
      </c>
      <c r="C113" s="77" t="s">
        <v>1049</v>
      </c>
      <c r="D113" s="91" t="s">
        <v>469</v>
      </c>
      <c r="E113" s="41"/>
    </row>
    <row r="114" spans="1:5" ht="24" x14ac:dyDescent="0.15">
      <c r="A114" s="89"/>
      <c r="B114" s="90" t="s">
        <v>470</v>
      </c>
      <c r="C114" s="77" t="s">
        <v>423</v>
      </c>
      <c r="D114" s="91" t="s">
        <v>471</v>
      </c>
      <c r="E114" s="41"/>
    </row>
    <row r="115" spans="1:5" ht="24" x14ac:dyDescent="0.15">
      <c r="A115" s="89"/>
      <c r="B115" s="90" t="s">
        <v>473</v>
      </c>
      <c r="C115" s="77" t="s">
        <v>1271</v>
      </c>
      <c r="D115" s="91" t="s">
        <v>474</v>
      </c>
      <c r="E115" s="41"/>
    </row>
    <row r="116" spans="1:5" ht="17.850000000000001" customHeight="1" x14ac:dyDescent="0.15">
      <c r="A116" s="89"/>
      <c r="B116" s="90" t="s">
        <v>1033</v>
      </c>
      <c r="C116" s="77"/>
      <c r="D116" s="91" t="s">
        <v>1050</v>
      </c>
      <c r="E116" s="41"/>
    </row>
    <row r="117" spans="1:5" ht="17.850000000000001" customHeight="1" x14ac:dyDescent="0.15">
      <c r="A117" s="89"/>
      <c r="B117" s="90" t="s">
        <v>1132</v>
      </c>
      <c r="C117" s="77"/>
      <c r="D117" s="91" t="s">
        <v>475</v>
      </c>
      <c r="E117" s="41"/>
    </row>
    <row r="118" spans="1:5" ht="17.850000000000001" customHeight="1" x14ac:dyDescent="0.15">
      <c r="A118" s="89"/>
      <c r="B118" s="90" t="s">
        <v>476</v>
      </c>
      <c r="C118" s="77"/>
      <c r="D118" s="91" t="s">
        <v>477</v>
      </c>
      <c r="E118" s="41"/>
    </row>
    <row r="119" spans="1:5" ht="17.850000000000001" customHeight="1" x14ac:dyDescent="0.15">
      <c r="A119" s="89"/>
      <c r="B119" s="90" t="s">
        <v>478</v>
      </c>
      <c r="C119" s="77"/>
      <c r="D119" s="91" t="s">
        <v>478</v>
      </c>
      <c r="E119" s="41"/>
    </row>
    <row r="120" spans="1:5" ht="17.850000000000001" customHeight="1" x14ac:dyDescent="0.15">
      <c r="A120" s="89"/>
      <c r="B120" s="90" t="s">
        <v>479</v>
      </c>
      <c r="C120" s="77"/>
      <c r="D120" s="91" t="s">
        <v>1051</v>
      </c>
      <c r="E120" s="41"/>
    </row>
    <row r="121" spans="1:5" ht="17.850000000000001" customHeight="1" x14ac:dyDescent="0.15">
      <c r="A121" s="89"/>
      <c r="B121" s="90" t="s">
        <v>480</v>
      </c>
      <c r="C121" s="77"/>
      <c r="D121" s="91" t="s">
        <v>481</v>
      </c>
      <c r="E121" s="41"/>
    </row>
    <row r="122" spans="1:5" ht="17.850000000000001" customHeight="1" x14ac:dyDescent="0.15">
      <c r="A122" s="89"/>
      <c r="B122" s="90" t="s">
        <v>100</v>
      </c>
      <c r="C122" s="77"/>
      <c r="D122" s="91" t="s">
        <v>481</v>
      </c>
      <c r="E122" s="41"/>
    </row>
    <row r="123" spans="1:5" ht="17.850000000000001" customHeight="1" x14ac:dyDescent="0.15">
      <c r="A123" s="89"/>
      <c r="B123" s="90" t="s">
        <v>482</v>
      </c>
      <c r="C123" s="77"/>
      <c r="D123" s="91" t="s">
        <v>1052</v>
      </c>
      <c r="E123" s="41"/>
    </row>
    <row r="124" spans="1:5" ht="17.850000000000001" customHeight="1" x14ac:dyDescent="0.15">
      <c r="A124" s="89"/>
      <c r="B124" s="90" t="s">
        <v>101</v>
      </c>
      <c r="C124" s="77"/>
      <c r="D124" s="91" t="s">
        <v>483</v>
      </c>
      <c r="E124" s="41"/>
    </row>
    <row r="125" spans="1:5" ht="17.850000000000001" customHeight="1" x14ac:dyDescent="0.15">
      <c r="A125" s="89"/>
      <c r="B125" s="90" t="s">
        <v>484</v>
      </c>
      <c r="C125" s="77"/>
      <c r="D125" s="91" t="s">
        <v>1053</v>
      </c>
      <c r="E125" s="41"/>
    </row>
    <row r="126" spans="1:5" ht="17.850000000000001" customHeight="1" x14ac:dyDescent="0.15">
      <c r="A126" s="89"/>
      <c r="B126" s="90" t="s">
        <v>1040</v>
      </c>
      <c r="C126" s="77"/>
      <c r="D126" s="91" t="s">
        <v>1054</v>
      </c>
      <c r="E126" s="41"/>
    </row>
    <row r="127" spans="1:5" ht="17.850000000000001" customHeight="1" x14ac:dyDescent="0.15">
      <c r="A127" s="89"/>
      <c r="B127" s="90" t="s">
        <v>485</v>
      </c>
      <c r="C127" s="77"/>
      <c r="D127" s="91" t="s">
        <v>1055</v>
      </c>
      <c r="E127" s="41"/>
    </row>
    <row r="128" spans="1:5" ht="17.850000000000001" customHeight="1" x14ac:dyDescent="0.15">
      <c r="A128" s="89"/>
      <c r="B128" s="90" t="s">
        <v>486</v>
      </c>
      <c r="C128" s="77"/>
      <c r="D128" s="91" t="s">
        <v>1056</v>
      </c>
      <c r="E128" s="41"/>
    </row>
    <row r="129" spans="1:5" ht="17.850000000000001" customHeight="1" x14ac:dyDescent="0.15">
      <c r="A129" s="89"/>
      <c r="B129" s="90" t="s">
        <v>487</v>
      </c>
      <c r="C129" s="77"/>
      <c r="D129" s="91" t="s">
        <v>488</v>
      </c>
      <c r="E129" s="41"/>
    </row>
    <row r="130" spans="1:5" ht="17.850000000000001" customHeight="1" x14ac:dyDescent="0.15">
      <c r="A130" s="89"/>
      <c r="B130" s="90" t="s">
        <v>489</v>
      </c>
      <c r="C130" s="77"/>
      <c r="D130" s="91" t="s">
        <v>490</v>
      </c>
      <c r="E130" s="41"/>
    </row>
    <row r="131" spans="1:5" ht="17.850000000000001" customHeight="1" x14ac:dyDescent="0.15">
      <c r="A131" s="89"/>
      <c r="B131" s="90" t="s">
        <v>491</v>
      </c>
      <c r="C131" s="77"/>
      <c r="D131" s="91" t="s">
        <v>492</v>
      </c>
      <c r="E131" s="41"/>
    </row>
    <row r="132" spans="1:5" ht="17.850000000000001" customHeight="1" x14ac:dyDescent="0.15">
      <c r="A132" s="78"/>
      <c r="B132" s="83" t="s">
        <v>493</v>
      </c>
      <c r="C132" s="79"/>
      <c r="D132" s="80" t="s">
        <v>494</v>
      </c>
      <c r="E132" s="41"/>
    </row>
    <row r="133" spans="1:5" ht="17.850000000000001" customHeight="1" x14ac:dyDescent="0.15">
      <c r="A133" s="129" t="s">
        <v>106</v>
      </c>
      <c r="B133" s="130" t="s">
        <v>495</v>
      </c>
      <c r="C133" s="128" t="s">
        <v>496</v>
      </c>
      <c r="D133" s="131" t="s">
        <v>497</v>
      </c>
    </row>
    <row r="134" spans="1:5" ht="24" x14ac:dyDescent="0.15">
      <c r="A134" s="87"/>
      <c r="B134" s="88" t="s">
        <v>498</v>
      </c>
      <c r="C134" s="74" t="s">
        <v>499</v>
      </c>
      <c r="D134" s="136" t="s">
        <v>500</v>
      </c>
    </row>
    <row r="135" spans="1:5" ht="24" x14ac:dyDescent="0.15">
      <c r="A135" s="89"/>
      <c r="B135" s="90" t="s">
        <v>501</v>
      </c>
      <c r="C135" s="77" t="s">
        <v>502</v>
      </c>
      <c r="D135" s="134" t="s">
        <v>503</v>
      </c>
    </row>
    <row r="136" spans="1:5" ht="24" x14ac:dyDescent="0.15">
      <c r="A136" s="89"/>
      <c r="B136" s="90" t="s">
        <v>504</v>
      </c>
      <c r="C136" s="77" t="s">
        <v>505</v>
      </c>
      <c r="D136" s="134" t="s">
        <v>506</v>
      </c>
    </row>
    <row r="137" spans="1:5" ht="24" x14ac:dyDescent="0.15">
      <c r="A137" s="89"/>
      <c r="B137" s="90" t="s">
        <v>507</v>
      </c>
      <c r="C137" s="77" t="s">
        <v>508</v>
      </c>
      <c r="D137" s="134" t="s">
        <v>509</v>
      </c>
    </row>
    <row r="138" spans="1:5" ht="24" x14ac:dyDescent="0.15">
      <c r="A138" s="89"/>
      <c r="B138" s="90" t="s">
        <v>510</v>
      </c>
      <c r="C138" s="77" t="s">
        <v>511</v>
      </c>
      <c r="D138" s="134" t="s">
        <v>512</v>
      </c>
    </row>
    <row r="139" spans="1:5" ht="24" x14ac:dyDescent="0.15">
      <c r="A139" s="89"/>
      <c r="B139" s="90" t="s">
        <v>513</v>
      </c>
      <c r="C139" s="77" t="s">
        <v>514</v>
      </c>
      <c r="D139" s="134" t="s">
        <v>515</v>
      </c>
    </row>
    <row r="140" spans="1:5" ht="24" x14ac:dyDescent="0.15">
      <c r="A140" s="89"/>
      <c r="B140" s="90" t="s">
        <v>516</v>
      </c>
      <c r="C140" s="77" t="s">
        <v>517</v>
      </c>
      <c r="D140" s="134" t="s">
        <v>518</v>
      </c>
    </row>
    <row r="141" spans="1:5" ht="24" x14ac:dyDescent="0.15">
      <c r="A141" s="89"/>
      <c r="B141" s="90" t="s">
        <v>519</v>
      </c>
      <c r="C141" s="77" t="s">
        <v>520</v>
      </c>
      <c r="D141" s="134" t="s">
        <v>521</v>
      </c>
    </row>
    <row r="142" spans="1:5" ht="24" x14ac:dyDescent="0.15">
      <c r="A142" s="89"/>
      <c r="B142" s="90" t="s">
        <v>522</v>
      </c>
      <c r="C142" s="77" t="s">
        <v>523</v>
      </c>
      <c r="D142" s="134" t="s">
        <v>524</v>
      </c>
    </row>
    <row r="143" spans="1:5" ht="24" x14ac:dyDescent="0.15">
      <c r="A143" s="89"/>
      <c r="B143" s="90" t="s">
        <v>525</v>
      </c>
      <c r="C143" s="77" t="s">
        <v>526</v>
      </c>
      <c r="D143" s="134" t="s">
        <v>527</v>
      </c>
    </row>
    <row r="144" spans="1:5" x14ac:dyDescent="0.15">
      <c r="A144" s="89"/>
      <c r="B144" s="90" t="s">
        <v>528</v>
      </c>
      <c r="C144" s="77"/>
      <c r="D144" s="134" t="s">
        <v>529</v>
      </c>
    </row>
    <row r="145" spans="1:4" ht="17.649999999999999" customHeight="1" x14ac:dyDescent="0.15">
      <c r="A145" s="89"/>
      <c r="B145" s="90" t="s">
        <v>530</v>
      </c>
      <c r="C145" s="77"/>
      <c r="D145" s="134" t="s">
        <v>1147</v>
      </c>
    </row>
    <row r="146" spans="1:4" ht="17.649999999999999" customHeight="1" x14ac:dyDescent="0.15">
      <c r="A146" s="89"/>
      <c r="B146" s="90" t="s">
        <v>531</v>
      </c>
      <c r="C146" s="77"/>
      <c r="D146" s="134" t="s">
        <v>1148</v>
      </c>
    </row>
    <row r="147" spans="1:4" ht="17.649999999999999" customHeight="1" x14ac:dyDescent="0.15">
      <c r="A147" s="89"/>
      <c r="B147" s="90" t="s">
        <v>532</v>
      </c>
      <c r="C147" s="77"/>
      <c r="D147" s="134" t="s">
        <v>1149</v>
      </c>
    </row>
    <row r="148" spans="1:4" ht="17.649999999999999" customHeight="1" x14ac:dyDescent="0.15">
      <c r="A148" s="89"/>
      <c r="B148" s="90" t="s">
        <v>533</v>
      </c>
      <c r="C148" s="77"/>
      <c r="D148" s="134" t="s">
        <v>534</v>
      </c>
    </row>
    <row r="149" spans="1:4" ht="17.649999999999999" customHeight="1" x14ac:dyDescent="0.15">
      <c r="A149" s="89"/>
      <c r="B149" s="90" t="s">
        <v>96</v>
      </c>
      <c r="C149" s="77"/>
      <c r="D149" s="134" t="s">
        <v>1150</v>
      </c>
    </row>
    <row r="150" spans="1:4" ht="17.649999999999999" customHeight="1" x14ac:dyDescent="0.15">
      <c r="A150" s="89"/>
      <c r="B150" s="90" t="s">
        <v>97</v>
      </c>
      <c r="C150" s="77"/>
      <c r="D150" s="134" t="s">
        <v>535</v>
      </c>
    </row>
    <row r="151" spans="1:4" ht="17.649999999999999" customHeight="1" x14ac:dyDescent="0.15">
      <c r="A151" s="89"/>
      <c r="B151" s="90" t="s">
        <v>536</v>
      </c>
      <c r="C151" s="77"/>
      <c r="D151" s="134" t="s">
        <v>537</v>
      </c>
    </row>
    <row r="152" spans="1:4" ht="17.649999999999999" customHeight="1" x14ac:dyDescent="0.15">
      <c r="A152" s="94"/>
      <c r="B152" s="95" t="s">
        <v>98</v>
      </c>
      <c r="C152" s="132"/>
      <c r="D152" s="174" t="s">
        <v>538</v>
      </c>
    </row>
    <row r="153" spans="1:4" ht="17.649999999999999" customHeight="1" x14ac:dyDescent="0.15">
      <c r="A153" s="129" t="s">
        <v>107</v>
      </c>
      <c r="B153" s="130" t="s">
        <v>896</v>
      </c>
      <c r="C153" s="128" t="s">
        <v>897</v>
      </c>
      <c r="D153" s="131" t="s">
        <v>898</v>
      </c>
    </row>
    <row r="154" spans="1:4" ht="36" x14ac:dyDescent="0.15">
      <c r="A154" s="87"/>
      <c r="B154" s="88" t="s">
        <v>861</v>
      </c>
      <c r="C154" s="74" t="s">
        <v>899</v>
      </c>
      <c r="D154" s="84" t="s">
        <v>900</v>
      </c>
    </row>
    <row r="155" spans="1:4" ht="24" x14ac:dyDescent="0.15">
      <c r="A155" s="89"/>
      <c r="B155" s="90" t="s">
        <v>862</v>
      </c>
      <c r="C155" s="77" t="s">
        <v>901</v>
      </c>
      <c r="D155" s="85" t="s">
        <v>1154</v>
      </c>
    </row>
    <row r="156" spans="1:4" ht="24" x14ac:dyDescent="0.15">
      <c r="A156" s="89"/>
      <c r="B156" s="90" t="s">
        <v>863</v>
      </c>
      <c r="C156" s="77" t="s">
        <v>902</v>
      </c>
      <c r="D156" s="85" t="s">
        <v>903</v>
      </c>
    </row>
    <row r="157" spans="1:4" ht="24" x14ac:dyDescent="0.15">
      <c r="A157" s="89"/>
      <c r="B157" s="90" t="s">
        <v>864</v>
      </c>
      <c r="C157" s="77" t="s">
        <v>904</v>
      </c>
      <c r="D157" s="85" t="s">
        <v>905</v>
      </c>
    </row>
    <row r="158" spans="1:4" ht="24" x14ac:dyDescent="0.15">
      <c r="A158" s="89"/>
      <c r="B158" s="90" t="s">
        <v>865</v>
      </c>
      <c r="C158" s="77" t="s">
        <v>906</v>
      </c>
      <c r="D158" s="85" t="s">
        <v>907</v>
      </c>
    </row>
    <row r="159" spans="1:4" ht="24" x14ac:dyDescent="0.15">
      <c r="A159" s="89"/>
      <c r="B159" s="90" t="s">
        <v>866</v>
      </c>
      <c r="C159" s="77" t="s">
        <v>908</v>
      </c>
      <c r="D159" s="85" t="s">
        <v>909</v>
      </c>
    </row>
    <row r="160" spans="1:4" x14ac:dyDescent="0.15">
      <c r="A160" s="89"/>
      <c r="B160" s="90" t="s">
        <v>867</v>
      </c>
      <c r="C160" s="77" t="s">
        <v>910</v>
      </c>
      <c r="D160" s="85" t="s">
        <v>911</v>
      </c>
    </row>
    <row r="161" spans="1:4" ht="24" x14ac:dyDescent="0.15">
      <c r="A161" s="89"/>
      <c r="B161" s="90" t="s">
        <v>868</v>
      </c>
      <c r="C161" s="77" t="s">
        <v>912</v>
      </c>
      <c r="D161" s="85" t="s">
        <v>913</v>
      </c>
    </row>
    <row r="162" spans="1:4" ht="48" x14ac:dyDescent="0.15">
      <c r="A162" s="89"/>
      <c r="B162" s="90" t="s">
        <v>869</v>
      </c>
      <c r="C162" s="77" t="s">
        <v>914</v>
      </c>
      <c r="D162" s="85" t="s">
        <v>915</v>
      </c>
    </row>
    <row r="163" spans="1:4" ht="36" x14ac:dyDescent="0.15">
      <c r="A163" s="89"/>
      <c r="B163" s="90" t="s">
        <v>870</v>
      </c>
      <c r="C163" s="77" t="s">
        <v>916</v>
      </c>
      <c r="D163" s="85" t="s">
        <v>917</v>
      </c>
    </row>
    <row r="164" spans="1:4" ht="24" x14ac:dyDescent="0.15">
      <c r="A164" s="89"/>
      <c r="B164" s="90" t="s">
        <v>871</v>
      </c>
      <c r="C164" s="77" t="s">
        <v>918</v>
      </c>
      <c r="D164" s="85" t="s">
        <v>919</v>
      </c>
    </row>
    <row r="165" spans="1:4" x14ac:dyDescent="0.15">
      <c r="A165" s="89"/>
      <c r="B165" s="90" t="s">
        <v>539</v>
      </c>
      <c r="C165" s="77"/>
      <c r="D165" s="85" t="s">
        <v>920</v>
      </c>
    </row>
    <row r="166" spans="1:4" ht="17.649999999999999" customHeight="1" x14ac:dyDescent="0.15">
      <c r="A166" s="89"/>
      <c r="B166" s="90" t="s">
        <v>146</v>
      </c>
      <c r="C166" s="77"/>
      <c r="D166" s="85" t="s">
        <v>921</v>
      </c>
    </row>
    <row r="167" spans="1:4" ht="17.649999999999999" customHeight="1" x14ac:dyDescent="0.15">
      <c r="A167" s="89"/>
      <c r="B167" s="90" t="s">
        <v>872</v>
      </c>
      <c r="C167" s="77"/>
      <c r="D167" s="85" t="s">
        <v>922</v>
      </c>
    </row>
    <row r="168" spans="1:4" ht="17.649999999999999" customHeight="1" x14ac:dyDescent="0.15">
      <c r="A168" s="89"/>
      <c r="B168" s="90" t="s">
        <v>873</v>
      </c>
      <c r="C168" s="77"/>
      <c r="D168" s="85" t="s">
        <v>873</v>
      </c>
    </row>
    <row r="169" spans="1:4" ht="17.649999999999999" customHeight="1" x14ac:dyDescent="0.15">
      <c r="A169" s="94"/>
      <c r="B169" s="95" t="s">
        <v>540</v>
      </c>
      <c r="C169" s="132"/>
      <c r="D169" s="86" t="s">
        <v>923</v>
      </c>
    </row>
    <row r="170" spans="1:4" ht="17.649999999999999" customHeight="1" x14ac:dyDescent="0.15">
      <c r="A170" s="129" t="s">
        <v>108</v>
      </c>
      <c r="B170" s="130" t="s">
        <v>997</v>
      </c>
      <c r="C170" s="128" t="s">
        <v>1264</v>
      </c>
      <c r="D170" s="131" t="s">
        <v>998</v>
      </c>
    </row>
    <row r="171" spans="1:4" ht="36" x14ac:dyDescent="0.15">
      <c r="A171" s="87"/>
      <c r="B171" s="88" t="s">
        <v>973</v>
      </c>
      <c r="C171" s="74" t="s">
        <v>999</v>
      </c>
      <c r="D171" s="75" t="s">
        <v>257</v>
      </c>
    </row>
    <row r="172" spans="1:4" ht="24" x14ac:dyDescent="0.15">
      <c r="A172" s="89"/>
      <c r="B172" s="90" t="s">
        <v>974</v>
      </c>
      <c r="C172" s="77" t="s">
        <v>1000</v>
      </c>
      <c r="D172" s="91" t="s">
        <v>258</v>
      </c>
    </row>
    <row r="173" spans="1:4" ht="24" x14ac:dyDescent="0.15">
      <c r="A173" s="89"/>
      <c r="B173" s="90" t="s">
        <v>975</v>
      </c>
      <c r="C173" s="77" t="s">
        <v>1001</v>
      </c>
      <c r="D173" s="91" t="s">
        <v>259</v>
      </c>
    </row>
    <row r="174" spans="1:4" ht="36" x14ac:dyDescent="0.15">
      <c r="A174" s="89"/>
      <c r="B174" s="90" t="s">
        <v>976</v>
      </c>
      <c r="C174" s="77" t="s">
        <v>1002</v>
      </c>
      <c r="D174" s="91" t="s">
        <v>1003</v>
      </c>
    </row>
    <row r="175" spans="1:4" ht="24" x14ac:dyDescent="0.15">
      <c r="A175" s="89"/>
      <c r="B175" s="90" t="s">
        <v>977</v>
      </c>
      <c r="C175" s="77" t="s">
        <v>1004</v>
      </c>
      <c r="D175" s="91" t="s">
        <v>260</v>
      </c>
    </row>
    <row r="176" spans="1:4" ht="36" x14ac:dyDescent="0.15">
      <c r="A176" s="89"/>
      <c r="B176" s="90" t="s">
        <v>978</v>
      </c>
      <c r="C176" s="77" t="s">
        <v>1005</v>
      </c>
      <c r="D176" s="91" t="s">
        <v>261</v>
      </c>
    </row>
    <row r="177" spans="1:4" ht="24" x14ac:dyDescent="0.15">
      <c r="A177" s="89"/>
      <c r="B177" s="90" t="s">
        <v>979</v>
      </c>
      <c r="C177" s="77" t="s">
        <v>1006</v>
      </c>
      <c r="D177" s="91" t="s">
        <v>262</v>
      </c>
    </row>
    <row r="178" spans="1:4" ht="24" x14ac:dyDescent="0.15">
      <c r="A178" s="89"/>
      <c r="B178" s="90" t="s">
        <v>980</v>
      </c>
      <c r="C178" s="77" t="s">
        <v>1007</v>
      </c>
      <c r="D178" s="91" t="s">
        <v>263</v>
      </c>
    </row>
    <row r="179" spans="1:4" ht="24" x14ac:dyDescent="0.15">
      <c r="A179" s="89"/>
      <c r="B179" s="90" t="s">
        <v>981</v>
      </c>
      <c r="C179" s="77" t="s">
        <v>1008</v>
      </c>
      <c r="D179" s="91" t="s">
        <v>1009</v>
      </c>
    </row>
    <row r="180" spans="1:4" ht="24" x14ac:dyDescent="0.15">
      <c r="A180" s="89"/>
      <c r="B180" s="90" t="s">
        <v>982</v>
      </c>
      <c r="C180" s="77" t="s">
        <v>1265</v>
      </c>
      <c r="D180" s="91" t="s">
        <v>1010</v>
      </c>
    </row>
    <row r="181" spans="1:4" ht="24" x14ac:dyDescent="0.15">
      <c r="A181" s="89"/>
      <c r="B181" s="90" t="s">
        <v>983</v>
      </c>
      <c r="C181" s="77" t="s">
        <v>1011</v>
      </c>
      <c r="D181" s="91" t="s">
        <v>264</v>
      </c>
    </row>
    <row r="182" spans="1:4" ht="24" x14ac:dyDescent="0.15">
      <c r="A182" s="89"/>
      <c r="B182" s="90" t="s">
        <v>984</v>
      </c>
      <c r="C182" s="77" t="s">
        <v>1012</v>
      </c>
      <c r="D182" s="91" t="s">
        <v>265</v>
      </c>
    </row>
    <row r="183" spans="1:4" x14ac:dyDescent="0.15">
      <c r="A183" s="89"/>
      <c r="B183" s="90" t="s">
        <v>985</v>
      </c>
      <c r="C183" s="77" t="s">
        <v>1013</v>
      </c>
      <c r="D183" s="91" t="s">
        <v>266</v>
      </c>
    </row>
    <row r="184" spans="1:4" ht="17.649999999999999" customHeight="1" x14ac:dyDescent="0.15">
      <c r="A184" s="89"/>
      <c r="B184" s="90" t="s">
        <v>986</v>
      </c>
      <c r="C184" s="77" t="s">
        <v>1014</v>
      </c>
      <c r="D184" s="91" t="s">
        <v>267</v>
      </c>
    </row>
    <row r="185" spans="1:4" ht="24" x14ac:dyDescent="0.15">
      <c r="A185" s="89"/>
      <c r="B185" s="90" t="s">
        <v>987</v>
      </c>
      <c r="C185" s="77" t="s">
        <v>1015</v>
      </c>
      <c r="D185" s="91" t="s">
        <v>268</v>
      </c>
    </row>
    <row r="186" spans="1:4" ht="24" x14ac:dyDescent="0.15">
      <c r="A186" s="89"/>
      <c r="B186" s="90" t="s">
        <v>988</v>
      </c>
      <c r="C186" s="77" t="s">
        <v>1016</v>
      </c>
      <c r="D186" s="91" t="s">
        <v>269</v>
      </c>
    </row>
    <row r="187" spans="1:4" ht="24" x14ac:dyDescent="0.15">
      <c r="A187" s="89"/>
      <c r="B187" s="90" t="s">
        <v>989</v>
      </c>
      <c r="C187" s="77" t="s">
        <v>1017</v>
      </c>
      <c r="D187" s="91" t="s">
        <v>270</v>
      </c>
    </row>
    <row r="188" spans="1:4" x14ac:dyDescent="0.15">
      <c r="A188" s="89"/>
      <c r="B188" s="90" t="s">
        <v>990</v>
      </c>
      <c r="C188" s="77" t="s">
        <v>1018</v>
      </c>
      <c r="D188" s="91" t="s">
        <v>271</v>
      </c>
    </row>
    <row r="189" spans="1:4" ht="17.649999999999999" customHeight="1" x14ac:dyDescent="0.15">
      <c r="A189" s="89"/>
      <c r="B189" s="90" t="s">
        <v>991</v>
      </c>
      <c r="C189" s="77"/>
      <c r="D189" s="91" t="s">
        <v>1019</v>
      </c>
    </row>
    <row r="190" spans="1:4" ht="17.649999999999999" customHeight="1" x14ac:dyDescent="0.15">
      <c r="A190" s="89"/>
      <c r="B190" s="90" t="s">
        <v>992</v>
      </c>
      <c r="C190" s="77"/>
      <c r="D190" s="91" t="s">
        <v>1020</v>
      </c>
    </row>
    <row r="191" spans="1:4" ht="17.649999999999999" customHeight="1" x14ac:dyDescent="0.15">
      <c r="A191" s="89"/>
      <c r="B191" s="90" t="s">
        <v>993</v>
      </c>
      <c r="C191" s="77"/>
      <c r="D191" s="91" t="s">
        <v>1021</v>
      </c>
    </row>
    <row r="192" spans="1:4" ht="17.649999999999999" customHeight="1" x14ac:dyDescent="0.15">
      <c r="A192" s="89"/>
      <c r="B192" s="90" t="s">
        <v>994</v>
      </c>
      <c r="C192" s="77"/>
      <c r="D192" s="91" t="s">
        <v>1022</v>
      </c>
    </row>
    <row r="193" spans="1:4" x14ac:dyDescent="0.15">
      <c r="A193" s="89"/>
      <c r="B193" s="90" t="s">
        <v>995</v>
      </c>
      <c r="C193" s="77"/>
      <c r="D193" s="91" t="s">
        <v>1023</v>
      </c>
    </row>
    <row r="194" spans="1:4" ht="17.649999999999999" customHeight="1" x14ac:dyDescent="0.15">
      <c r="A194" s="89"/>
      <c r="B194" s="90" t="s">
        <v>996</v>
      </c>
      <c r="C194" s="77"/>
      <c r="D194" s="91" t="s">
        <v>1024</v>
      </c>
    </row>
    <row r="195" spans="1:4" ht="17.649999999999999" customHeight="1" x14ac:dyDescent="0.15">
      <c r="A195" s="129" t="s">
        <v>109</v>
      </c>
      <c r="B195" s="130" t="s">
        <v>541</v>
      </c>
      <c r="C195" s="128" t="s">
        <v>1136</v>
      </c>
      <c r="D195" s="131" t="s">
        <v>542</v>
      </c>
    </row>
    <row r="196" spans="1:4" ht="17.649999999999999" customHeight="1" x14ac:dyDescent="0.15">
      <c r="A196" s="87"/>
      <c r="B196" s="88" t="s">
        <v>543</v>
      </c>
      <c r="C196" s="74" t="s">
        <v>1155</v>
      </c>
      <c r="D196" s="75" t="s">
        <v>544</v>
      </c>
    </row>
    <row r="197" spans="1:4" ht="36" x14ac:dyDescent="0.15">
      <c r="A197" s="89"/>
      <c r="B197" s="90" t="s">
        <v>545</v>
      </c>
      <c r="C197" s="77" t="s">
        <v>1151</v>
      </c>
      <c r="D197" s="91" t="s">
        <v>546</v>
      </c>
    </row>
    <row r="198" spans="1:4" ht="24" x14ac:dyDescent="0.15">
      <c r="A198" s="89"/>
      <c r="B198" s="90" t="s">
        <v>547</v>
      </c>
      <c r="C198" s="77" t="s">
        <v>548</v>
      </c>
      <c r="D198" s="91" t="s">
        <v>549</v>
      </c>
    </row>
    <row r="199" spans="1:4" ht="36" x14ac:dyDescent="0.15">
      <c r="A199" s="89"/>
      <c r="B199" s="90" t="s">
        <v>550</v>
      </c>
      <c r="C199" s="77" t="s">
        <v>551</v>
      </c>
      <c r="D199" s="91" t="s">
        <v>552</v>
      </c>
    </row>
    <row r="200" spans="1:4" ht="24" x14ac:dyDescent="0.15">
      <c r="A200" s="89"/>
      <c r="B200" s="90" t="s">
        <v>553</v>
      </c>
      <c r="C200" s="77" t="s">
        <v>554</v>
      </c>
      <c r="D200" s="91" t="s">
        <v>555</v>
      </c>
    </row>
    <row r="201" spans="1:4" ht="36" x14ac:dyDescent="0.15">
      <c r="A201" s="89"/>
      <c r="B201" s="90" t="s">
        <v>556</v>
      </c>
      <c r="C201" s="77" t="s">
        <v>557</v>
      </c>
      <c r="D201" s="91" t="s">
        <v>558</v>
      </c>
    </row>
    <row r="202" spans="1:4" ht="24" x14ac:dyDescent="0.15">
      <c r="A202" s="89"/>
      <c r="B202" s="90" t="s">
        <v>559</v>
      </c>
      <c r="C202" s="77" t="s">
        <v>560</v>
      </c>
      <c r="D202" s="91" t="s">
        <v>561</v>
      </c>
    </row>
    <row r="203" spans="1:4" ht="24" x14ac:dyDescent="0.15">
      <c r="A203" s="89"/>
      <c r="B203" s="90" t="s">
        <v>562</v>
      </c>
      <c r="C203" s="77" t="s">
        <v>1156</v>
      </c>
      <c r="D203" s="91" t="s">
        <v>859</v>
      </c>
    </row>
    <row r="204" spans="1:4" ht="24" x14ac:dyDescent="0.15">
      <c r="A204" s="89"/>
      <c r="B204" s="90" t="s">
        <v>563</v>
      </c>
      <c r="C204" s="77" t="s">
        <v>564</v>
      </c>
      <c r="D204" s="91" t="s">
        <v>565</v>
      </c>
    </row>
    <row r="205" spans="1:4" x14ac:dyDescent="0.15">
      <c r="A205" s="89"/>
      <c r="B205" s="90" t="s">
        <v>566</v>
      </c>
      <c r="C205" s="92" t="s">
        <v>566</v>
      </c>
      <c r="D205" s="93" t="s">
        <v>567</v>
      </c>
    </row>
    <row r="206" spans="1:4" ht="17.649999999999999" customHeight="1" x14ac:dyDescent="0.15">
      <c r="A206" s="89"/>
      <c r="B206" s="90" t="s">
        <v>124</v>
      </c>
      <c r="C206" s="92" t="s">
        <v>124</v>
      </c>
      <c r="D206" s="93" t="s">
        <v>568</v>
      </c>
    </row>
    <row r="207" spans="1:4" ht="17.649999999999999" customHeight="1" x14ac:dyDescent="0.15">
      <c r="A207" s="89"/>
      <c r="B207" s="90" t="s">
        <v>125</v>
      </c>
      <c r="C207" s="92" t="s">
        <v>125</v>
      </c>
      <c r="D207" s="93" t="s">
        <v>569</v>
      </c>
    </row>
    <row r="208" spans="1:4" ht="17.649999999999999" customHeight="1" x14ac:dyDescent="0.15">
      <c r="A208" s="89"/>
      <c r="B208" s="90" t="s">
        <v>126</v>
      </c>
      <c r="C208" s="92" t="s">
        <v>126</v>
      </c>
      <c r="D208" s="93" t="s">
        <v>860</v>
      </c>
    </row>
    <row r="209" spans="1:6" ht="17.649999999999999" customHeight="1" x14ac:dyDescent="0.15">
      <c r="A209" s="94"/>
      <c r="B209" s="95" t="s">
        <v>127</v>
      </c>
      <c r="C209" s="96" t="s">
        <v>127</v>
      </c>
      <c r="D209" s="97" t="s">
        <v>570</v>
      </c>
    </row>
    <row r="210" spans="1:6" ht="17.649999999999999" customHeight="1" x14ac:dyDescent="0.15">
      <c r="A210" s="129" t="s">
        <v>110</v>
      </c>
      <c r="B210" s="130" t="s">
        <v>924</v>
      </c>
      <c r="C210" s="128" t="s">
        <v>1261</v>
      </c>
      <c r="D210" s="131" t="s">
        <v>571</v>
      </c>
    </row>
    <row r="211" spans="1:6" ht="36" x14ac:dyDescent="0.15">
      <c r="A211" s="117"/>
      <c r="B211" s="118" t="s">
        <v>572</v>
      </c>
      <c r="C211" s="119" t="s">
        <v>1262</v>
      </c>
      <c r="D211" s="75" t="s">
        <v>573</v>
      </c>
      <c r="E211" s="35" t="s">
        <v>925</v>
      </c>
    </row>
    <row r="212" spans="1:6" s="40" customFormat="1" ht="48" x14ac:dyDescent="0.15">
      <c r="A212" s="120"/>
      <c r="B212" s="116" t="s">
        <v>574</v>
      </c>
      <c r="C212" s="121" t="s">
        <v>1157</v>
      </c>
      <c r="D212" s="91" t="s">
        <v>575</v>
      </c>
      <c r="E212" s="40" t="s">
        <v>926</v>
      </c>
    </row>
    <row r="213" spans="1:6" s="40" customFormat="1" ht="40.5" x14ac:dyDescent="0.15">
      <c r="A213" s="120"/>
      <c r="B213" s="116" t="s">
        <v>928</v>
      </c>
      <c r="C213" s="121" t="s">
        <v>586</v>
      </c>
      <c r="D213" s="91" t="s">
        <v>587</v>
      </c>
      <c r="E213" s="40" t="s">
        <v>927</v>
      </c>
      <c r="F213" s="40" t="s">
        <v>969</v>
      </c>
    </row>
    <row r="214" spans="1:6" s="40" customFormat="1" ht="32.25" customHeight="1" x14ac:dyDescent="0.15">
      <c r="A214" s="120"/>
      <c r="B214" s="116" t="s">
        <v>576</v>
      </c>
      <c r="C214" s="121" t="s">
        <v>1263</v>
      </c>
      <c r="D214" s="91" t="s">
        <v>577</v>
      </c>
    </row>
    <row r="215" spans="1:6" s="40" customFormat="1" ht="33" customHeight="1" x14ac:dyDescent="0.15">
      <c r="A215" s="120"/>
      <c r="B215" s="116" t="s">
        <v>578</v>
      </c>
      <c r="C215" s="121" t="s">
        <v>579</v>
      </c>
      <c r="D215" s="91" t="s">
        <v>580</v>
      </c>
    </row>
    <row r="216" spans="1:6" s="40" customFormat="1" ht="48" customHeight="1" x14ac:dyDescent="0.15">
      <c r="A216" s="120"/>
      <c r="B216" s="116" t="s">
        <v>581</v>
      </c>
      <c r="C216" s="121" t="s">
        <v>1158</v>
      </c>
      <c r="D216" s="91" t="s">
        <v>582</v>
      </c>
    </row>
    <row r="217" spans="1:6" s="40" customFormat="1" ht="33" customHeight="1" x14ac:dyDescent="0.15">
      <c r="A217" s="120"/>
      <c r="B217" s="116" t="s">
        <v>583</v>
      </c>
      <c r="C217" s="121" t="s">
        <v>584</v>
      </c>
      <c r="D217" s="91" t="s">
        <v>585</v>
      </c>
    </row>
    <row r="218" spans="1:6" s="40" customFormat="1" ht="34.5" customHeight="1" x14ac:dyDescent="0.15">
      <c r="A218" s="120"/>
      <c r="B218" s="116" t="s">
        <v>588</v>
      </c>
      <c r="C218" s="121" t="s">
        <v>589</v>
      </c>
      <c r="D218" s="91" t="s">
        <v>590</v>
      </c>
    </row>
    <row r="219" spans="1:6" s="40" customFormat="1" ht="33" customHeight="1" x14ac:dyDescent="0.15">
      <c r="A219" s="89"/>
      <c r="B219" s="90" t="s">
        <v>146</v>
      </c>
      <c r="C219" s="92"/>
      <c r="D219" s="122" t="s">
        <v>929</v>
      </c>
    </row>
    <row r="220" spans="1:6" ht="17.649999999999999" customHeight="1" x14ac:dyDescent="0.15">
      <c r="A220" s="89"/>
      <c r="B220" s="90" t="s">
        <v>539</v>
      </c>
      <c r="C220" s="92"/>
      <c r="D220" s="122" t="s">
        <v>591</v>
      </c>
    </row>
    <row r="221" spans="1:6" ht="17.649999999999999" customHeight="1" x14ac:dyDescent="0.15">
      <c r="A221" s="89"/>
      <c r="B221" s="90" t="s">
        <v>592</v>
      </c>
      <c r="C221" s="92"/>
      <c r="D221" s="122" t="s">
        <v>593</v>
      </c>
    </row>
    <row r="222" spans="1:6" ht="17.649999999999999" customHeight="1" x14ac:dyDescent="0.15">
      <c r="A222" s="89"/>
      <c r="B222" s="90" t="s">
        <v>594</v>
      </c>
      <c r="C222" s="92"/>
      <c r="D222" s="122" t="s">
        <v>930</v>
      </c>
    </row>
    <row r="223" spans="1:6" ht="17.649999999999999" customHeight="1" x14ac:dyDescent="0.15">
      <c r="A223" s="89"/>
      <c r="B223" s="90" t="s">
        <v>540</v>
      </c>
      <c r="C223" s="92"/>
      <c r="D223" s="122" t="s">
        <v>595</v>
      </c>
    </row>
    <row r="224" spans="1:6" ht="17.649999999999999" customHeight="1" x14ac:dyDescent="0.15">
      <c r="A224" s="89"/>
      <c r="B224" s="90" t="s">
        <v>596</v>
      </c>
      <c r="C224" s="92"/>
      <c r="D224" s="122" t="s">
        <v>597</v>
      </c>
    </row>
    <row r="225" spans="1:4" ht="17.649999999999999" customHeight="1" x14ac:dyDescent="0.15">
      <c r="A225" s="94"/>
      <c r="B225" s="95" t="s">
        <v>598</v>
      </c>
      <c r="C225" s="96"/>
      <c r="D225" s="123" t="s">
        <v>598</v>
      </c>
    </row>
    <row r="226" spans="1:4" x14ac:dyDescent="0.15">
      <c r="A226" s="129" t="s">
        <v>112</v>
      </c>
      <c r="B226" s="130" t="s">
        <v>600</v>
      </c>
      <c r="C226" s="128" t="s">
        <v>601</v>
      </c>
      <c r="D226" s="131" t="s">
        <v>602</v>
      </c>
    </row>
    <row r="227" spans="1:4" ht="17.649999999999999" customHeight="1" x14ac:dyDescent="0.15">
      <c r="A227" s="87"/>
      <c r="B227" s="88" t="s">
        <v>272</v>
      </c>
      <c r="C227" s="74" t="s">
        <v>273</v>
      </c>
      <c r="D227" s="75" t="s">
        <v>274</v>
      </c>
    </row>
    <row r="228" spans="1:4" ht="24" x14ac:dyDescent="0.15">
      <c r="A228" s="89"/>
      <c r="B228" s="90" t="s">
        <v>275</v>
      </c>
      <c r="C228" s="77" t="s">
        <v>276</v>
      </c>
      <c r="D228" s="91" t="s">
        <v>277</v>
      </c>
    </row>
    <row r="229" spans="1:4" ht="24" x14ac:dyDescent="0.15">
      <c r="A229" s="89"/>
      <c r="B229" s="90" t="s">
        <v>278</v>
      </c>
      <c r="C229" s="77" t="s">
        <v>279</v>
      </c>
      <c r="D229" s="91" t="s">
        <v>280</v>
      </c>
    </row>
    <row r="230" spans="1:4" ht="24" x14ac:dyDescent="0.15">
      <c r="A230" s="89"/>
      <c r="B230" s="90" t="s">
        <v>281</v>
      </c>
      <c r="C230" s="77" t="s">
        <v>282</v>
      </c>
      <c r="D230" s="91" t="s">
        <v>283</v>
      </c>
    </row>
    <row r="231" spans="1:4" ht="24" x14ac:dyDescent="0.15">
      <c r="A231" s="89"/>
      <c r="B231" s="90" t="s">
        <v>284</v>
      </c>
      <c r="C231" s="77" t="s">
        <v>285</v>
      </c>
      <c r="D231" s="91" t="s">
        <v>286</v>
      </c>
    </row>
    <row r="232" spans="1:4" ht="24" x14ac:dyDescent="0.15">
      <c r="A232" s="89"/>
      <c r="B232" s="90" t="s">
        <v>287</v>
      </c>
      <c r="C232" s="77" t="s">
        <v>288</v>
      </c>
      <c r="D232" s="91" t="s">
        <v>289</v>
      </c>
    </row>
    <row r="233" spans="1:4" x14ac:dyDescent="0.15">
      <c r="A233" s="89"/>
      <c r="B233" s="90" t="s">
        <v>290</v>
      </c>
      <c r="C233" s="77" t="s">
        <v>291</v>
      </c>
      <c r="D233" s="91" t="s">
        <v>292</v>
      </c>
    </row>
    <row r="234" spans="1:4" ht="17.850000000000001" customHeight="1" x14ac:dyDescent="0.15">
      <c r="A234" s="89"/>
      <c r="B234" s="90" t="s">
        <v>293</v>
      </c>
      <c r="C234" s="77" t="s">
        <v>294</v>
      </c>
      <c r="D234" s="91" t="s">
        <v>295</v>
      </c>
    </row>
    <row r="235" spans="1:4" ht="24" x14ac:dyDescent="0.15">
      <c r="A235" s="89"/>
      <c r="B235" s="90" t="s">
        <v>296</v>
      </c>
      <c r="C235" s="77" t="s">
        <v>297</v>
      </c>
      <c r="D235" s="91" t="s">
        <v>298</v>
      </c>
    </row>
    <row r="236" spans="1:4" ht="24" x14ac:dyDescent="0.15">
      <c r="A236" s="89"/>
      <c r="B236" s="90" t="s">
        <v>299</v>
      </c>
      <c r="C236" s="77" t="s">
        <v>300</v>
      </c>
      <c r="D236" s="91" t="s">
        <v>301</v>
      </c>
    </row>
    <row r="237" spans="1:4" ht="24" x14ac:dyDescent="0.15">
      <c r="A237" s="89"/>
      <c r="B237" s="90" t="s">
        <v>302</v>
      </c>
      <c r="C237" s="77" t="s">
        <v>303</v>
      </c>
      <c r="D237" s="91" t="s">
        <v>304</v>
      </c>
    </row>
    <row r="238" spans="1:4" ht="24" x14ac:dyDescent="0.15">
      <c r="A238" s="89"/>
      <c r="B238" s="90" t="s">
        <v>305</v>
      </c>
      <c r="C238" s="77" t="s">
        <v>306</v>
      </c>
      <c r="D238" s="91" t="s">
        <v>307</v>
      </c>
    </row>
    <row r="239" spans="1:4" ht="24" x14ac:dyDescent="0.15">
      <c r="A239" s="89"/>
      <c r="B239" s="90" t="s">
        <v>308</v>
      </c>
      <c r="C239" s="77" t="s">
        <v>309</v>
      </c>
      <c r="D239" s="91" t="s">
        <v>310</v>
      </c>
    </row>
    <row r="240" spans="1:4" ht="24" x14ac:dyDescent="0.15">
      <c r="A240" s="89"/>
      <c r="B240" s="90" t="s">
        <v>311</v>
      </c>
      <c r="C240" s="77" t="s">
        <v>312</v>
      </c>
      <c r="D240" s="91" t="s">
        <v>313</v>
      </c>
    </row>
    <row r="241" spans="1:16" ht="36" x14ac:dyDescent="0.15">
      <c r="A241" s="89"/>
      <c r="B241" s="90" t="s">
        <v>314</v>
      </c>
      <c r="C241" s="77" t="s">
        <v>315</v>
      </c>
      <c r="D241" s="91" t="s">
        <v>316</v>
      </c>
    </row>
    <row r="242" spans="1:16" x14ac:dyDescent="0.15">
      <c r="A242" s="89"/>
      <c r="B242" s="90" t="s">
        <v>317</v>
      </c>
      <c r="C242" s="77" t="s">
        <v>318</v>
      </c>
      <c r="D242" s="91" t="s">
        <v>319</v>
      </c>
    </row>
    <row r="243" spans="1:16" ht="17.850000000000001" customHeight="1" x14ac:dyDescent="0.15">
      <c r="A243" s="89"/>
      <c r="B243" s="90" t="s">
        <v>320</v>
      </c>
      <c r="C243" s="77" t="s">
        <v>321</v>
      </c>
      <c r="D243" s="91" t="s">
        <v>322</v>
      </c>
    </row>
    <row r="244" spans="1:16" x14ac:dyDescent="0.15">
      <c r="A244" s="94"/>
      <c r="B244" s="95" t="s">
        <v>323</v>
      </c>
      <c r="C244" s="132" t="s">
        <v>324</v>
      </c>
      <c r="D244" s="133" t="s">
        <v>325</v>
      </c>
    </row>
    <row r="245" spans="1:16" ht="17.850000000000001" customHeight="1" x14ac:dyDescent="0.15">
      <c r="A245" s="129" t="s">
        <v>113</v>
      </c>
      <c r="B245" s="130" t="s">
        <v>599</v>
      </c>
      <c r="C245" s="128" t="s">
        <v>603</v>
      </c>
      <c r="D245" s="131" t="s">
        <v>604</v>
      </c>
    </row>
    <row r="246" spans="1:16" ht="17.649999999999999" customHeight="1" x14ac:dyDescent="0.15">
      <c r="A246" s="87"/>
      <c r="B246" s="88" t="s">
        <v>605</v>
      </c>
      <c r="C246" s="74" t="s">
        <v>606</v>
      </c>
      <c r="D246" s="75" t="s">
        <v>607</v>
      </c>
    </row>
    <row r="247" spans="1:16" x14ac:dyDescent="0.15">
      <c r="A247" s="89"/>
      <c r="B247" s="90" t="s">
        <v>874</v>
      </c>
      <c r="C247" s="77" t="s">
        <v>931</v>
      </c>
      <c r="D247" s="91" t="s">
        <v>932</v>
      </c>
    </row>
    <row r="248" spans="1:16" ht="17.649999999999999" customHeight="1" x14ac:dyDescent="0.15">
      <c r="A248" s="89"/>
      <c r="B248" s="90" t="s">
        <v>608</v>
      </c>
      <c r="C248" s="77" t="s">
        <v>609</v>
      </c>
      <c r="D248" s="91" t="s">
        <v>610</v>
      </c>
    </row>
    <row r="249" spans="1:16" x14ac:dyDescent="0.15">
      <c r="A249" s="89"/>
      <c r="B249" s="90" t="s">
        <v>611</v>
      </c>
      <c r="C249" s="77" t="s">
        <v>612</v>
      </c>
      <c r="D249" s="91" t="s">
        <v>613</v>
      </c>
      <c r="I249" s="185"/>
      <c r="J249" s="185">
        <v>29</v>
      </c>
      <c r="K249" s="151">
        <v>15</v>
      </c>
      <c r="L249" s="185">
        <v>142</v>
      </c>
      <c r="M249" s="185">
        <v>55</v>
      </c>
      <c r="N249" s="196">
        <v>3724</v>
      </c>
      <c r="O249" s="196">
        <v>6920</v>
      </c>
      <c r="P249" s="193">
        <v>130.79</v>
      </c>
    </row>
    <row r="250" spans="1:16" ht="17.649999999999999" customHeight="1" x14ac:dyDescent="0.15">
      <c r="A250" s="89"/>
      <c r="B250" s="90" t="s">
        <v>614</v>
      </c>
      <c r="C250" s="77" t="s">
        <v>615</v>
      </c>
      <c r="D250" s="91" t="s">
        <v>616</v>
      </c>
      <c r="I250" s="185"/>
      <c r="J250" s="185">
        <v>19</v>
      </c>
      <c r="K250" s="151">
        <v>13</v>
      </c>
      <c r="L250" s="185">
        <v>60</v>
      </c>
      <c r="M250" s="185">
        <v>36</v>
      </c>
      <c r="N250" s="196">
        <v>1221</v>
      </c>
      <c r="O250" s="196">
        <v>2012</v>
      </c>
      <c r="P250" s="193">
        <v>79.11</v>
      </c>
    </row>
    <row r="251" spans="1:16" ht="24" x14ac:dyDescent="0.15">
      <c r="A251" s="89"/>
      <c r="B251" s="90" t="s">
        <v>617</v>
      </c>
      <c r="C251" s="77" t="s">
        <v>618</v>
      </c>
      <c r="D251" s="91" t="s">
        <v>619</v>
      </c>
      <c r="I251" s="185"/>
      <c r="J251" s="185">
        <v>18</v>
      </c>
      <c r="K251" s="151">
        <v>13</v>
      </c>
      <c r="L251" s="185">
        <v>73</v>
      </c>
      <c r="M251" s="185">
        <v>53</v>
      </c>
      <c r="N251" s="196">
        <v>969</v>
      </c>
      <c r="O251" s="196">
        <v>1580</v>
      </c>
      <c r="P251" s="193">
        <v>139.44</v>
      </c>
    </row>
    <row r="252" spans="1:16" ht="24" x14ac:dyDescent="0.15">
      <c r="A252" s="89"/>
      <c r="B252" s="90" t="s">
        <v>620</v>
      </c>
      <c r="C252" s="77" t="s">
        <v>621</v>
      </c>
      <c r="D252" s="91" t="s">
        <v>622</v>
      </c>
      <c r="I252" s="185"/>
      <c r="J252" s="185">
        <v>14</v>
      </c>
      <c r="K252" s="151">
        <v>11</v>
      </c>
      <c r="L252" s="185">
        <v>62</v>
      </c>
      <c r="M252" s="185">
        <v>44</v>
      </c>
      <c r="N252" s="196">
        <v>966</v>
      </c>
      <c r="O252" s="196">
        <v>1683</v>
      </c>
      <c r="P252" s="193">
        <v>126.65</v>
      </c>
    </row>
    <row r="253" spans="1:16" ht="24" x14ac:dyDescent="0.15">
      <c r="A253" s="94"/>
      <c r="B253" s="95" t="s">
        <v>623</v>
      </c>
      <c r="C253" s="132" t="s">
        <v>624</v>
      </c>
      <c r="D253" s="133" t="s">
        <v>785</v>
      </c>
      <c r="I253" s="185"/>
      <c r="J253" s="185">
        <v>15</v>
      </c>
      <c r="K253" s="151">
        <v>9</v>
      </c>
      <c r="L253" s="185">
        <v>69</v>
      </c>
      <c r="M253" s="185">
        <v>44</v>
      </c>
      <c r="N253" s="196">
        <v>970</v>
      </c>
      <c r="O253" s="196">
        <v>1657</v>
      </c>
      <c r="P253" s="193">
        <v>217.48</v>
      </c>
    </row>
    <row r="254" spans="1:16" x14ac:dyDescent="0.15">
      <c r="A254" s="129" t="s">
        <v>114</v>
      </c>
      <c r="B254" s="130" t="s">
        <v>326</v>
      </c>
      <c r="C254" s="98" t="s">
        <v>625</v>
      </c>
      <c r="D254" s="99" t="s">
        <v>327</v>
      </c>
      <c r="I254" s="185"/>
      <c r="J254" s="185">
        <v>20</v>
      </c>
      <c r="K254" s="151">
        <v>13</v>
      </c>
      <c r="L254" s="185">
        <v>79</v>
      </c>
      <c r="M254" s="185">
        <v>43</v>
      </c>
      <c r="N254" s="196">
        <v>1167</v>
      </c>
      <c r="O254" s="196">
        <v>1930</v>
      </c>
      <c r="P254" s="193">
        <v>122.3</v>
      </c>
    </row>
    <row r="255" spans="1:16" ht="17.649999999999999" customHeight="1" x14ac:dyDescent="0.15">
      <c r="A255" s="87"/>
      <c r="B255" s="88" t="s">
        <v>328</v>
      </c>
      <c r="C255" s="74" t="s">
        <v>329</v>
      </c>
      <c r="D255" s="75" t="s">
        <v>330</v>
      </c>
    </row>
    <row r="256" spans="1:16" ht="24" x14ac:dyDescent="0.15">
      <c r="A256" s="89"/>
      <c r="B256" s="90" t="s">
        <v>331</v>
      </c>
      <c r="C256" s="77" t="s">
        <v>332</v>
      </c>
      <c r="D256" s="91" t="s">
        <v>333</v>
      </c>
    </row>
    <row r="257" spans="1:4" ht="24" x14ac:dyDescent="0.15">
      <c r="A257" s="89"/>
      <c r="B257" s="90" t="s">
        <v>334</v>
      </c>
      <c r="C257" s="77" t="s">
        <v>335</v>
      </c>
      <c r="D257" s="124" t="s">
        <v>336</v>
      </c>
    </row>
    <row r="258" spans="1:4" ht="24" x14ac:dyDescent="0.15">
      <c r="A258" s="89"/>
      <c r="B258" s="90" t="s">
        <v>337</v>
      </c>
      <c r="C258" s="76" t="s">
        <v>626</v>
      </c>
      <c r="D258" s="100" t="s">
        <v>338</v>
      </c>
    </row>
    <row r="259" spans="1:4" ht="24" x14ac:dyDescent="0.15">
      <c r="A259" s="89"/>
      <c r="B259" s="90" t="s">
        <v>339</v>
      </c>
      <c r="C259" s="101" t="s">
        <v>340</v>
      </c>
      <c r="D259" s="124" t="s">
        <v>341</v>
      </c>
    </row>
    <row r="260" spans="1:4" ht="24" x14ac:dyDescent="0.15">
      <c r="A260" s="78"/>
      <c r="B260" s="83" t="s">
        <v>342</v>
      </c>
      <c r="C260" s="79" t="s">
        <v>343</v>
      </c>
      <c r="D260" s="80" t="s">
        <v>344</v>
      </c>
    </row>
    <row r="261" spans="1:4" x14ac:dyDescent="0.15">
      <c r="A261" s="129" t="s">
        <v>115</v>
      </c>
      <c r="B261" s="130" t="s">
        <v>627</v>
      </c>
      <c r="C261" s="128" t="s">
        <v>628</v>
      </c>
      <c r="D261" s="131" t="s">
        <v>629</v>
      </c>
    </row>
    <row r="262" spans="1:4" ht="17.649999999999999" customHeight="1" x14ac:dyDescent="0.15">
      <c r="A262" s="87"/>
      <c r="B262" s="88" t="s">
        <v>630</v>
      </c>
      <c r="C262" s="74" t="s">
        <v>631</v>
      </c>
      <c r="D262" s="75" t="s">
        <v>632</v>
      </c>
    </row>
    <row r="263" spans="1:4" ht="24" x14ac:dyDescent="0.15">
      <c r="A263" s="89"/>
      <c r="B263" s="90" t="s">
        <v>633</v>
      </c>
      <c r="C263" s="77" t="s">
        <v>634</v>
      </c>
      <c r="D263" s="91" t="s">
        <v>635</v>
      </c>
    </row>
    <row r="264" spans="1:4" ht="24" x14ac:dyDescent="0.15">
      <c r="A264" s="89"/>
      <c r="B264" s="90" t="s">
        <v>636</v>
      </c>
      <c r="C264" s="77" t="s">
        <v>637</v>
      </c>
      <c r="D264" s="91" t="s">
        <v>638</v>
      </c>
    </row>
    <row r="265" spans="1:4" ht="24" x14ac:dyDescent="0.15">
      <c r="A265" s="89"/>
      <c r="B265" s="90" t="s">
        <v>639</v>
      </c>
      <c r="C265" s="77" t="s">
        <v>640</v>
      </c>
      <c r="D265" s="91" t="s">
        <v>641</v>
      </c>
    </row>
    <row r="266" spans="1:4" ht="24" x14ac:dyDescent="0.15">
      <c r="A266" s="89"/>
      <c r="B266" s="90" t="s">
        <v>642</v>
      </c>
      <c r="C266" s="77" t="s">
        <v>643</v>
      </c>
      <c r="D266" s="91" t="s">
        <v>644</v>
      </c>
    </row>
    <row r="267" spans="1:4" ht="24" x14ac:dyDescent="0.15">
      <c r="A267" s="89"/>
      <c r="B267" s="90" t="s">
        <v>645</v>
      </c>
      <c r="C267" s="77" t="s">
        <v>646</v>
      </c>
      <c r="D267" s="91" t="s">
        <v>647</v>
      </c>
    </row>
    <row r="268" spans="1:4" ht="24" x14ac:dyDescent="0.15">
      <c r="A268" s="89"/>
      <c r="B268" s="90" t="s">
        <v>648</v>
      </c>
      <c r="C268" s="77" t="s">
        <v>649</v>
      </c>
      <c r="D268" s="91" t="s">
        <v>650</v>
      </c>
    </row>
    <row r="269" spans="1:4" ht="24" x14ac:dyDescent="0.15">
      <c r="A269" s="89"/>
      <c r="B269" s="90" t="s">
        <v>651</v>
      </c>
      <c r="C269" s="77" t="s">
        <v>652</v>
      </c>
      <c r="D269" s="91" t="s">
        <v>653</v>
      </c>
    </row>
    <row r="270" spans="1:4" ht="24" x14ac:dyDescent="0.15">
      <c r="A270" s="78"/>
      <c r="B270" s="83" t="s">
        <v>654</v>
      </c>
      <c r="C270" s="79" t="s">
        <v>655</v>
      </c>
      <c r="D270" s="80" t="s">
        <v>656</v>
      </c>
    </row>
    <row r="271" spans="1:4" x14ac:dyDescent="0.15">
      <c r="A271" s="129" t="s">
        <v>116</v>
      </c>
      <c r="B271" s="130" t="s">
        <v>657</v>
      </c>
      <c r="C271" s="98" t="s">
        <v>658</v>
      </c>
      <c r="D271" s="99" t="s">
        <v>659</v>
      </c>
    </row>
    <row r="272" spans="1:4" ht="17.25" customHeight="1" x14ac:dyDescent="0.15">
      <c r="A272" s="88"/>
      <c r="B272" s="88" t="s">
        <v>660</v>
      </c>
      <c r="C272" s="74" t="s">
        <v>661</v>
      </c>
      <c r="D272" s="74" t="s">
        <v>662</v>
      </c>
    </row>
    <row r="273" spans="1:4" ht="24" x14ac:dyDescent="0.15">
      <c r="A273" s="90"/>
      <c r="B273" s="90" t="s">
        <v>663</v>
      </c>
      <c r="C273" s="77" t="s">
        <v>664</v>
      </c>
      <c r="D273" s="134" t="s">
        <v>665</v>
      </c>
    </row>
    <row r="274" spans="1:4" ht="24" x14ac:dyDescent="0.15">
      <c r="A274" s="90"/>
      <c r="B274" s="90" t="s">
        <v>666</v>
      </c>
      <c r="C274" s="77" t="s">
        <v>667</v>
      </c>
      <c r="D274" s="134" t="s">
        <v>668</v>
      </c>
    </row>
    <row r="275" spans="1:4" ht="24" x14ac:dyDescent="0.15">
      <c r="A275" s="90"/>
      <c r="B275" s="90" t="s">
        <v>669</v>
      </c>
      <c r="C275" s="77" t="s">
        <v>670</v>
      </c>
      <c r="D275" s="134" t="s">
        <v>671</v>
      </c>
    </row>
    <row r="276" spans="1:4" ht="24" x14ac:dyDescent="0.15">
      <c r="A276" s="90"/>
      <c r="B276" s="90" t="s">
        <v>672</v>
      </c>
      <c r="C276" s="77" t="s">
        <v>673</v>
      </c>
      <c r="D276" s="134" t="s">
        <v>674</v>
      </c>
    </row>
    <row r="277" spans="1:4" ht="36" x14ac:dyDescent="0.15">
      <c r="A277" s="90"/>
      <c r="B277" s="90" t="s">
        <v>675</v>
      </c>
      <c r="C277" s="175" t="s">
        <v>676</v>
      </c>
      <c r="D277" s="176" t="s">
        <v>677</v>
      </c>
    </row>
    <row r="278" spans="1:4" ht="24" x14ac:dyDescent="0.15">
      <c r="A278" s="90"/>
      <c r="B278" s="90" t="s">
        <v>678</v>
      </c>
      <c r="C278" s="77" t="s">
        <v>679</v>
      </c>
      <c r="D278" s="134" t="s">
        <v>680</v>
      </c>
    </row>
    <row r="279" spans="1:4" ht="24" x14ac:dyDescent="0.15">
      <c r="A279" s="90"/>
      <c r="B279" s="90" t="s">
        <v>681</v>
      </c>
      <c r="C279" s="77" t="s">
        <v>682</v>
      </c>
      <c r="D279" s="134" t="s">
        <v>683</v>
      </c>
    </row>
    <row r="280" spans="1:4" ht="36" x14ac:dyDescent="0.15">
      <c r="A280" s="95"/>
      <c r="B280" s="95" t="s">
        <v>684</v>
      </c>
      <c r="C280" s="132" t="s">
        <v>685</v>
      </c>
      <c r="D280" s="174" t="s">
        <v>686</v>
      </c>
    </row>
    <row r="281" spans="1:4" x14ac:dyDescent="0.15">
      <c r="A281" s="129" t="s">
        <v>117</v>
      </c>
      <c r="B281" s="130" t="s">
        <v>599</v>
      </c>
      <c r="C281" s="128" t="s">
        <v>687</v>
      </c>
      <c r="D281" s="102" t="s">
        <v>688</v>
      </c>
    </row>
    <row r="282" spans="1:4" ht="24" x14ac:dyDescent="0.15">
      <c r="A282" s="117"/>
      <c r="B282" s="118" t="s">
        <v>689</v>
      </c>
      <c r="C282" s="74" t="s">
        <v>690</v>
      </c>
      <c r="D282" s="75" t="s">
        <v>691</v>
      </c>
    </row>
    <row r="283" spans="1:4" s="40" customFormat="1" ht="24" x14ac:dyDescent="0.15">
      <c r="A283" s="120"/>
      <c r="B283" s="116" t="s">
        <v>692</v>
      </c>
      <c r="C283" s="77" t="s">
        <v>693</v>
      </c>
      <c r="D283" s="126" t="s">
        <v>694</v>
      </c>
    </row>
    <row r="284" spans="1:4" s="40" customFormat="1" x14ac:dyDescent="0.15">
      <c r="A284" s="120"/>
      <c r="B284" s="116" t="s">
        <v>695</v>
      </c>
      <c r="C284" s="77" t="s">
        <v>696</v>
      </c>
      <c r="D284" s="126" t="s">
        <v>697</v>
      </c>
    </row>
    <row r="285" spans="1:4" s="40" customFormat="1" ht="24" x14ac:dyDescent="0.15">
      <c r="A285" s="120"/>
      <c r="B285" s="116" t="s">
        <v>698</v>
      </c>
      <c r="C285" s="77" t="s">
        <v>699</v>
      </c>
      <c r="D285" s="126" t="s">
        <v>700</v>
      </c>
    </row>
    <row r="286" spans="1:4" s="40" customFormat="1" ht="24" x14ac:dyDescent="0.15">
      <c r="A286" s="120"/>
      <c r="B286" s="116" t="s">
        <v>701</v>
      </c>
      <c r="C286" s="77" t="s">
        <v>702</v>
      </c>
      <c r="D286" s="126" t="s">
        <v>703</v>
      </c>
    </row>
    <row r="287" spans="1:4" s="40" customFormat="1" ht="24" x14ac:dyDescent="0.15">
      <c r="A287" s="120"/>
      <c r="B287" s="116" t="s">
        <v>704</v>
      </c>
      <c r="C287" s="77" t="s">
        <v>705</v>
      </c>
      <c r="D287" s="126" t="s">
        <v>706</v>
      </c>
    </row>
    <row r="288" spans="1:4" s="40" customFormat="1" ht="24" x14ac:dyDescent="0.15">
      <c r="A288" s="120"/>
      <c r="B288" s="116" t="s">
        <v>707</v>
      </c>
      <c r="C288" s="77" t="s">
        <v>708</v>
      </c>
      <c r="D288" s="126" t="s">
        <v>709</v>
      </c>
    </row>
    <row r="289" spans="1:4" s="40" customFormat="1" ht="24" x14ac:dyDescent="0.15">
      <c r="A289" s="103"/>
      <c r="B289" s="104" t="s">
        <v>710</v>
      </c>
      <c r="C289" s="132" t="s">
        <v>711</v>
      </c>
      <c r="D289" s="105" t="s">
        <v>712</v>
      </c>
    </row>
    <row r="290" spans="1:4" s="40" customFormat="1" x14ac:dyDescent="0.15">
      <c r="A290" s="129" t="s">
        <v>118</v>
      </c>
      <c r="B290" s="130" t="s">
        <v>1102</v>
      </c>
      <c r="C290" s="128" t="s">
        <v>826</v>
      </c>
      <c r="D290" s="131" t="s">
        <v>827</v>
      </c>
    </row>
    <row r="291" spans="1:4" ht="17.649999999999999" customHeight="1" x14ac:dyDescent="0.15">
      <c r="A291" s="169"/>
      <c r="B291" s="88" t="s">
        <v>1092</v>
      </c>
      <c r="C291" s="74" t="s">
        <v>828</v>
      </c>
      <c r="D291" s="127" t="s">
        <v>829</v>
      </c>
    </row>
    <row r="292" spans="1:4" ht="36" x14ac:dyDescent="0.15">
      <c r="A292" s="89"/>
      <c r="B292" s="90" t="s">
        <v>1093</v>
      </c>
      <c r="C292" s="77" t="s">
        <v>345</v>
      </c>
      <c r="D292" s="91" t="s">
        <v>830</v>
      </c>
    </row>
    <row r="293" spans="1:4" ht="36" x14ac:dyDescent="0.15">
      <c r="A293" s="89"/>
      <c r="B293" s="90" t="s">
        <v>1094</v>
      </c>
      <c r="C293" s="77" t="s">
        <v>831</v>
      </c>
      <c r="D293" s="91" t="s">
        <v>832</v>
      </c>
    </row>
    <row r="294" spans="1:4" ht="24" x14ac:dyDescent="0.15">
      <c r="A294" s="89"/>
      <c r="B294" s="90" t="s">
        <v>1095</v>
      </c>
      <c r="C294" s="77" t="s">
        <v>346</v>
      </c>
      <c r="D294" s="91" t="s">
        <v>833</v>
      </c>
    </row>
    <row r="295" spans="1:4" ht="24" x14ac:dyDescent="0.15">
      <c r="A295" s="89"/>
      <c r="B295" s="90" t="s">
        <v>1096</v>
      </c>
      <c r="C295" s="77" t="s">
        <v>347</v>
      </c>
      <c r="D295" s="124" t="s">
        <v>834</v>
      </c>
    </row>
    <row r="296" spans="1:4" x14ac:dyDescent="0.15">
      <c r="A296" s="89"/>
      <c r="B296" s="90" t="s">
        <v>1097</v>
      </c>
      <c r="C296" s="77" t="s">
        <v>348</v>
      </c>
      <c r="D296" s="124" t="s">
        <v>835</v>
      </c>
    </row>
    <row r="297" spans="1:4" ht="24" x14ac:dyDescent="0.15">
      <c r="A297" s="89"/>
      <c r="B297" s="90" t="s">
        <v>1098</v>
      </c>
      <c r="C297" s="77" t="s">
        <v>836</v>
      </c>
      <c r="D297" s="124" t="s">
        <v>837</v>
      </c>
    </row>
    <row r="298" spans="1:4" ht="24" x14ac:dyDescent="0.15">
      <c r="A298" s="89"/>
      <c r="B298" s="90" t="s">
        <v>1099</v>
      </c>
      <c r="C298" s="77" t="s">
        <v>838</v>
      </c>
      <c r="D298" s="124" t="s">
        <v>839</v>
      </c>
    </row>
    <row r="299" spans="1:4" ht="24" x14ac:dyDescent="0.15">
      <c r="A299" s="89"/>
      <c r="B299" s="90" t="s">
        <v>1100</v>
      </c>
      <c r="C299" s="77" t="s">
        <v>349</v>
      </c>
      <c r="D299" s="91" t="s">
        <v>840</v>
      </c>
    </row>
    <row r="300" spans="1:4" ht="24" x14ac:dyDescent="0.15">
      <c r="A300" s="78"/>
      <c r="B300" s="83" t="s">
        <v>1101</v>
      </c>
      <c r="C300" s="79" t="s">
        <v>841</v>
      </c>
      <c r="D300" s="106" t="s">
        <v>842</v>
      </c>
    </row>
    <row r="301" spans="1:4" x14ac:dyDescent="0.15">
      <c r="A301" s="107" t="s">
        <v>119</v>
      </c>
      <c r="B301" s="130" t="s">
        <v>713</v>
      </c>
      <c r="C301" s="128" t="s">
        <v>1103</v>
      </c>
      <c r="D301" s="131" t="s">
        <v>714</v>
      </c>
    </row>
    <row r="302" spans="1:4" ht="17.649999999999999" customHeight="1" x14ac:dyDescent="0.15">
      <c r="A302" s="87"/>
      <c r="B302" s="108" t="s">
        <v>715</v>
      </c>
      <c r="C302" s="109" t="s">
        <v>933</v>
      </c>
      <c r="D302" s="110" t="s">
        <v>934</v>
      </c>
    </row>
    <row r="303" spans="1:4" x14ac:dyDescent="0.15">
      <c r="A303" s="89"/>
      <c r="B303" s="90" t="s">
        <v>716</v>
      </c>
      <c r="C303" s="77" t="s">
        <v>1159</v>
      </c>
      <c r="D303" s="126" t="s">
        <v>935</v>
      </c>
    </row>
    <row r="304" spans="1:4" ht="17.649999999999999" customHeight="1" x14ac:dyDescent="0.15">
      <c r="A304" s="89"/>
      <c r="B304" s="90" t="s">
        <v>717</v>
      </c>
      <c r="C304" s="77" t="s">
        <v>936</v>
      </c>
      <c r="D304" s="126" t="s">
        <v>937</v>
      </c>
    </row>
    <row r="305" spans="1:4" ht="24" x14ac:dyDescent="0.15">
      <c r="A305" s="89"/>
      <c r="B305" s="90" t="s">
        <v>718</v>
      </c>
      <c r="C305" s="77" t="s">
        <v>1152</v>
      </c>
      <c r="D305" s="126" t="s">
        <v>938</v>
      </c>
    </row>
    <row r="306" spans="1:4" ht="24" x14ac:dyDescent="0.15">
      <c r="A306" s="89"/>
      <c r="B306" s="90" t="s">
        <v>719</v>
      </c>
      <c r="C306" s="77" t="s">
        <v>1153</v>
      </c>
      <c r="D306" s="126" t="s">
        <v>939</v>
      </c>
    </row>
    <row r="307" spans="1:4" ht="24" x14ac:dyDescent="0.15">
      <c r="A307" s="89"/>
      <c r="B307" s="90" t="s">
        <v>720</v>
      </c>
      <c r="C307" s="77" t="s">
        <v>940</v>
      </c>
      <c r="D307" s="126" t="s">
        <v>941</v>
      </c>
    </row>
    <row r="308" spans="1:4" x14ac:dyDescent="0.15">
      <c r="A308" s="89"/>
      <c r="B308" s="90" t="s">
        <v>721</v>
      </c>
      <c r="C308" s="77" t="s">
        <v>942</v>
      </c>
      <c r="D308" s="126" t="s">
        <v>943</v>
      </c>
    </row>
    <row r="309" spans="1:4" ht="17.25" customHeight="1" x14ac:dyDescent="0.15">
      <c r="A309" s="78"/>
      <c r="B309" s="83" t="s">
        <v>722</v>
      </c>
      <c r="C309" s="79" t="s">
        <v>944</v>
      </c>
      <c r="D309" s="111" t="s">
        <v>945</v>
      </c>
    </row>
    <row r="310" spans="1:4" x14ac:dyDescent="0.15">
      <c r="A310" s="129" t="s">
        <v>120</v>
      </c>
      <c r="B310" s="130" t="s">
        <v>723</v>
      </c>
      <c r="C310" s="128" t="s">
        <v>724</v>
      </c>
      <c r="D310" s="131" t="s">
        <v>725</v>
      </c>
    </row>
    <row r="311" spans="1:4" ht="36" x14ac:dyDescent="0.15">
      <c r="A311" s="152"/>
      <c r="B311" s="153" t="s">
        <v>726</v>
      </c>
      <c r="C311" s="154" t="s">
        <v>946</v>
      </c>
      <c r="D311" s="155" t="s">
        <v>947</v>
      </c>
    </row>
    <row r="312" spans="1:4" ht="36" x14ac:dyDescent="0.15">
      <c r="A312" s="156"/>
      <c r="B312" s="157" t="s">
        <v>727</v>
      </c>
      <c r="C312" s="158" t="s">
        <v>948</v>
      </c>
      <c r="D312" s="159" t="s">
        <v>949</v>
      </c>
    </row>
    <row r="313" spans="1:4" x14ac:dyDescent="0.15">
      <c r="A313" s="156"/>
      <c r="B313" s="157" t="s">
        <v>728</v>
      </c>
      <c r="C313" s="158" t="s">
        <v>950</v>
      </c>
      <c r="D313" s="160" t="s">
        <v>950</v>
      </c>
    </row>
    <row r="314" spans="1:4" ht="24" x14ac:dyDescent="0.15">
      <c r="A314" s="156"/>
      <c r="B314" s="157" t="s">
        <v>729</v>
      </c>
      <c r="C314" s="158" t="s">
        <v>951</v>
      </c>
      <c r="D314" s="159" t="s">
        <v>952</v>
      </c>
    </row>
    <row r="315" spans="1:4" ht="24" x14ac:dyDescent="0.15">
      <c r="A315" s="156"/>
      <c r="B315" s="157" t="s">
        <v>192</v>
      </c>
      <c r="C315" s="158" t="s">
        <v>953</v>
      </c>
      <c r="D315" s="159" t="s">
        <v>954</v>
      </c>
    </row>
    <row r="316" spans="1:4" ht="24" x14ac:dyDescent="0.15">
      <c r="A316" s="156"/>
      <c r="B316" s="157" t="s">
        <v>730</v>
      </c>
      <c r="C316" s="158" t="s">
        <v>955</v>
      </c>
      <c r="D316" s="159" t="s">
        <v>956</v>
      </c>
    </row>
    <row r="317" spans="1:4" ht="24" x14ac:dyDescent="0.15">
      <c r="A317" s="156"/>
      <c r="B317" s="157" t="s">
        <v>731</v>
      </c>
      <c r="C317" s="158" t="s">
        <v>957</v>
      </c>
      <c r="D317" s="159" t="s">
        <v>958</v>
      </c>
    </row>
    <row r="318" spans="1:4" ht="36" x14ac:dyDescent="0.15">
      <c r="A318" s="156"/>
      <c r="B318" s="157" t="s">
        <v>732</v>
      </c>
      <c r="C318" s="158" t="s">
        <v>959</v>
      </c>
      <c r="D318" s="159" t="s">
        <v>960</v>
      </c>
    </row>
    <row r="319" spans="1:4" ht="24" x14ac:dyDescent="0.15">
      <c r="A319" s="156"/>
      <c r="B319" s="157" t="s">
        <v>733</v>
      </c>
      <c r="C319" s="158" t="s">
        <v>961</v>
      </c>
      <c r="D319" s="159" t="s">
        <v>962</v>
      </c>
    </row>
    <row r="320" spans="1:4" ht="24" x14ac:dyDescent="0.15">
      <c r="A320" s="156"/>
      <c r="B320" s="157" t="s">
        <v>734</v>
      </c>
      <c r="C320" s="158" t="s">
        <v>963</v>
      </c>
      <c r="D320" s="159" t="s">
        <v>964</v>
      </c>
    </row>
    <row r="321" spans="1:4" ht="24" x14ac:dyDescent="0.15">
      <c r="A321" s="156"/>
      <c r="B321" s="157" t="s">
        <v>735</v>
      </c>
      <c r="C321" s="158" t="s">
        <v>965</v>
      </c>
      <c r="D321" s="159" t="s">
        <v>966</v>
      </c>
    </row>
    <row r="322" spans="1:4" ht="36" x14ac:dyDescent="0.15">
      <c r="A322" s="161"/>
      <c r="B322" s="162" t="s">
        <v>736</v>
      </c>
      <c r="C322" s="163" t="s">
        <v>967</v>
      </c>
      <c r="D322" s="164" t="s">
        <v>968</v>
      </c>
    </row>
    <row r="323" spans="1:4" x14ac:dyDescent="0.15">
      <c r="A323" s="129" t="s">
        <v>121</v>
      </c>
      <c r="B323" s="130" t="s">
        <v>737</v>
      </c>
      <c r="C323" s="128" t="s">
        <v>738</v>
      </c>
      <c r="D323" s="131" t="s">
        <v>739</v>
      </c>
    </row>
    <row r="324" spans="1:4" ht="17.649999999999999" customHeight="1" x14ac:dyDescent="0.15">
      <c r="A324" s="87"/>
      <c r="B324" s="88" t="s">
        <v>740</v>
      </c>
      <c r="C324" s="74" t="s">
        <v>741</v>
      </c>
      <c r="D324" s="127" t="s">
        <v>742</v>
      </c>
    </row>
    <row r="325" spans="1:4" ht="25.5" customHeight="1" x14ac:dyDescent="0.15">
      <c r="A325" s="89"/>
      <c r="B325" s="90" t="s">
        <v>743</v>
      </c>
      <c r="C325" s="77" t="s">
        <v>744</v>
      </c>
      <c r="D325" s="126" t="s">
        <v>745</v>
      </c>
    </row>
    <row r="326" spans="1:4" ht="25.5" customHeight="1" x14ac:dyDescent="0.15">
      <c r="A326" s="89"/>
      <c r="B326" s="90" t="s">
        <v>746</v>
      </c>
      <c r="C326" s="77" t="s">
        <v>747</v>
      </c>
      <c r="D326" s="124" t="s">
        <v>748</v>
      </c>
    </row>
    <row r="327" spans="1:4" ht="17.649999999999999" customHeight="1" x14ac:dyDescent="0.15">
      <c r="A327" s="89"/>
      <c r="B327" s="90" t="s">
        <v>749</v>
      </c>
      <c r="C327" s="77" t="s">
        <v>750</v>
      </c>
      <c r="D327" s="124" t="s">
        <v>751</v>
      </c>
    </row>
    <row r="328" spans="1:4" ht="17.649999999999999" customHeight="1" x14ac:dyDescent="0.15">
      <c r="A328" s="89"/>
      <c r="B328" s="90" t="s">
        <v>752</v>
      </c>
      <c r="C328" s="77" t="s">
        <v>753</v>
      </c>
      <c r="D328" s="124" t="s">
        <v>754</v>
      </c>
    </row>
    <row r="329" spans="1:4" ht="25.5" customHeight="1" x14ac:dyDescent="0.15">
      <c r="A329" s="89"/>
      <c r="B329" s="90" t="s">
        <v>755</v>
      </c>
      <c r="C329" s="77" t="s">
        <v>756</v>
      </c>
      <c r="D329" s="124" t="s">
        <v>757</v>
      </c>
    </row>
    <row r="330" spans="1:4" ht="17.649999999999999" customHeight="1" x14ac:dyDescent="0.15">
      <c r="A330" s="89"/>
      <c r="B330" s="90" t="s">
        <v>758</v>
      </c>
      <c r="C330" s="77" t="s">
        <v>759</v>
      </c>
      <c r="D330" s="124" t="s">
        <v>760</v>
      </c>
    </row>
    <row r="331" spans="1:4" ht="17.649999999999999" customHeight="1" x14ac:dyDescent="0.15">
      <c r="A331" s="89"/>
      <c r="B331" s="90" t="s">
        <v>761</v>
      </c>
      <c r="C331" s="77" t="s">
        <v>762</v>
      </c>
      <c r="D331" s="124" t="s">
        <v>763</v>
      </c>
    </row>
    <row r="332" spans="1:4" ht="17.649999999999999" customHeight="1" x14ac:dyDescent="0.15">
      <c r="A332" s="89"/>
      <c r="B332" s="90" t="s">
        <v>764</v>
      </c>
      <c r="C332" s="77" t="s">
        <v>765</v>
      </c>
      <c r="D332" s="124" t="s">
        <v>766</v>
      </c>
    </row>
    <row r="333" spans="1:4" ht="17.649999999999999" customHeight="1" x14ac:dyDescent="0.15">
      <c r="A333" s="94"/>
      <c r="B333" s="95" t="s">
        <v>767</v>
      </c>
      <c r="C333" s="132" t="s">
        <v>768</v>
      </c>
      <c r="D333" s="125" t="s">
        <v>769</v>
      </c>
    </row>
    <row r="334" spans="1:4" ht="17.649999999999999" customHeight="1" x14ac:dyDescent="0.15">
      <c r="A334" s="129" t="s">
        <v>122</v>
      </c>
      <c r="B334" s="130" t="s">
        <v>770</v>
      </c>
      <c r="C334" s="128" t="s">
        <v>771</v>
      </c>
      <c r="D334" s="131" t="s">
        <v>772</v>
      </c>
    </row>
    <row r="335" spans="1:4" ht="17.649999999999999" customHeight="1" x14ac:dyDescent="0.15">
      <c r="A335" s="135"/>
      <c r="B335" s="88" t="s">
        <v>350</v>
      </c>
      <c r="C335" s="136" t="s">
        <v>351</v>
      </c>
      <c r="D335" s="75" t="s">
        <v>773</v>
      </c>
    </row>
    <row r="336" spans="1:4" s="34" customFormat="1" x14ac:dyDescent="0.15">
      <c r="A336" s="89"/>
      <c r="B336" s="90" t="s">
        <v>352</v>
      </c>
      <c r="C336" s="134" t="s">
        <v>353</v>
      </c>
      <c r="D336" s="91" t="s">
        <v>825</v>
      </c>
    </row>
    <row r="337" spans="1:4" ht="17.850000000000001" customHeight="1" x14ac:dyDescent="0.15">
      <c r="A337" s="89"/>
      <c r="B337" s="90" t="s">
        <v>354</v>
      </c>
      <c r="C337" s="77" t="s">
        <v>355</v>
      </c>
      <c r="D337" s="91" t="s">
        <v>774</v>
      </c>
    </row>
    <row r="338" spans="1:4" x14ac:dyDescent="0.15">
      <c r="A338" s="89"/>
      <c r="B338" s="90" t="s">
        <v>775</v>
      </c>
      <c r="C338" s="77" t="s">
        <v>356</v>
      </c>
      <c r="D338" s="91" t="s">
        <v>776</v>
      </c>
    </row>
    <row r="339" spans="1:4" ht="17.649999999999999" customHeight="1" x14ac:dyDescent="0.15">
      <c r="A339" s="89"/>
      <c r="B339" s="90" t="s">
        <v>357</v>
      </c>
      <c r="C339" s="77" t="s">
        <v>358</v>
      </c>
      <c r="D339" s="91" t="s">
        <v>777</v>
      </c>
    </row>
    <row r="340" spans="1:4" ht="17.850000000000001" customHeight="1" x14ac:dyDescent="0.15">
      <c r="A340" s="89"/>
      <c r="B340" s="90" t="s">
        <v>778</v>
      </c>
      <c r="C340" s="77" t="s">
        <v>359</v>
      </c>
      <c r="D340" s="91" t="s">
        <v>779</v>
      </c>
    </row>
    <row r="341" spans="1:4" ht="17.850000000000001" customHeight="1" x14ac:dyDescent="0.15">
      <c r="A341" s="89"/>
      <c r="B341" s="90" t="s">
        <v>360</v>
      </c>
      <c r="C341" s="77" t="s">
        <v>361</v>
      </c>
      <c r="D341" s="91" t="s">
        <v>780</v>
      </c>
    </row>
    <row r="342" spans="1:4" ht="24" x14ac:dyDescent="0.15">
      <c r="A342" s="89"/>
      <c r="B342" s="90" t="s">
        <v>362</v>
      </c>
      <c r="C342" s="77" t="s">
        <v>363</v>
      </c>
      <c r="D342" s="91" t="s">
        <v>781</v>
      </c>
    </row>
    <row r="343" spans="1:4" x14ac:dyDescent="0.15">
      <c r="A343" s="89"/>
      <c r="B343" s="90" t="s">
        <v>364</v>
      </c>
      <c r="C343" s="77" t="s">
        <v>365</v>
      </c>
      <c r="D343" s="91" t="s">
        <v>782</v>
      </c>
    </row>
    <row r="344" spans="1:4" ht="17.649999999999999" customHeight="1" x14ac:dyDescent="0.15">
      <c r="A344" s="94"/>
      <c r="B344" s="95" t="s">
        <v>366</v>
      </c>
      <c r="C344" s="132" t="s">
        <v>367</v>
      </c>
      <c r="D344" s="133" t="s">
        <v>783</v>
      </c>
    </row>
    <row r="345" spans="1:4" ht="17.649999999999999" customHeight="1" x14ac:dyDescent="0.15">
      <c r="A345" s="129" t="s">
        <v>123</v>
      </c>
      <c r="B345" s="130" t="s">
        <v>368</v>
      </c>
      <c r="C345" s="128" t="s">
        <v>369</v>
      </c>
      <c r="D345" s="131" t="s">
        <v>370</v>
      </c>
    </row>
    <row r="346" spans="1:4" ht="17.649999999999999" customHeight="1" x14ac:dyDescent="0.15">
      <c r="A346" s="87"/>
      <c r="B346" s="88" t="s">
        <v>371</v>
      </c>
      <c r="C346" s="112" t="s">
        <v>372</v>
      </c>
      <c r="D346" s="127" t="s">
        <v>373</v>
      </c>
    </row>
    <row r="347" spans="1:4" ht="17.649999999999999" customHeight="1" x14ac:dyDescent="0.15">
      <c r="A347" s="89"/>
      <c r="B347" s="90" t="s">
        <v>161</v>
      </c>
      <c r="C347" s="113" t="s">
        <v>374</v>
      </c>
      <c r="D347" s="124" t="s">
        <v>375</v>
      </c>
    </row>
    <row r="348" spans="1:4" ht="17.649999999999999" customHeight="1" x14ac:dyDescent="0.15">
      <c r="A348" s="78"/>
      <c r="B348" s="83" t="s">
        <v>376</v>
      </c>
      <c r="C348" s="114" t="s">
        <v>377</v>
      </c>
      <c r="D348" s="106" t="s">
        <v>378</v>
      </c>
    </row>
  </sheetData>
  <mergeCells count="1">
    <mergeCell ref="A1:D1"/>
  </mergeCells>
  <phoneticPr fontId="5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H27" sqref="H27"/>
    </sheetView>
  </sheetViews>
  <sheetFormatPr defaultRowHeight="16.5" x14ac:dyDescent="0.15"/>
  <cols>
    <col min="1" max="1" width="10" style="177" customWidth="1"/>
    <col min="2" max="2" width="43.77734375" style="177" customWidth="1"/>
    <col min="3" max="3" width="15" style="177" customWidth="1"/>
    <col min="4" max="4" width="32.6640625" style="177" customWidth="1"/>
    <col min="5" max="16384" width="8.88671875" style="177"/>
  </cols>
  <sheetData>
    <row r="1" spans="1:4" ht="26.25" x14ac:dyDescent="0.15">
      <c r="A1" s="290" t="s">
        <v>1259</v>
      </c>
      <c r="B1" s="290"/>
      <c r="C1" s="290"/>
      <c r="D1" s="290"/>
    </row>
    <row r="2" spans="1:4" x14ac:dyDescent="0.15">
      <c r="D2" s="229" t="s">
        <v>1267</v>
      </c>
    </row>
    <row r="3" spans="1:4" x14ac:dyDescent="0.15">
      <c r="A3" s="179" t="s">
        <v>1258</v>
      </c>
      <c r="B3" s="179" t="s">
        <v>1257</v>
      </c>
      <c r="C3" s="179" t="s">
        <v>1260</v>
      </c>
      <c r="D3" s="179" t="s">
        <v>1256</v>
      </c>
    </row>
    <row r="4" spans="1:4" x14ac:dyDescent="0.15">
      <c r="A4" s="178" t="s">
        <v>1255</v>
      </c>
      <c r="B4" s="178" t="s">
        <v>1254</v>
      </c>
      <c r="C4" s="178" t="s">
        <v>1253</v>
      </c>
      <c r="D4" s="178" t="s">
        <v>1252</v>
      </c>
    </row>
    <row r="5" spans="1:4" x14ac:dyDescent="0.15">
      <c r="A5" s="178" t="s">
        <v>1251</v>
      </c>
      <c r="B5" s="178" t="s">
        <v>1250</v>
      </c>
      <c r="C5" s="178" t="s">
        <v>1245</v>
      </c>
      <c r="D5" s="178" t="s">
        <v>1249</v>
      </c>
    </row>
    <row r="6" spans="1:4" x14ac:dyDescent="0.15">
      <c r="A6" s="178" t="s">
        <v>82</v>
      </c>
      <c r="B6" s="178" t="s">
        <v>1248</v>
      </c>
      <c r="C6" s="178" t="s">
        <v>1245</v>
      </c>
      <c r="D6" s="178" t="s">
        <v>1247</v>
      </c>
    </row>
    <row r="7" spans="1:4" x14ac:dyDescent="0.15">
      <c r="A7" s="178" t="s">
        <v>83</v>
      </c>
      <c r="B7" s="178" t="s">
        <v>1246</v>
      </c>
      <c r="C7" s="178" t="s">
        <v>1245</v>
      </c>
      <c r="D7" s="178" t="s">
        <v>1244</v>
      </c>
    </row>
    <row r="8" spans="1:4" x14ac:dyDescent="0.15">
      <c r="A8" s="178" t="s">
        <v>1243</v>
      </c>
      <c r="B8" s="178" t="s">
        <v>1242</v>
      </c>
      <c r="C8" s="178" t="s">
        <v>1241</v>
      </c>
      <c r="D8" s="178" t="s">
        <v>1240</v>
      </c>
    </row>
    <row r="9" spans="1:4" x14ac:dyDescent="0.15">
      <c r="A9" s="178" t="s">
        <v>1239</v>
      </c>
      <c r="B9" s="178" t="s">
        <v>1238</v>
      </c>
      <c r="C9" s="178" t="s">
        <v>1237</v>
      </c>
      <c r="D9" s="178" t="s">
        <v>1236</v>
      </c>
    </row>
    <row r="10" spans="1:4" x14ac:dyDescent="0.15">
      <c r="A10" s="178" t="s">
        <v>1235</v>
      </c>
      <c r="B10" s="178" t="s">
        <v>1234</v>
      </c>
      <c r="C10" s="178" t="s">
        <v>1233</v>
      </c>
      <c r="D10" s="178" t="s">
        <v>1232</v>
      </c>
    </row>
    <row r="11" spans="1:4" x14ac:dyDescent="0.15">
      <c r="A11" s="178" t="s">
        <v>1231</v>
      </c>
      <c r="B11" s="178" t="s">
        <v>1230</v>
      </c>
      <c r="C11" s="178" t="s">
        <v>1229</v>
      </c>
      <c r="D11" s="178" t="s">
        <v>1228</v>
      </c>
    </row>
    <row r="12" spans="1:4" x14ac:dyDescent="0.15">
      <c r="A12" s="178" t="s">
        <v>1227</v>
      </c>
      <c r="B12" s="178" t="s">
        <v>1226</v>
      </c>
      <c r="C12" s="178" t="s">
        <v>1225</v>
      </c>
      <c r="D12" s="178" t="s">
        <v>1224</v>
      </c>
    </row>
    <row r="13" spans="1:4" x14ac:dyDescent="0.15">
      <c r="A13" s="178" t="s">
        <v>1223</v>
      </c>
      <c r="B13" s="178" t="s">
        <v>1222</v>
      </c>
      <c r="C13" s="178" t="s">
        <v>1221</v>
      </c>
      <c r="D13" s="178" t="s">
        <v>1220</v>
      </c>
    </row>
    <row r="14" spans="1:4" x14ac:dyDescent="0.15">
      <c r="A14" s="178" t="s">
        <v>1219</v>
      </c>
      <c r="B14" s="178" t="s">
        <v>1218</v>
      </c>
      <c r="C14" s="178" t="s">
        <v>1217</v>
      </c>
      <c r="D14" s="178" t="s">
        <v>1216</v>
      </c>
    </row>
    <row r="15" spans="1:4" x14ac:dyDescent="0.15">
      <c r="A15" s="178" t="s">
        <v>1215</v>
      </c>
      <c r="B15" s="178" t="s">
        <v>1214</v>
      </c>
      <c r="C15" s="178" t="s">
        <v>1213</v>
      </c>
      <c r="D15" s="178" t="s">
        <v>1212</v>
      </c>
    </row>
    <row r="16" spans="1:4" x14ac:dyDescent="0.15">
      <c r="A16" s="178" t="s">
        <v>1211</v>
      </c>
      <c r="B16" s="178" t="s">
        <v>1210</v>
      </c>
      <c r="C16" s="178" t="s">
        <v>1209</v>
      </c>
      <c r="D16" s="178" t="s">
        <v>1208</v>
      </c>
    </row>
    <row r="17" spans="1:4" x14ac:dyDescent="0.15">
      <c r="A17" s="178" t="s">
        <v>1207</v>
      </c>
      <c r="B17" s="178" t="s">
        <v>1206</v>
      </c>
      <c r="C17" s="178" t="s">
        <v>1205</v>
      </c>
      <c r="D17" s="178" t="s">
        <v>1204</v>
      </c>
    </row>
    <row r="18" spans="1:4" x14ac:dyDescent="0.15">
      <c r="A18" s="178" t="s">
        <v>1203</v>
      </c>
      <c r="B18" s="178" t="s">
        <v>1202</v>
      </c>
      <c r="C18" s="178" t="s">
        <v>1201</v>
      </c>
      <c r="D18" s="178" t="s">
        <v>1200</v>
      </c>
    </row>
    <row r="19" spans="1:4" x14ac:dyDescent="0.15">
      <c r="A19" s="178" t="s">
        <v>1199</v>
      </c>
      <c r="B19" s="178" t="s">
        <v>1198</v>
      </c>
      <c r="C19" s="178" t="s">
        <v>1197</v>
      </c>
      <c r="D19" s="178" t="s">
        <v>1196</v>
      </c>
    </row>
    <row r="20" spans="1:4" x14ac:dyDescent="0.15">
      <c r="A20" s="178" t="s">
        <v>1195</v>
      </c>
      <c r="B20" s="178" t="s">
        <v>1194</v>
      </c>
      <c r="C20" s="178" t="s">
        <v>1193</v>
      </c>
      <c r="D20" s="178" t="s">
        <v>1192</v>
      </c>
    </row>
    <row r="21" spans="1:4" x14ac:dyDescent="0.15">
      <c r="A21" s="178" t="s">
        <v>1191</v>
      </c>
      <c r="B21" s="178" t="s">
        <v>1190</v>
      </c>
      <c r="C21" s="178" t="s">
        <v>1189</v>
      </c>
      <c r="D21" s="178" t="s">
        <v>1188</v>
      </c>
    </row>
    <row r="22" spans="1:4" x14ac:dyDescent="0.15">
      <c r="A22" s="178" t="s">
        <v>1187</v>
      </c>
      <c r="B22" s="178" t="s">
        <v>1186</v>
      </c>
      <c r="C22" s="178" t="s">
        <v>1185</v>
      </c>
      <c r="D22" s="178" t="s">
        <v>1184</v>
      </c>
    </row>
    <row r="23" spans="1:4" x14ac:dyDescent="0.15">
      <c r="A23" s="178" t="s">
        <v>1183</v>
      </c>
      <c r="B23" s="178" t="s">
        <v>1182</v>
      </c>
      <c r="C23" s="178" t="s">
        <v>1181</v>
      </c>
      <c r="D23" s="178" t="s">
        <v>1180</v>
      </c>
    </row>
    <row r="24" spans="1:4" x14ac:dyDescent="0.15">
      <c r="A24" s="178" t="s">
        <v>1179</v>
      </c>
      <c r="B24" s="178" t="s">
        <v>1178</v>
      </c>
      <c r="C24" s="178" t="s">
        <v>1177</v>
      </c>
      <c r="D24" s="178" t="s">
        <v>1176</v>
      </c>
    </row>
    <row r="25" spans="1:4" x14ac:dyDescent="0.15">
      <c r="A25" s="178" t="s">
        <v>1175</v>
      </c>
      <c r="B25" s="178" t="s">
        <v>1174</v>
      </c>
      <c r="C25" s="178" t="s">
        <v>1173</v>
      </c>
      <c r="D25" s="178" t="s">
        <v>1172</v>
      </c>
    </row>
    <row r="26" spans="1:4" x14ac:dyDescent="0.15">
      <c r="A26" s="178" t="s">
        <v>1171</v>
      </c>
      <c r="B26" s="178" t="s">
        <v>1170</v>
      </c>
      <c r="C26" s="178" t="s">
        <v>1169</v>
      </c>
      <c r="D26" s="178" t="s">
        <v>1168</v>
      </c>
    </row>
    <row r="27" spans="1:4" x14ac:dyDescent="0.15">
      <c r="A27" s="178" t="s">
        <v>1167</v>
      </c>
      <c r="B27" s="178" t="s">
        <v>1166</v>
      </c>
      <c r="C27" s="178" t="s">
        <v>1165</v>
      </c>
      <c r="D27" s="178" t="s">
        <v>1164</v>
      </c>
    </row>
    <row r="28" spans="1:4" x14ac:dyDescent="0.15">
      <c r="A28" s="178" t="s">
        <v>1163</v>
      </c>
      <c r="B28" s="178" t="s">
        <v>1162</v>
      </c>
      <c r="C28" s="178" t="s">
        <v>1161</v>
      </c>
      <c r="D28" s="178" t="s">
        <v>1160</v>
      </c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2020-01-14T04:41:27Z</cp:lastPrinted>
  <dcterms:created xsi:type="dcterms:W3CDTF">2002-10-18T05:50:40Z</dcterms:created>
  <dcterms:modified xsi:type="dcterms:W3CDTF">2024-02-12T05:06:22Z</dcterms:modified>
</cp:coreProperties>
</file>