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WINDOWS\Desktop\김종현\경북저수율(2025.8.4.기준)\"/>
    </mc:Choice>
  </mc:AlternateContent>
  <xr:revisionPtr revIDLastSave="0" documentId="13_ncr:1_{D700B3ED-44D7-4D54-9BF1-8EA3C24CDDE0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<sst xmlns="http://schemas.openxmlformats.org/spreadsheetml/2006/main" count="278" uniqueCount="99">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</sst>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8" applyNumberFormat="0" applyAlignment="0" applyProtection="0">
      <alignment horizontal="left" vertical="center"/>
    </xf>
    <xf numFmtId="0" fontId="70" fillId="0" borderId="57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7" fillId="57" borderId="61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0" fontId="77" fillId="57" borderId="61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61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62" applyNumberFormat="0" applyFill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61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6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3" applyNumberFormat="0" applyFill="0" applyAlignment="0" applyProtection="0">
      <alignment vertical="center"/>
    </xf>
    <xf numFmtId="0" fontId="78" fillId="0" borderId="62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61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9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9" applyNumberFormat="0" applyAlignment="0" applyProtection="0">
      <alignment vertical="center"/>
    </xf>
    <xf numFmtId="0" fontId="86" fillId="53" borderId="67" applyNumberFormat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5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5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62" applyNumberFormat="0" applyFill="0" applyAlignment="0" applyProtection="0">
      <alignment vertical="center"/>
    </xf>
    <xf numFmtId="0" fontId="88" fillId="55" borderId="60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4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7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9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6" applyNumberFormat="0" applyFill="0" applyAlignment="0" applyProtection="0">
      <alignment vertical="center"/>
    </xf>
    <xf numFmtId="0" fontId="63" fillId="0" borderId="63" applyNumberFormat="0" applyFill="0" applyAlignment="0" applyProtection="0">
      <alignment vertical="center"/>
    </xf>
    <xf numFmtId="0" fontId="97" fillId="53" borderId="59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61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8" applyNumberFormat="0" applyAlignment="0" applyProtection="0"/>
    <xf numFmtId="0" fontId="104" fillId="80" borderId="69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70" applyNumberFormat="0" applyFill="0" applyAlignment="0" applyProtection="0"/>
    <xf numFmtId="0" fontId="108" fillId="0" borderId="71" applyNumberFormat="0" applyFill="0" applyAlignment="0" applyProtection="0"/>
    <xf numFmtId="0" fontId="109" fillId="0" borderId="72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8" applyNumberFormat="0" applyAlignment="0" applyProtection="0"/>
    <xf numFmtId="0" fontId="111" fillId="0" borderId="73" applyNumberFormat="0" applyFill="0" applyAlignment="0" applyProtection="0"/>
    <xf numFmtId="0" fontId="112" fillId="81" borderId="0" applyNumberFormat="0" applyBorder="0" applyAlignment="0" applyProtection="0"/>
    <xf numFmtId="0" fontId="100" fillId="55" borderId="74" applyNumberFormat="0" applyFont="0" applyAlignment="0" applyProtection="0"/>
    <xf numFmtId="0" fontId="113" fillId="79" borderId="75" applyNumberFormat="0" applyAlignment="0" applyProtection="0"/>
    <xf numFmtId="0" fontId="114" fillId="0" borderId="0" applyNumberFormat="0" applyFill="0" applyBorder="0" applyAlignment="0" applyProtection="0"/>
    <xf numFmtId="0" fontId="115" fillId="0" borderId="76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60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0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0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4" applyNumberFormat="0" applyFill="0" applyAlignment="0" applyProtection="0">
      <alignment vertical="center"/>
    </xf>
    <xf numFmtId="0" fontId="121" fillId="0" borderId="77" applyNumberFormat="0" applyFill="0" applyAlignment="0" applyProtection="0">
      <alignment vertical="center"/>
    </xf>
    <xf numFmtId="0" fontId="122" fillId="0" borderId="66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9" applyNumberFormat="0" applyAlignment="0" applyProtection="0">
      <alignment vertical="center"/>
    </xf>
    <xf numFmtId="0" fontId="127" fillId="86" borderId="67" applyNumberFormat="0" applyAlignment="0" applyProtection="0">
      <alignment vertical="center"/>
    </xf>
    <xf numFmtId="0" fontId="128" fillId="86" borderId="59" applyNumberFormat="0" applyAlignment="0" applyProtection="0">
      <alignment vertical="center"/>
    </xf>
    <xf numFmtId="0" fontId="129" fillId="0" borderId="62" applyNumberFormat="0" applyFill="0" applyAlignment="0" applyProtection="0">
      <alignment vertical="center"/>
    </xf>
    <xf numFmtId="0" fontId="130" fillId="87" borderId="61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60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3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0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138" fillId="28" borderId="0" xfId="0" applyNumberFormat="1" applyFont="1" applyFill="1" applyAlignment="1">
      <alignment horizontal="center" vertical="center"/>
    </xf>
    <xf numFmtId="177" fontId="0" fillId="28" borderId="0" xfId="0" applyNumberFormat="1" applyFont="1" applyFill="1" applyAlignment="1">
      <alignment vertical="center"/>
    </xf>
    <xf numFmtId="178" fontId="0" fillId="28" borderId="0" xfId="0" applyNumberFormat="1" applyFon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2" fillId="28" borderId="54" xfId="0" applyNumberFormat="1" applyFont="1" applyFill="1" applyBorder="1" applyAlignment="1">
      <alignment horizontal="center" vertical="center" justifyLastLine="1"/>
    </xf>
    <xf numFmtId="177" fontId="12" fillId="28" borderId="50" xfId="0" applyNumberFormat="1" applyFont="1" applyFill="1" applyBorder="1" applyAlignment="1">
      <alignment horizontal="distributed" vertical="center" justifyLastLine="1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51" xfId="0" applyNumberFormat="1" applyFont="1" applyFill="1" applyBorder="1" applyAlignment="1">
      <alignment horizontal="distributed" vertical="center" justifyLastLine="1"/>
    </xf>
    <xf numFmtId="177" fontId="12" fillId="28" borderId="55" xfId="0" applyNumberFormat="1" applyFont="1" applyFill="1" applyBorder="1" applyAlignment="1">
      <alignment horizontal="center" vertical="center" justifyLastLine="1"/>
    </xf>
    <xf numFmtId="177" fontId="12" fillId="28" borderId="56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WINDOWS\Desktop\&#44608;&#51333;&#54788;\&#44221;&#48513;&#51200;&#49688;&#50984;(2025.8.4.&#44592;&#51456;)\&#9734;&#44221;&#48513;&#51200;&#49688;&#50984;(2025.8.4.).xlsx" TargetMode="External"/><Relationship Id="rId1" Type="http://schemas.openxmlformats.org/officeDocument/2006/relationships/externalLinkPath" Target="&#9734;&#44221;&#48513;&#51200;&#49688;&#50984;(2025.8.4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45873</v>
          </cell>
        </row>
        <row r="9">
          <cell r="D9" t="str">
            <v>(2024년동기 :</v>
          </cell>
        </row>
        <row r="17">
          <cell r="B17">
            <v>48.4</v>
          </cell>
          <cell r="D17" t="str">
            <v>(2024년동기 :</v>
          </cell>
          <cell r="F17">
            <v>0.70599999999999996</v>
          </cell>
          <cell r="I17">
            <v>0.48599999999999999</v>
          </cell>
        </row>
        <row r="19">
          <cell r="B19">
            <v>61.3</v>
          </cell>
          <cell r="F19">
            <v>0.57100000000000006</v>
          </cell>
          <cell r="I19">
            <v>0.42700000000000005</v>
          </cell>
        </row>
        <row r="21">
          <cell r="B21">
            <v>32.700000000000003</v>
          </cell>
          <cell r="F21">
            <v>0.498</v>
          </cell>
          <cell r="I21">
            <v>0.46299999999999997</v>
          </cell>
        </row>
        <row r="23">
          <cell r="B23">
            <v>72.599999999999994</v>
          </cell>
          <cell r="F23">
            <v>0.59399999999999997</v>
          </cell>
          <cell r="I23">
            <v>0.46</v>
          </cell>
        </row>
        <row r="25">
          <cell r="B25">
            <v>64.3</v>
          </cell>
          <cell r="F25">
            <v>0.55000000000000004</v>
          </cell>
          <cell r="I25">
            <v>0.50600000000000001</v>
          </cell>
        </row>
        <row r="27">
          <cell r="B27">
            <v>60.4</v>
          </cell>
          <cell r="F27">
            <v>0.64200000000000002</v>
          </cell>
          <cell r="I27">
            <v>0.44600000000000001</v>
          </cell>
        </row>
        <row r="29">
          <cell r="B29">
            <v>51.6</v>
          </cell>
          <cell r="F29">
            <v>0.71</v>
          </cell>
          <cell r="I29">
            <v>0.505</v>
          </cell>
        </row>
        <row r="31">
          <cell r="B31">
            <v>60.099999999999994</v>
          </cell>
          <cell r="F31">
            <v>0.97499999999999998</v>
          </cell>
          <cell r="I31">
            <v>0.67599999999999993</v>
          </cell>
        </row>
        <row r="33">
          <cell r="B33">
            <v>73.3</v>
          </cell>
          <cell r="F33">
            <v>0.76900000000000002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45873</v>
          </cell>
          <cell r="C37">
            <v>604.20000000000027</v>
          </cell>
          <cell r="E37" t="str">
            <v>(전년 714.9   평년 643.9)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71.8</v>
          </cell>
          <cell r="I6">
            <v>73.2</v>
          </cell>
          <cell r="J6">
            <v>69.462821219001242</v>
          </cell>
        </row>
        <row r="7">
          <cell r="G7">
            <v>82</v>
          </cell>
          <cell r="I7">
            <v>80.5</v>
          </cell>
          <cell r="J7">
            <v>77.930380952380958</v>
          </cell>
        </row>
        <row r="8">
          <cell r="G8">
            <v>69.900000000000006</v>
          </cell>
          <cell r="I8">
            <v>71.8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sqref="A1:J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97" t="s">
        <v>98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s="1" customFormat="1" ht="16.5" customHeight="1">
      <c r="A2" s="98"/>
      <c r="B2" s="98"/>
      <c r="C2" s="98"/>
      <c r="D2" s="98"/>
      <c r="E2" s="98"/>
      <c r="F2" s="98"/>
      <c r="G2" s="98"/>
      <c r="H2" s="99"/>
      <c r="I2" s="99"/>
      <c r="J2" s="98"/>
    </row>
    <row r="3" spans="1:10" s="8" customFormat="1" ht="25.5" customHeight="1">
      <c r="A3" s="100" t="s">
        <v>70</v>
      </c>
      <c r="B3" s="101"/>
      <c r="C3" s="100"/>
      <c r="D3" s="100"/>
      <c r="E3" s="100"/>
      <c r="F3" s="87"/>
      <c r="G3" s="85"/>
      <c r="H3" s="86"/>
      <c r="I3" s="86"/>
      <c r="J3" s="87"/>
    </row>
    <row r="4" spans="1:10" s="4" customFormat="1" ht="20.100000000000001" customHeight="1">
      <c r="A4" s="102" t="s">
        <v>69</v>
      </c>
      <c r="B4" s="103"/>
      <c r="C4" s="104" t="s">
        <v>6</v>
      </c>
      <c r="D4" s="105" t="s">
        <v>7</v>
      </c>
      <c r="E4" s="105" t="s">
        <v>32</v>
      </c>
      <c r="F4" s="106" t="s">
        <v>8</v>
      </c>
      <c r="G4" s="107" t="s">
        <v>16</v>
      </c>
      <c r="H4" s="107"/>
      <c r="I4" s="107"/>
      <c r="J4" s="107"/>
    </row>
    <row r="5" spans="1:10" s="4" customFormat="1" ht="20.100000000000001" customHeight="1" thickBot="1">
      <c r="A5" s="108"/>
      <c r="B5" s="109"/>
      <c r="C5" s="110"/>
      <c r="D5" s="111" t="s">
        <v>0</v>
      </c>
      <c r="E5" s="111" t="s">
        <v>1</v>
      </c>
      <c r="F5" s="112" t="s">
        <v>1</v>
      </c>
      <c r="G5" s="113" t="s">
        <v>81</v>
      </c>
      <c r="H5" s="114" t="s">
        <v>3</v>
      </c>
      <c r="I5" s="114" t="s">
        <v>4</v>
      </c>
      <c r="J5" s="115" t="s">
        <v>82</v>
      </c>
    </row>
    <row r="6" spans="1:10" s="6" customFormat="1" ht="18.2" customHeight="1" thickTop="1">
      <c r="A6" s="116" t="s">
        <v>36</v>
      </c>
      <c r="B6" s="117" t="s">
        <v>35</v>
      </c>
      <c r="C6" s="118">
        <v>5000</v>
      </c>
      <c r="D6" s="119">
        <v>60558.400000000009</v>
      </c>
      <c r="E6" s="120">
        <v>510131</v>
      </c>
      <c r="F6" s="121">
        <v>366444.62848481344</v>
      </c>
      <c r="G6" s="94">
        <v>71.8</v>
      </c>
      <c r="H6" s="94">
        <v>76.099999999999994</v>
      </c>
      <c r="I6" s="122">
        <v>73.2</v>
      </c>
      <c r="J6" s="123">
        <v>69.462821219001242</v>
      </c>
    </row>
    <row r="7" spans="1:10" s="6" customFormat="1" ht="18.2" customHeight="1">
      <c r="A7" s="116"/>
      <c r="B7" s="117" t="s">
        <v>31</v>
      </c>
      <c r="C7" s="118">
        <v>4348</v>
      </c>
      <c r="D7" s="119">
        <v>21873.700000000008</v>
      </c>
      <c r="E7" s="120">
        <v>80630</v>
      </c>
      <c r="F7" s="121">
        <v>66078.95998</v>
      </c>
      <c r="G7" s="94">
        <v>82</v>
      </c>
      <c r="H7" s="94">
        <v>83</v>
      </c>
      <c r="I7" s="124">
        <v>80.5</v>
      </c>
      <c r="J7" s="123">
        <v>77.930380952380958</v>
      </c>
    </row>
    <row r="8" spans="1:10" s="6" customFormat="1" ht="18.2" customHeight="1">
      <c r="A8" s="125" t="s">
        <v>37</v>
      </c>
      <c r="B8" s="126" t="s">
        <v>5</v>
      </c>
      <c r="C8" s="127">
        <v>652</v>
      </c>
      <c r="D8" s="128">
        <v>38684.699999999997</v>
      </c>
      <c r="E8" s="129">
        <v>429501</v>
      </c>
      <c r="F8" s="130">
        <v>300365.66850481345</v>
      </c>
      <c r="G8" s="131">
        <v>69.900000000000006</v>
      </c>
      <c r="H8" s="131">
        <v>74.8</v>
      </c>
      <c r="I8" s="132">
        <v>71.8</v>
      </c>
      <c r="J8" s="133">
        <v>67.599999999999994</v>
      </c>
    </row>
    <row r="9" spans="1:10" s="5" customFormat="1" ht="18.2" customHeight="1">
      <c r="A9" s="88" t="s">
        <v>38</v>
      </c>
      <c r="B9" s="89" t="s">
        <v>34</v>
      </c>
      <c r="C9" s="92">
        <v>275</v>
      </c>
      <c r="D9" s="134">
        <v>5853.6</v>
      </c>
      <c r="E9" s="92">
        <v>45243</v>
      </c>
      <c r="F9" s="92">
        <v>29556.931610620657</v>
      </c>
      <c r="G9" s="94">
        <v>65.329292068652961</v>
      </c>
      <c r="H9" s="94">
        <v>70.426347426872567</v>
      </c>
      <c r="I9" s="95">
        <v>64.768988676258218</v>
      </c>
      <c r="J9" s="135">
        <v>72.849999999999994</v>
      </c>
    </row>
    <row r="10" spans="1:10" s="53" customFormat="1" ht="18.2" customHeight="1">
      <c r="A10" s="88" t="s">
        <v>39</v>
      </c>
      <c r="B10" s="89" t="s">
        <v>2</v>
      </c>
      <c r="C10" s="90">
        <v>218</v>
      </c>
      <c r="D10" s="91">
        <v>1956.9</v>
      </c>
      <c r="E10" s="93">
        <v>4133</v>
      </c>
      <c r="F10" s="92">
        <v>3525.4489999999996</v>
      </c>
      <c r="G10" s="94">
        <v>85.3</v>
      </c>
      <c r="H10" s="94">
        <v>88.293747273929725</v>
      </c>
      <c r="I10" s="95">
        <v>81.099999999999994</v>
      </c>
      <c r="J10" s="96">
        <v>75</v>
      </c>
    </row>
    <row r="11" spans="1:10" s="5" customFormat="1" ht="18.2" customHeight="1">
      <c r="A11" s="136" t="s">
        <v>40</v>
      </c>
      <c r="B11" s="137" t="s">
        <v>5</v>
      </c>
      <c r="C11" s="138">
        <v>57</v>
      </c>
      <c r="D11" s="139">
        <v>3896.7</v>
      </c>
      <c r="E11" s="140">
        <v>41110</v>
      </c>
      <c r="F11" s="141">
        <v>26031.482610620656</v>
      </c>
      <c r="G11" s="131">
        <v>63.321533959184272</v>
      </c>
      <c r="H11" s="131">
        <v>68.63004571031</v>
      </c>
      <c r="I11" s="142">
        <v>63.133875704038857</v>
      </c>
      <c r="J11" s="143">
        <v>70.7</v>
      </c>
    </row>
    <row r="12" spans="1:10" s="5" customFormat="1" ht="18.2" customHeight="1">
      <c r="A12" s="88" t="s">
        <v>36</v>
      </c>
      <c r="B12" s="89" t="s">
        <v>34</v>
      </c>
      <c r="C12" s="92">
        <v>391</v>
      </c>
      <c r="D12" s="134">
        <v>9677.2999999999993</v>
      </c>
      <c r="E12" s="92">
        <v>75054</v>
      </c>
      <c r="F12" s="92">
        <v>59487.733999999989</v>
      </c>
      <c r="G12" s="94">
        <v>79.259911530364789</v>
      </c>
      <c r="H12" s="94">
        <v>82.331801103205692</v>
      </c>
      <c r="I12" s="95">
        <v>67.889449914069928</v>
      </c>
      <c r="J12" s="135">
        <v>73.55</v>
      </c>
    </row>
    <row r="13" spans="1:10" s="53" customFormat="1" ht="18.2" customHeight="1">
      <c r="A13" s="88" t="s">
        <v>41</v>
      </c>
      <c r="B13" s="89" t="s">
        <v>2</v>
      </c>
      <c r="C13" s="90">
        <v>315</v>
      </c>
      <c r="D13" s="91">
        <v>3448.6</v>
      </c>
      <c r="E13" s="93">
        <v>5713</v>
      </c>
      <c r="F13" s="92">
        <v>4804.6329999999998</v>
      </c>
      <c r="G13" s="94">
        <v>84.1</v>
      </c>
      <c r="H13" s="94">
        <v>85.8</v>
      </c>
      <c r="I13" s="95">
        <v>79.3</v>
      </c>
      <c r="J13" s="96">
        <v>82.5</v>
      </c>
    </row>
    <row r="14" spans="1:10" s="5" customFormat="1" ht="18.2" customHeight="1">
      <c r="A14" s="136" t="s">
        <v>40</v>
      </c>
      <c r="B14" s="137" t="s">
        <v>5</v>
      </c>
      <c r="C14" s="138">
        <v>76</v>
      </c>
      <c r="D14" s="139">
        <v>6228.7</v>
      </c>
      <c r="E14" s="140">
        <v>69341</v>
      </c>
      <c r="F14" s="141">
        <v>54683.100999999988</v>
      </c>
      <c r="G14" s="131">
        <v>78.861136989659784</v>
      </c>
      <c r="H14" s="131">
        <v>82.046056445681486</v>
      </c>
      <c r="I14" s="142">
        <v>66.948183614311915</v>
      </c>
      <c r="J14" s="143">
        <v>64.599999999999994</v>
      </c>
    </row>
    <row r="15" spans="1:10" s="5" customFormat="1" ht="18.2" customHeight="1">
      <c r="A15" s="88" t="s">
        <v>42</v>
      </c>
      <c r="B15" s="89" t="s">
        <v>34</v>
      </c>
      <c r="C15" s="92">
        <v>252</v>
      </c>
      <c r="D15" s="134">
        <v>2348.1999999999998</v>
      </c>
      <c r="E15" s="92">
        <v>9753</v>
      </c>
      <c r="F15" s="92">
        <v>7428.134</v>
      </c>
      <c r="G15" s="94">
        <v>76.162555111247826</v>
      </c>
      <c r="H15" s="94">
        <v>78.40946375474212</v>
      </c>
      <c r="I15" s="95">
        <v>79.04598585050752</v>
      </c>
      <c r="J15" s="135">
        <v>80.400000000000006</v>
      </c>
    </row>
    <row r="16" spans="1:10" s="53" customFormat="1" ht="18.2" customHeight="1">
      <c r="A16" s="88" t="s">
        <v>43</v>
      </c>
      <c r="B16" s="89" t="s">
        <v>2</v>
      </c>
      <c r="C16" s="90">
        <v>244</v>
      </c>
      <c r="D16" s="91">
        <v>1676.8</v>
      </c>
      <c r="E16" s="93">
        <v>3045</v>
      </c>
      <c r="F16" s="92">
        <v>2676.5549999999998</v>
      </c>
      <c r="G16" s="94">
        <v>87.9</v>
      </c>
      <c r="H16" s="94">
        <v>88</v>
      </c>
      <c r="I16" s="95">
        <v>85.7</v>
      </c>
      <c r="J16" s="96">
        <v>84</v>
      </c>
    </row>
    <row r="17" spans="1:10" s="5" customFormat="1" ht="18.2" customHeight="1">
      <c r="A17" s="136" t="s">
        <v>40</v>
      </c>
      <c r="B17" s="137" t="s">
        <v>5</v>
      </c>
      <c r="C17" s="138">
        <v>8</v>
      </c>
      <c r="D17" s="139">
        <v>671.4</v>
      </c>
      <c r="E17" s="140">
        <v>6708</v>
      </c>
      <c r="F17" s="141">
        <v>4751.5789999999997</v>
      </c>
      <c r="G17" s="131">
        <v>70.834511031604052</v>
      </c>
      <c r="H17" s="131">
        <v>74.055977936791891</v>
      </c>
      <c r="I17" s="142">
        <v>76.025491949910545</v>
      </c>
      <c r="J17" s="143">
        <v>76.8</v>
      </c>
    </row>
    <row r="18" spans="1:10" s="5" customFormat="1" ht="18.2" customHeight="1">
      <c r="A18" s="88" t="s">
        <v>44</v>
      </c>
      <c r="B18" s="89" t="s">
        <v>34</v>
      </c>
      <c r="C18" s="92">
        <v>180</v>
      </c>
      <c r="D18" s="134">
        <v>2470.6000000000004</v>
      </c>
      <c r="E18" s="92">
        <v>13363</v>
      </c>
      <c r="F18" s="92">
        <v>8981.8755613396424</v>
      </c>
      <c r="G18" s="94">
        <v>67.214514415472891</v>
      </c>
      <c r="H18" s="94">
        <v>71.047795451625404</v>
      </c>
      <c r="I18" s="95">
        <v>77.343970242756455</v>
      </c>
      <c r="J18" s="135">
        <v>71.2</v>
      </c>
    </row>
    <row r="19" spans="1:10" s="53" customFormat="1" ht="18.2" customHeight="1">
      <c r="A19" s="88" t="s">
        <v>45</v>
      </c>
      <c r="B19" s="89" t="s">
        <v>2</v>
      </c>
      <c r="C19" s="90">
        <v>162</v>
      </c>
      <c r="D19" s="91">
        <v>1714.9</v>
      </c>
      <c r="E19" s="93">
        <v>5121</v>
      </c>
      <c r="F19" s="92">
        <v>4419.4229999999998</v>
      </c>
      <c r="G19" s="94">
        <v>86.3</v>
      </c>
      <c r="H19" s="94">
        <v>88.2</v>
      </c>
      <c r="I19" s="95">
        <v>79.5</v>
      </c>
      <c r="J19" s="96">
        <v>77.900000000000006</v>
      </c>
    </row>
    <row r="20" spans="1:10" s="5" customFormat="1" ht="18.2" customHeight="1">
      <c r="A20" s="136" t="s">
        <v>40</v>
      </c>
      <c r="B20" s="137" t="s">
        <v>5</v>
      </c>
      <c r="C20" s="138">
        <v>18</v>
      </c>
      <c r="D20" s="139">
        <v>755.7</v>
      </c>
      <c r="E20" s="140">
        <v>8242</v>
      </c>
      <c r="F20" s="141">
        <v>4562.4525613396436</v>
      </c>
      <c r="G20" s="131">
        <v>55.356133964324727</v>
      </c>
      <c r="H20" s="131">
        <v>60.390620070379796</v>
      </c>
      <c r="I20" s="142">
        <v>75.978769663639838</v>
      </c>
      <c r="J20" s="143">
        <v>64.5</v>
      </c>
    </row>
    <row r="21" spans="1:10" s="5" customFormat="1" ht="18.2" customHeight="1">
      <c r="A21" s="88" t="s">
        <v>46</v>
      </c>
      <c r="B21" s="89" t="s">
        <v>34</v>
      </c>
      <c r="C21" s="92">
        <v>200</v>
      </c>
      <c r="D21" s="134">
        <v>3057.8999999999996</v>
      </c>
      <c r="E21" s="92">
        <v>19706</v>
      </c>
      <c r="F21" s="92">
        <v>13290.574000000001</v>
      </c>
      <c r="G21" s="94">
        <v>67.444301228052367</v>
      </c>
      <c r="H21" s="94">
        <v>71.044549883284276</v>
      </c>
      <c r="I21" s="95">
        <v>75.665533340099472</v>
      </c>
      <c r="J21" s="135">
        <v>76.900000000000006</v>
      </c>
    </row>
    <row r="22" spans="1:10" s="53" customFormat="1" ht="18.2" customHeight="1">
      <c r="A22" s="88" t="s">
        <v>47</v>
      </c>
      <c r="B22" s="89" t="s">
        <v>2</v>
      </c>
      <c r="C22" s="90">
        <v>177</v>
      </c>
      <c r="D22" s="91">
        <v>1166.5999999999999</v>
      </c>
      <c r="E22" s="93">
        <v>4174</v>
      </c>
      <c r="F22" s="92">
        <v>3126.3260000000005</v>
      </c>
      <c r="G22" s="94">
        <v>74.900000000000006</v>
      </c>
      <c r="H22" s="94">
        <v>74.900000000000006</v>
      </c>
      <c r="I22" s="95">
        <v>79</v>
      </c>
      <c r="J22" s="96">
        <v>77</v>
      </c>
    </row>
    <row r="23" spans="1:10" s="5" customFormat="1" ht="18.2" customHeight="1">
      <c r="A23" s="136" t="s">
        <v>40</v>
      </c>
      <c r="B23" s="137" t="s">
        <v>5</v>
      </c>
      <c r="C23" s="138">
        <v>23</v>
      </c>
      <c r="D23" s="139">
        <v>1891.3</v>
      </c>
      <c r="E23" s="140">
        <v>15532</v>
      </c>
      <c r="F23" s="141">
        <v>10164.248</v>
      </c>
      <c r="G23" s="144">
        <v>65.440690187998968</v>
      </c>
      <c r="H23" s="144">
        <v>70.008453515323183</v>
      </c>
      <c r="I23" s="142">
        <v>74.769443729075462</v>
      </c>
      <c r="J23" s="143">
        <v>76.8</v>
      </c>
    </row>
    <row r="24" spans="1:10" s="5" customFormat="1" ht="18.2" customHeight="1">
      <c r="A24" s="88" t="s">
        <v>48</v>
      </c>
      <c r="B24" s="89" t="s">
        <v>34</v>
      </c>
      <c r="C24" s="92">
        <v>63</v>
      </c>
      <c r="D24" s="134">
        <v>2087.6999999999998</v>
      </c>
      <c r="E24" s="92">
        <v>15534</v>
      </c>
      <c r="F24" s="92">
        <v>10675.619458474554</v>
      </c>
      <c r="G24" s="94">
        <v>68.724214358661996</v>
      </c>
      <c r="H24" s="94">
        <v>74.979315010221498</v>
      </c>
      <c r="I24" s="95">
        <v>93.993498133127346</v>
      </c>
      <c r="J24" s="135">
        <v>73.599999999999994</v>
      </c>
    </row>
    <row r="25" spans="1:10" s="53" customFormat="1" ht="18.2" customHeight="1">
      <c r="A25" s="88" t="s">
        <v>41</v>
      </c>
      <c r="B25" s="89" t="s">
        <v>2</v>
      </c>
      <c r="C25" s="90">
        <v>56</v>
      </c>
      <c r="D25" s="91">
        <v>320</v>
      </c>
      <c r="E25" s="93">
        <v>782</v>
      </c>
      <c r="F25" s="92">
        <v>550.52800000000002</v>
      </c>
      <c r="G25" s="94">
        <v>70.400000000000006</v>
      </c>
      <c r="H25" s="94">
        <v>68.900000000000006</v>
      </c>
      <c r="I25" s="95">
        <v>79.5</v>
      </c>
      <c r="J25" s="96">
        <v>81</v>
      </c>
    </row>
    <row r="26" spans="1:10" s="5" customFormat="1" ht="18.2" customHeight="1">
      <c r="A26" s="136" t="s">
        <v>40</v>
      </c>
      <c r="B26" s="137" t="s">
        <v>5</v>
      </c>
      <c r="C26" s="138">
        <v>7</v>
      </c>
      <c r="D26" s="139">
        <v>1767.7</v>
      </c>
      <c r="E26" s="140">
        <v>14752</v>
      </c>
      <c r="F26" s="141">
        <v>10125.091458474553</v>
      </c>
      <c r="G26" s="131">
        <v>68.635381361676735</v>
      </c>
      <c r="H26" s="131">
        <v>75.301578048317566</v>
      </c>
      <c r="I26" s="142">
        <v>94.761795010845987</v>
      </c>
      <c r="J26" s="143">
        <v>66.2</v>
      </c>
    </row>
    <row r="27" spans="1:10" s="5" customFormat="1" ht="18.2" customHeight="1">
      <c r="A27" s="88" t="s">
        <v>48</v>
      </c>
      <c r="B27" s="89" t="s">
        <v>34</v>
      </c>
      <c r="C27" s="92">
        <v>980</v>
      </c>
      <c r="D27" s="134">
        <v>2540.6999999999998</v>
      </c>
      <c r="E27" s="92">
        <v>36663</v>
      </c>
      <c r="F27" s="92">
        <v>27198.525000000001</v>
      </c>
      <c r="G27" s="94">
        <v>74.185213975943057</v>
      </c>
      <c r="H27" s="94">
        <v>77.81514606006057</v>
      </c>
      <c r="I27" s="95">
        <v>74.376807278290826</v>
      </c>
      <c r="J27" s="135">
        <v>75.25</v>
      </c>
    </row>
    <row r="28" spans="1:10" s="53" customFormat="1" ht="18.2" customHeight="1">
      <c r="A28" s="88" t="s">
        <v>43</v>
      </c>
      <c r="B28" s="89" t="s">
        <v>2</v>
      </c>
      <c r="C28" s="90">
        <v>885</v>
      </c>
      <c r="D28" s="91">
        <v>863.2</v>
      </c>
      <c r="E28" s="93">
        <v>13378</v>
      </c>
      <c r="F28" s="92">
        <v>10635.51</v>
      </c>
      <c r="G28" s="94">
        <v>79.5</v>
      </c>
      <c r="H28" s="94">
        <v>79</v>
      </c>
      <c r="I28" s="95">
        <v>80.900000000000006</v>
      </c>
      <c r="J28" s="96">
        <v>75.400000000000006</v>
      </c>
    </row>
    <row r="29" spans="1:10" s="5" customFormat="1" ht="18.2" customHeight="1">
      <c r="A29" s="136" t="s">
        <v>40</v>
      </c>
      <c r="B29" s="137" t="s">
        <v>5</v>
      </c>
      <c r="C29" s="138">
        <v>95</v>
      </c>
      <c r="D29" s="139">
        <v>1677.5</v>
      </c>
      <c r="E29" s="140">
        <v>23285</v>
      </c>
      <c r="F29" s="141">
        <v>16563.015000000003</v>
      </c>
      <c r="G29" s="131">
        <v>71.131694223749207</v>
      </c>
      <c r="H29" s="131">
        <v>77.134408417436148</v>
      </c>
      <c r="I29" s="142">
        <v>70.639938120407393</v>
      </c>
      <c r="J29" s="143">
        <v>75.099999999999994</v>
      </c>
    </row>
    <row r="30" spans="1:10" s="5" customFormat="1" ht="18.2" customHeight="1">
      <c r="A30" s="88" t="s">
        <v>49</v>
      </c>
      <c r="B30" s="89" t="s">
        <v>34</v>
      </c>
      <c r="C30" s="92">
        <v>216</v>
      </c>
      <c r="D30" s="134">
        <v>6123.2</v>
      </c>
      <c r="E30" s="92">
        <v>33836</v>
      </c>
      <c r="F30" s="92">
        <v>21696.384880040834</v>
      </c>
      <c r="G30" s="94">
        <v>64.122191984988874</v>
      </c>
      <c r="H30" s="94">
        <v>70.320479806085189</v>
      </c>
      <c r="I30" s="95">
        <v>69.293161652814618</v>
      </c>
      <c r="J30" s="135">
        <v>71.3</v>
      </c>
    </row>
    <row r="31" spans="1:10" s="53" customFormat="1" ht="18.2" customHeight="1">
      <c r="A31" s="88" t="s">
        <v>41</v>
      </c>
      <c r="B31" s="89" t="s">
        <v>2</v>
      </c>
      <c r="C31" s="90">
        <v>187</v>
      </c>
      <c r="D31" s="91">
        <v>1890.5</v>
      </c>
      <c r="E31" s="93">
        <v>3623</v>
      </c>
      <c r="F31" s="92">
        <v>2898.4</v>
      </c>
      <c r="G31" s="94">
        <v>80</v>
      </c>
      <c r="H31" s="94">
        <v>78.5</v>
      </c>
      <c r="I31" s="95">
        <v>74.099999999999994</v>
      </c>
      <c r="J31" s="96">
        <v>78</v>
      </c>
    </row>
    <row r="32" spans="1:10" s="5" customFormat="1" ht="18.2" customHeight="1">
      <c r="A32" s="136" t="s">
        <v>40</v>
      </c>
      <c r="B32" s="137" t="s">
        <v>5</v>
      </c>
      <c r="C32" s="138">
        <v>29</v>
      </c>
      <c r="D32" s="139">
        <v>4232.7</v>
      </c>
      <c r="E32" s="140">
        <v>30213</v>
      </c>
      <c r="F32" s="141">
        <v>18797.984880040833</v>
      </c>
      <c r="G32" s="131">
        <v>62.218200377456171</v>
      </c>
      <c r="H32" s="131">
        <v>69.339630447777395</v>
      </c>
      <c r="I32" s="142">
        <v>68.716748342919786</v>
      </c>
      <c r="J32" s="143">
        <v>64.599999999999994</v>
      </c>
    </row>
    <row r="33" spans="1:10" s="5" customFormat="1" ht="18.2" customHeight="1">
      <c r="A33" s="88" t="s">
        <v>50</v>
      </c>
      <c r="B33" s="89" t="s">
        <v>34</v>
      </c>
      <c r="C33" s="92">
        <v>47</v>
      </c>
      <c r="D33" s="134">
        <v>2848.6</v>
      </c>
      <c r="E33" s="92">
        <v>35546</v>
      </c>
      <c r="F33" s="92">
        <v>22117.109009934855</v>
      </c>
      <c r="G33" s="94">
        <v>62.221091008650355</v>
      </c>
      <c r="H33" s="94">
        <v>73.348919481768547</v>
      </c>
      <c r="I33" s="95">
        <v>78.714946633634526</v>
      </c>
      <c r="J33" s="135">
        <v>78.349999999999994</v>
      </c>
    </row>
    <row r="34" spans="1:10" s="53" customFormat="1" ht="18.2" customHeight="1">
      <c r="A34" s="88" t="s">
        <v>36</v>
      </c>
      <c r="B34" s="89" t="s">
        <v>2</v>
      </c>
      <c r="C34" s="90">
        <v>33</v>
      </c>
      <c r="D34" s="91">
        <v>209</v>
      </c>
      <c r="E34" s="93">
        <v>750</v>
      </c>
      <c r="F34" s="92">
        <v>643.5</v>
      </c>
      <c r="G34" s="94">
        <v>85.8</v>
      </c>
      <c r="H34" s="94">
        <v>89</v>
      </c>
      <c r="I34" s="95">
        <v>87.9</v>
      </c>
      <c r="J34" s="96">
        <v>83.1</v>
      </c>
    </row>
    <row r="35" spans="1:10" s="5" customFormat="1" ht="18.2" customHeight="1">
      <c r="A35" s="136" t="s">
        <v>40</v>
      </c>
      <c r="B35" s="137" t="s">
        <v>5</v>
      </c>
      <c r="C35" s="138">
        <v>14</v>
      </c>
      <c r="D35" s="139">
        <v>2639.6</v>
      </c>
      <c r="E35" s="140">
        <v>34796</v>
      </c>
      <c r="F35" s="141">
        <v>21473.609009934855</v>
      </c>
      <c r="G35" s="131">
        <v>61.712866449979465</v>
      </c>
      <c r="H35" s="131">
        <v>73.011572936514099</v>
      </c>
      <c r="I35" s="142">
        <v>78.52035354234404</v>
      </c>
      <c r="J35" s="143">
        <v>73.599999999999994</v>
      </c>
    </row>
    <row r="36" spans="1:10" s="5" customFormat="1" ht="18.2" customHeight="1">
      <c r="A36" s="88" t="s">
        <v>36</v>
      </c>
      <c r="B36" s="89" t="s">
        <v>34</v>
      </c>
      <c r="C36" s="92">
        <v>295</v>
      </c>
      <c r="D36" s="134">
        <v>1169.3</v>
      </c>
      <c r="E36" s="92">
        <v>26712</v>
      </c>
      <c r="F36" s="92">
        <v>19769.376</v>
      </c>
      <c r="G36" s="94">
        <v>74.009344115004495</v>
      </c>
      <c r="H36" s="94">
        <v>76.023483827493266</v>
      </c>
      <c r="I36" s="95">
        <v>68.976784990231849</v>
      </c>
      <c r="J36" s="135">
        <v>72</v>
      </c>
    </row>
    <row r="37" spans="1:10" s="53" customFormat="1" ht="18.2" customHeight="1">
      <c r="A37" s="88" t="s">
        <v>51</v>
      </c>
      <c r="B37" s="89" t="s">
        <v>2</v>
      </c>
      <c r="C37" s="90">
        <v>269</v>
      </c>
      <c r="D37" s="91">
        <v>253.6</v>
      </c>
      <c r="E37" s="93">
        <v>8566</v>
      </c>
      <c r="F37" s="92">
        <v>7066.95</v>
      </c>
      <c r="G37" s="94">
        <v>82.5</v>
      </c>
      <c r="H37" s="94">
        <v>83.3</v>
      </c>
      <c r="I37" s="95">
        <v>78.599999999999994</v>
      </c>
      <c r="J37" s="96">
        <v>76</v>
      </c>
    </row>
    <row r="38" spans="1:10" s="5" customFormat="1" ht="18.2" customHeight="1">
      <c r="A38" s="145" t="s">
        <v>40</v>
      </c>
      <c r="B38" s="146" t="s">
        <v>5</v>
      </c>
      <c r="C38" s="147">
        <v>26</v>
      </c>
      <c r="D38" s="148">
        <v>915.7</v>
      </c>
      <c r="E38" s="149">
        <v>18146</v>
      </c>
      <c r="F38" s="150">
        <v>12702.425999999999</v>
      </c>
      <c r="G38" s="151">
        <v>70.001245453543476</v>
      </c>
      <c r="H38" s="151">
        <v>72.588531907858481</v>
      </c>
      <c r="I38" s="152">
        <v>64.523966140076567</v>
      </c>
      <c r="J38" s="153">
        <v>68</v>
      </c>
    </row>
    <row r="39" spans="1:10" s="5" customFormat="1" ht="18" customHeight="1">
      <c r="A39" s="88" t="s">
        <v>53</v>
      </c>
      <c r="B39" s="89" t="s">
        <v>34</v>
      </c>
      <c r="C39" s="92">
        <v>696</v>
      </c>
      <c r="D39" s="134">
        <v>5653.6</v>
      </c>
      <c r="E39" s="92">
        <v>37693</v>
      </c>
      <c r="F39" s="92">
        <v>27195.621165574754</v>
      </c>
      <c r="G39" s="94">
        <v>72.150322780290125</v>
      </c>
      <c r="H39" s="94">
        <v>76.694901680761816</v>
      </c>
      <c r="I39" s="95">
        <v>76.062460709231644</v>
      </c>
      <c r="J39" s="135">
        <v>66.900000000000006</v>
      </c>
    </row>
    <row r="40" spans="1:10" s="53" customFormat="1" ht="18" customHeight="1">
      <c r="A40" s="88" t="s">
        <v>54</v>
      </c>
      <c r="B40" s="89" t="s">
        <v>9</v>
      </c>
      <c r="C40" s="90">
        <v>642</v>
      </c>
      <c r="D40" s="91">
        <v>3320.9</v>
      </c>
      <c r="E40" s="93">
        <v>10728</v>
      </c>
      <c r="F40" s="92">
        <v>8807.6880000000001</v>
      </c>
      <c r="G40" s="94">
        <v>82.1</v>
      </c>
      <c r="H40" s="94">
        <v>85.1</v>
      </c>
      <c r="I40" s="95">
        <v>85.3</v>
      </c>
      <c r="J40" s="96">
        <v>76.2</v>
      </c>
    </row>
    <row r="41" spans="1:10" s="5" customFormat="1" ht="18" customHeight="1">
      <c r="A41" s="136" t="s">
        <v>52</v>
      </c>
      <c r="B41" s="137" t="s">
        <v>5</v>
      </c>
      <c r="C41" s="138">
        <v>54</v>
      </c>
      <c r="D41" s="139">
        <v>2332.6999999999998</v>
      </c>
      <c r="E41" s="140">
        <v>26965</v>
      </c>
      <c r="F41" s="141">
        <v>18387.933165574752</v>
      </c>
      <c r="G41" s="131">
        <v>68.191853015296687</v>
      </c>
      <c r="H41" s="131">
        <v>73.350941184978879</v>
      </c>
      <c r="I41" s="142">
        <v>72.387314352422351</v>
      </c>
      <c r="J41" s="143">
        <v>57.6</v>
      </c>
    </row>
    <row r="42" spans="1:10" s="5" customFormat="1" ht="18" customHeight="1">
      <c r="A42" s="88" t="s">
        <v>55</v>
      </c>
      <c r="B42" s="89" t="s">
        <v>34</v>
      </c>
      <c r="C42" s="92">
        <v>188</v>
      </c>
      <c r="D42" s="134">
        <v>784.09999999999991</v>
      </c>
      <c r="E42" s="92">
        <v>15743</v>
      </c>
      <c r="F42" s="92">
        <v>11802.080511906286</v>
      </c>
      <c r="G42" s="94">
        <v>74.967163259266258</v>
      </c>
      <c r="H42" s="94">
        <v>79.391176007666004</v>
      </c>
      <c r="I42" s="95">
        <v>71.06198557028705</v>
      </c>
      <c r="J42" s="135">
        <v>66.5</v>
      </c>
    </row>
    <row r="43" spans="1:10" s="53" customFormat="1" ht="18" customHeight="1">
      <c r="A43" s="88" t="s">
        <v>56</v>
      </c>
      <c r="B43" s="89" t="s">
        <v>9</v>
      </c>
      <c r="C43" s="90">
        <v>150</v>
      </c>
      <c r="D43" s="91">
        <v>158.69999999999999</v>
      </c>
      <c r="E43" s="93">
        <v>3336</v>
      </c>
      <c r="F43" s="92">
        <v>2732.1840000000002</v>
      </c>
      <c r="G43" s="94">
        <v>81.900000000000006</v>
      </c>
      <c r="H43" s="94">
        <v>82.6</v>
      </c>
      <c r="I43" s="95">
        <v>79</v>
      </c>
      <c r="J43" s="96">
        <v>69.3</v>
      </c>
    </row>
    <row r="44" spans="1:10" s="5" customFormat="1" ht="18" customHeight="1">
      <c r="A44" s="136" t="s">
        <v>52</v>
      </c>
      <c r="B44" s="137" t="s">
        <v>5</v>
      </c>
      <c r="C44" s="138">
        <v>38</v>
      </c>
      <c r="D44" s="139">
        <v>625.4</v>
      </c>
      <c r="E44" s="140">
        <v>12407</v>
      </c>
      <c r="F44" s="141">
        <v>9069.896511906285</v>
      </c>
      <c r="G44" s="131">
        <v>73.103058853117474</v>
      </c>
      <c r="H44" s="131">
        <v>78.528385902207305</v>
      </c>
      <c r="I44" s="142">
        <v>68.929155662303614</v>
      </c>
      <c r="J44" s="143">
        <v>63.7</v>
      </c>
    </row>
    <row r="45" spans="1:10" s="5" customFormat="1" ht="18" customHeight="1">
      <c r="A45" s="88" t="s">
        <v>48</v>
      </c>
      <c r="B45" s="89" t="s">
        <v>34</v>
      </c>
      <c r="C45" s="92">
        <v>104</v>
      </c>
      <c r="D45" s="134">
        <v>536.29999999999995</v>
      </c>
      <c r="E45" s="92">
        <v>10441</v>
      </c>
      <c r="F45" s="92">
        <v>7328.3980428372752</v>
      </c>
      <c r="G45" s="94">
        <v>70.188660500309112</v>
      </c>
      <c r="H45" s="94">
        <v>76.489364693777702</v>
      </c>
      <c r="I45" s="95">
        <v>69.813995378977467</v>
      </c>
      <c r="J45" s="135">
        <v>71.599999999999994</v>
      </c>
    </row>
    <row r="46" spans="1:10" s="53" customFormat="1" ht="18" customHeight="1">
      <c r="A46" s="88" t="s">
        <v>57</v>
      </c>
      <c r="B46" s="89" t="s">
        <v>9</v>
      </c>
      <c r="C46" s="90">
        <v>78</v>
      </c>
      <c r="D46" s="91">
        <v>262.3</v>
      </c>
      <c r="E46" s="93">
        <v>1453</v>
      </c>
      <c r="F46" s="92">
        <v>1179.836</v>
      </c>
      <c r="G46" s="94">
        <v>81.2</v>
      </c>
      <c r="H46" s="94">
        <v>85</v>
      </c>
      <c r="I46" s="95">
        <v>71.3</v>
      </c>
      <c r="J46" s="96">
        <v>79.5</v>
      </c>
    </row>
    <row r="47" spans="1:10" s="5" customFormat="1" ht="18" customHeight="1">
      <c r="A47" s="136" t="s">
        <v>52</v>
      </c>
      <c r="B47" s="137" t="s">
        <v>5</v>
      </c>
      <c r="C47" s="138">
        <v>26</v>
      </c>
      <c r="D47" s="139">
        <v>274</v>
      </c>
      <c r="E47" s="140">
        <v>8988</v>
      </c>
      <c r="F47" s="141">
        <v>6148.5620428372749</v>
      </c>
      <c r="G47" s="131">
        <v>68.40856745479833</v>
      </c>
      <c r="H47" s="131">
        <v>75.113535465924897</v>
      </c>
      <c r="I47" s="142">
        <v>69.588317107093204</v>
      </c>
      <c r="J47" s="143">
        <v>63.7</v>
      </c>
    </row>
    <row r="48" spans="1:10" s="5" customFormat="1" ht="18" customHeight="1">
      <c r="A48" s="88" t="s">
        <v>48</v>
      </c>
      <c r="B48" s="89" t="s">
        <v>34</v>
      </c>
      <c r="C48" s="92">
        <v>118</v>
      </c>
      <c r="D48" s="134">
        <v>1766.1000000000001</v>
      </c>
      <c r="E48" s="92">
        <v>21114</v>
      </c>
      <c r="F48" s="92">
        <v>12579.919393403967</v>
      </c>
      <c r="G48" s="94">
        <v>59.580938682409624</v>
      </c>
      <c r="H48" s="94">
        <v>64.695448049636468</v>
      </c>
      <c r="I48" s="95">
        <v>72.046986063130007</v>
      </c>
      <c r="J48" s="135">
        <v>71.650000000000006</v>
      </c>
    </row>
    <row r="49" spans="1:10" s="53" customFormat="1" ht="18" customHeight="1">
      <c r="A49" s="88" t="s">
        <v>58</v>
      </c>
      <c r="B49" s="89" t="s">
        <v>9</v>
      </c>
      <c r="C49" s="90">
        <v>92</v>
      </c>
      <c r="D49" s="91">
        <v>254.2</v>
      </c>
      <c r="E49" s="93">
        <v>1227</v>
      </c>
      <c r="F49" s="92">
        <v>1028.2259999999999</v>
      </c>
      <c r="G49" s="94">
        <v>83.8</v>
      </c>
      <c r="H49" s="94">
        <v>85</v>
      </c>
      <c r="I49" s="95">
        <v>70.599999999999994</v>
      </c>
      <c r="J49" s="96">
        <v>76</v>
      </c>
    </row>
    <row r="50" spans="1:10" s="5" customFormat="1" ht="18" customHeight="1">
      <c r="A50" s="136" t="s">
        <v>52</v>
      </c>
      <c r="B50" s="137" t="s">
        <v>5</v>
      </c>
      <c r="C50" s="138">
        <v>26</v>
      </c>
      <c r="D50" s="139">
        <v>1511.9</v>
      </c>
      <c r="E50" s="140">
        <v>19887</v>
      </c>
      <c r="F50" s="141">
        <v>11551.693393403966</v>
      </c>
      <c r="G50" s="131">
        <v>58.086656576678067</v>
      </c>
      <c r="H50" s="131">
        <v>63.442685680093739</v>
      </c>
      <c r="I50" s="142">
        <v>72.136263073209975</v>
      </c>
      <c r="J50" s="143">
        <v>67.3</v>
      </c>
    </row>
    <row r="51" spans="1:10" s="5" customFormat="1" ht="18" customHeight="1">
      <c r="A51" s="88" t="s">
        <v>55</v>
      </c>
      <c r="B51" s="89" t="s">
        <v>34</v>
      </c>
      <c r="C51" s="92">
        <v>287</v>
      </c>
      <c r="D51" s="134">
        <v>2496.4</v>
      </c>
      <c r="E51" s="92">
        <v>22689</v>
      </c>
      <c r="F51" s="92">
        <v>19666.966184947996</v>
      </c>
      <c r="G51" s="94">
        <v>86.680621380175396</v>
      </c>
      <c r="H51" s="94">
        <v>84.310753340382959</v>
      </c>
      <c r="I51" s="95">
        <v>78.524905884741813</v>
      </c>
      <c r="J51" s="135">
        <v>72.95</v>
      </c>
    </row>
    <row r="52" spans="1:10" s="53" customFormat="1" ht="18" customHeight="1">
      <c r="A52" s="88" t="s">
        <v>59</v>
      </c>
      <c r="B52" s="89" t="s">
        <v>9</v>
      </c>
      <c r="C52" s="90">
        <v>267</v>
      </c>
      <c r="D52" s="91">
        <v>1411.9</v>
      </c>
      <c r="E52" s="93">
        <v>6251</v>
      </c>
      <c r="F52" s="92">
        <v>5375.86</v>
      </c>
      <c r="G52" s="94">
        <v>86</v>
      </c>
      <c r="H52" s="94">
        <v>86.2</v>
      </c>
      <c r="I52" s="95">
        <v>90.2</v>
      </c>
      <c r="J52" s="96">
        <v>77.900000000000006</v>
      </c>
    </row>
    <row r="53" spans="1:10" s="5" customFormat="1" ht="18" customHeight="1">
      <c r="A53" s="136" t="s">
        <v>52</v>
      </c>
      <c r="B53" s="137" t="s">
        <v>5</v>
      </c>
      <c r="C53" s="138">
        <v>20</v>
      </c>
      <c r="D53" s="139">
        <v>1084.5</v>
      </c>
      <c r="E53" s="140">
        <v>16438</v>
      </c>
      <c r="F53" s="141">
        <v>14291.106184947996</v>
      </c>
      <c r="G53" s="131">
        <v>86.939446313103758</v>
      </c>
      <c r="H53" s="131">
        <v>83.592315521349846</v>
      </c>
      <c r="I53" s="142">
        <v>74.085131379663395</v>
      </c>
      <c r="J53" s="143">
        <v>68</v>
      </c>
    </row>
    <row r="54" spans="1:10" s="5" customFormat="1" ht="18" customHeight="1">
      <c r="A54" s="88" t="s">
        <v>60</v>
      </c>
      <c r="B54" s="89" t="s">
        <v>34</v>
      </c>
      <c r="C54" s="92">
        <v>167</v>
      </c>
      <c r="D54" s="134">
        <v>1456.7</v>
      </c>
      <c r="E54" s="92">
        <v>9828</v>
      </c>
      <c r="F54" s="92">
        <v>9266.6615195105514</v>
      </c>
      <c r="G54" s="94">
        <v>94.288375249395102</v>
      </c>
      <c r="H54" s="94">
        <v>91.00409443245448</v>
      </c>
      <c r="I54" s="95">
        <v>75.620186201607424</v>
      </c>
      <c r="J54" s="135">
        <v>71.119</v>
      </c>
    </row>
    <row r="55" spans="1:10" s="53" customFormat="1" ht="18" customHeight="1">
      <c r="A55" s="88" t="s">
        <v>61</v>
      </c>
      <c r="B55" s="89" t="s">
        <v>9</v>
      </c>
      <c r="C55" s="90">
        <v>130</v>
      </c>
      <c r="D55" s="91">
        <v>674</v>
      </c>
      <c r="E55" s="93">
        <v>1424</v>
      </c>
      <c r="F55" s="92">
        <v>1335.7119999999998</v>
      </c>
      <c r="G55" s="94">
        <v>93.8</v>
      </c>
      <c r="H55" s="94">
        <v>91.4</v>
      </c>
      <c r="I55" s="95">
        <v>82.5</v>
      </c>
      <c r="J55" s="96">
        <v>85.238</v>
      </c>
    </row>
    <row r="56" spans="1:10" s="5" customFormat="1" ht="18" customHeight="1">
      <c r="A56" s="136" t="s">
        <v>52</v>
      </c>
      <c r="B56" s="137" t="s">
        <v>5</v>
      </c>
      <c r="C56" s="138">
        <v>37</v>
      </c>
      <c r="D56" s="139">
        <v>782.7</v>
      </c>
      <c r="E56" s="140">
        <v>8404</v>
      </c>
      <c r="F56" s="141">
        <v>7930.9495195105519</v>
      </c>
      <c r="G56" s="131">
        <v>94.371127076517752</v>
      </c>
      <c r="H56" s="131">
        <v>90.937010956944604</v>
      </c>
      <c r="I56" s="142">
        <v>74.454449070608973</v>
      </c>
      <c r="J56" s="143">
        <v>57</v>
      </c>
    </row>
    <row r="57" spans="1:10" s="5" customFormat="1" ht="18" customHeight="1">
      <c r="A57" s="88" t="s">
        <v>54</v>
      </c>
      <c r="B57" s="89" t="s">
        <v>34</v>
      </c>
      <c r="C57" s="92">
        <v>176</v>
      </c>
      <c r="D57" s="134">
        <v>2715.6</v>
      </c>
      <c r="E57" s="92">
        <v>39419</v>
      </c>
      <c r="F57" s="92">
        <v>29133.052613428932</v>
      </c>
      <c r="G57" s="94">
        <v>73.906117896011907</v>
      </c>
      <c r="H57" s="94">
        <v>76.03089783463264</v>
      </c>
      <c r="I57" s="95">
        <v>70.535323576597079</v>
      </c>
      <c r="J57" s="135">
        <v>60.6</v>
      </c>
    </row>
    <row r="58" spans="1:10" s="53" customFormat="1" ht="18" customHeight="1">
      <c r="A58" s="88" t="s">
        <v>41</v>
      </c>
      <c r="B58" s="89" t="s">
        <v>9</v>
      </c>
      <c r="C58" s="90">
        <v>169</v>
      </c>
      <c r="D58" s="91">
        <v>847.5</v>
      </c>
      <c r="E58" s="93">
        <v>2990</v>
      </c>
      <c r="F58" s="92">
        <v>2164.7600000000002</v>
      </c>
      <c r="G58" s="94">
        <v>72.400000000000006</v>
      </c>
      <c r="H58" s="94">
        <v>72.3</v>
      </c>
      <c r="I58" s="95">
        <v>63.9</v>
      </c>
      <c r="J58" s="96">
        <v>54</v>
      </c>
    </row>
    <row r="59" spans="1:10" s="5" customFormat="1" ht="18" customHeight="1">
      <c r="A59" s="136" t="s">
        <v>52</v>
      </c>
      <c r="B59" s="137" t="s">
        <v>5</v>
      </c>
      <c r="C59" s="138">
        <v>7</v>
      </c>
      <c r="D59" s="139">
        <v>1868.1</v>
      </c>
      <c r="E59" s="140">
        <v>36429</v>
      </c>
      <c r="F59" s="141">
        <v>26968.292613428934</v>
      </c>
      <c r="G59" s="131">
        <v>74.029736236045281</v>
      </c>
      <c r="H59" s="131">
        <v>76.337120473891247</v>
      </c>
      <c r="I59" s="142">
        <v>71.07993412023059</v>
      </c>
      <c r="J59" s="143">
        <v>67.2</v>
      </c>
    </row>
    <row r="60" spans="1:10" s="5" customFormat="1" ht="18" customHeight="1">
      <c r="A60" s="88" t="s">
        <v>62</v>
      </c>
      <c r="B60" s="89" t="s">
        <v>34</v>
      </c>
      <c r="C60" s="92">
        <v>183</v>
      </c>
      <c r="D60" s="134">
        <v>1563.4</v>
      </c>
      <c r="E60" s="92">
        <v>11159</v>
      </c>
      <c r="F60" s="92">
        <v>8636.2697297194318</v>
      </c>
      <c r="G60" s="94">
        <v>77.392864322245998</v>
      </c>
      <c r="H60" s="94">
        <v>79.00557050611306</v>
      </c>
      <c r="I60" s="95">
        <v>79.2088477908719</v>
      </c>
      <c r="J60" s="135">
        <v>70.099999999999994</v>
      </c>
    </row>
    <row r="61" spans="1:10" s="53" customFormat="1" ht="18" customHeight="1">
      <c r="A61" s="88" t="s">
        <v>63</v>
      </c>
      <c r="B61" s="89" t="s">
        <v>9</v>
      </c>
      <c r="C61" s="90">
        <v>151</v>
      </c>
      <c r="D61" s="91">
        <v>548.79999999999995</v>
      </c>
      <c r="E61" s="93">
        <v>2133</v>
      </c>
      <c r="F61" s="92">
        <v>1665.8729999999998</v>
      </c>
      <c r="G61" s="94">
        <v>78.099999999999994</v>
      </c>
      <c r="H61" s="94">
        <v>80.900000000000006</v>
      </c>
      <c r="I61" s="95">
        <v>83</v>
      </c>
      <c r="J61" s="96">
        <v>73</v>
      </c>
    </row>
    <row r="62" spans="1:10" s="5" customFormat="1" ht="18" customHeight="1">
      <c r="A62" s="136" t="s">
        <v>52</v>
      </c>
      <c r="B62" s="137" t="s">
        <v>5</v>
      </c>
      <c r="C62" s="138">
        <v>32</v>
      </c>
      <c r="D62" s="139">
        <v>1014.6</v>
      </c>
      <c r="E62" s="140">
        <v>9026</v>
      </c>
      <c r="F62" s="141">
        <v>6970.3967297194313</v>
      </c>
      <c r="G62" s="131">
        <v>77.225755924212621</v>
      </c>
      <c r="H62" s="131">
        <v>78.557884032541068</v>
      </c>
      <c r="I62" s="142">
        <v>78.312932915836413</v>
      </c>
      <c r="J62" s="143">
        <v>67.2</v>
      </c>
    </row>
    <row r="63" spans="1:10" s="5" customFormat="1" ht="18" customHeight="1">
      <c r="A63" s="88" t="s">
        <v>64</v>
      </c>
      <c r="B63" s="89" t="s">
        <v>34</v>
      </c>
      <c r="C63" s="92">
        <v>117</v>
      </c>
      <c r="D63" s="134">
        <v>3941.6</v>
      </c>
      <c r="E63" s="92">
        <v>11214</v>
      </c>
      <c r="F63" s="92">
        <v>8122.3139800000008</v>
      </c>
      <c r="G63" s="154">
        <v>72.430122882111661</v>
      </c>
      <c r="H63" s="154">
        <v>77.212983770287153</v>
      </c>
      <c r="I63" s="95">
        <v>92.778216608539907</v>
      </c>
      <c r="J63" s="135">
        <v>79.3</v>
      </c>
    </row>
    <row r="64" spans="1:10" s="53" customFormat="1" ht="18" customHeight="1">
      <c r="A64" s="88" t="s">
        <v>43</v>
      </c>
      <c r="B64" s="89" t="s">
        <v>9</v>
      </c>
      <c r="C64" s="90">
        <v>71</v>
      </c>
      <c r="D64" s="91">
        <v>614.4</v>
      </c>
      <c r="E64" s="93">
        <v>1373</v>
      </c>
      <c r="F64" s="92">
        <v>1112.4869799999999</v>
      </c>
      <c r="G64" s="94">
        <v>81.025999999999996</v>
      </c>
      <c r="H64" s="94">
        <v>87</v>
      </c>
      <c r="I64" s="95">
        <v>76.7</v>
      </c>
      <c r="J64" s="96">
        <v>85</v>
      </c>
    </row>
    <row r="65" spans="1:10" s="5" customFormat="1" ht="18" customHeight="1">
      <c r="A65" s="136" t="s">
        <v>52</v>
      </c>
      <c r="B65" s="137" t="s">
        <v>5</v>
      </c>
      <c r="C65" s="138">
        <v>46</v>
      </c>
      <c r="D65" s="139">
        <v>3327.2</v>
      </c>
      <c r="E65" s="140">
        <v>9841</v>
      </c>
      <c r="F65" s="141">
        <v>7009.8270000000011</v>
      </c>
      <c r="G65" s="131">
        <v>71.230840361751859</v>
      </c>
      <c r="H65" s="131">
        <v>75.847515496392646</v>
      </c>
      <c r="I65" s="142">
        <v>95.168362927674295</v>
      </c>
      <c r="J65" s="143">
        <v>73.599999999999994</v>
      </c>
    </row>
    <row r="66" spans="1:10" s="5" customFormat="1" ht="18" customHeight="1">
      <c r="A66" s="88" t="s">
        <v>65</v>
      </c>
      <c r="B66" s="89" t="s">
        <v>34</v>
      </c>
      <c r="C66" s="92">
        <v>44</v>
      </c>
      <c r="D66" s="134">
        <v>831.1</v>
      </c>
      <c r="E66" s="92">
        <v>12609</v>
      </c>
      <c r="F66" s="92">
        <v>7726.17680654369</v>
      </c>
      <c r="G66" s="94">
        <v>61.275095618555717</v>
      </c>
      <c r="H66" s="94">
        <v>72.623670199770757</v>
      </c>
      <c r="I66" s="95">
        <v>74.015199811805729</v>
      </c>
      <c r="J66" s="135">
        <v>75.849999999999994</v>
      </c>
    </row>
    <row r="67" spans="1:10" s="53" customFormat="1" ht="18" customHeight="1">
      <c r="A67" s="88" t="s">
        <v>66</v>
      </c>
      <c r="B67" s="89" t="s">
        <v>9</v>
      </c>
      <c r="C67" s="90">
        <v>38</v>
      </c>
      <c r="D67" s="91">
        <v>211.4</v>
      </c>
      <c r="E67" s="93">
        <v>218</v>
      </c>
      <c r="F67" s="92">
        <v>163.06399999999999</v>
      </c>
      <c r="G67" s="94">
        <v>74.8</v>
      </c>
      <c r="H67" s="94">
        <v>74.8</v>
      </c>
      <c r="I67" s="95">
        <v>86</v>
      </c>
      <c r="J67" s="96">
        <v>85.5</v>
      </c>
    </row>
    <row r="68" spans="1:10" s="5" customFormat="1" ht="18" customHeight="1">
      <c r="A68" s="136" t="s">
        <v>52</v>
      </c>
      <c r="B68" s="137" t="s">
        <v>5</v>
      </c>
      <c r="C68" s="138">
        <v>6</v>
      </c>
      <c r="D68" s="139">
        <v>619.70000000000005</v>
      </c>
      <c r="E68" s="140">
        <v>12391</v>
      </c>
      <c r="F68" s="141">
        <v>7563.1128065436897</v>
      </c>
      <c r="G68" s="131">
        <v>61.037146368684439</v>
      </c>
      <c r="H68" s="131">
        <v>72.585381127343183</v>
      </c>
      <c r="I68" s="142">
        <v>73.807247907967323</v>
      </c>
      <c r="J68" s="143">
        <v>66.2</v>
      </c>
    </row>
    <row r="69" spans="1:10" s="5" customFormat="1" ht="18" customHeight="1">
      <c r="A69" s="88" t="s">
        <v>67</v>
      </c>
      <c r="B69" s="89" t="s">
        <v>34</v>
      </c>
      <c r="C69" s="92">
        <v>21</v>
      </c>
      <c r="D69" s="134">
        <v>636.4</v>
      </c>
      <c r="E69" s="92">
        <v>6812</v>
      </c>
      <c r="F69" s="92">
        <v>4784.9050165300514</v>
      </c>
      <c r="G69" s="94">
        <v>70.242293254991949</v>
      </c>
      <c r="H69" s="94">
        <v>75.1417047507679</v>
      </c>
      <c r="I69" s="95">
        <v>65.306729198735525</v>
      </c>
      <c r="J69" s="135">
        <v>76.150000000000006</v>
      </c>
    </row>
    <row r="70" spans="1:10" s="53" customFormat="1" ht="18" customHeight="1">
      <c r="A70" s="88" t="s">
        <v>68</v>
      </c>
      <c r="B70" s="89" t="s">
        <v>9</v>
      </c>
      <c r="C70" s="90">
        <v>14</v>
      </c>
      <c r="D70" s="91">
        <v>69.5</v>
      </c>
      <c r="E70" s="93">
        <v>212</v>
      </c>
      <c r="F70" s="92">
        <v>165.99599999999998</v>
      </c>
      <c r="G70" s="94">
        <v>78.3</v>
      </c>
      <c r="H70" s="94">
        <v>77.3</v>
      </c>
      <c r="I70" s="95">
        <v>60.4</v>
      </c>
      <c r="J70" s="96">
        <v>85</v>
      </c>
    </row>
    <row r="71" spans="1:10" s="5" customFormat="1" ht="18" customHeight="1">
      <c r="A71" s="145" t="s">
        <v>52</v>
      </c>
      <c r="B71" s="146" t="s">
        <v>5</v>
      </c>
      <c r="C71" s="147">
        <v>7</v>
      </c>
      <c r="D71" s="148">
        <v>566.9</v>
      </c>
      <c r="E71" s="149">
        <v>6600</v>
      </c>
      <c r="F71" s="150">
        <v>4618.9090165300513</v>
      </c>
      <c r="G71" s="151">
        <v>69.983469947425021</v>
      </c>
      <c r="H71" s="151">
        <v>75.072377691247098</v>
      </c>
      <c r="I71" s="152">
        <v>65.464339288149461</v>
      </c>
      <c r="J71" s="153">
        <v>67.3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79" t="s">
        <v>71</v>
      </c>
      <c r="B2" s="79"/>
      <c r="C2" s="79"/>
      <c r="D2" s="79"/>
      <c r="E2" s="79"/>
      <c r="F2" s="79"/>
      <c r="G2" s="79"/>
      <c r="H2" s="79"/>
      <c r="I2" s="79"/>
      <c r="J2" s="79"/>
    </row>
    <row r="3" spans="1:13" s="20" customFormat="1" ht="16.5" customHeight="1">
      <c r="A3" s="80">
        <f>[2]결재!A3:J3</f>
        <v>45873</v>
      </c>
      <c r="B3" s="81"/>
      <c r="C3" s="81"/>
      <c r="D3" s="81"/>
      <c r="E3" s="81"/>
      <c r="F3" s="81"/>
      <c r="G3" s="81"/>
      <c r="H3" s="81"/>
      <c r="I3" s="81"/>
      <c r="J3" s="81"/>
    </row>
    <row r="4" spans="1:13" ht="37.5" customHeight="1"/>
    <row r="5" spans="1:13" s="12" customFormat="1" ht="35.1" customHeight="1">
      <c r="A5" s="11" t="s">
        <v>72</v>
      </c>
      <c r="B5" s="49">
        <f>B6+F6</f>
        <v>5000</v>
      </c>
      <c r="C5" s="21" t="s">
        <v>33</v>
      </c>
      <c r="E5" s="82">
        <f>[2]시군별!E6</f>
        <v>510131</v>
      </c>
      <c r="F5" s="82"/>
      <c r="G5" s="21" t="s">
        <v>7</v>
      </c>
      <c r="I5" s="34">
        <v>60558.400000000001</v>
      </c>
    </row>
    <row r="6" spans="1:13" s="13" customFormat="1" ht="30" customHeight="1">
      <c r="A6" s="13" t="s">
        <v>73</v>
      </c>
      <c r="B6" s="50">
        <v>4348</v>
      </c>
      <c r="C6" s="83" t="s">
        <v>74</v>
      </c>
      <c r="D6" s="83"/>
      <c r="E6" s="83"/>
      <c r="F6" s="84">
        <v>652</v>
      </c>
      <c r="G6" s="84"/>
      <c r="H6" s="75"/>
      <c r="I6" s="76"/>
      <c r="J6" s="76"/>
      <c r="L6" s="75"/>
      <c r="M6" s="76"/>
    </row>
    <row r="7" spans="1:13" s="13" customFormat="1" ht="30" customHeight="1">
      <c r="H7" s="76"/>
      <c r="I7" s="76"/>
      <c r="J7" s="76"/>
      <c r="L7" s="76"/>
      <c r="M7" s="76"/>
    </row>
    <row r="8" spans="1:13" s="24" customFormat="1" ht="15" customHeight="1">
      <c r="B8" s="28"/>
      <c r="C8" s="29"/>
      <c r="D8" s="27"/>
      <c r="H8" s="76"/>
      <c r="I8" s="76"/>
      <c r="J8" s="76"/>
      <c r="L8" s="76"/>
      <c r="M8" s="76"/>
    </row>
    <row r="9" spans="1:13" s="12" customFormat="1" ht="35.1" customHeight="1">
      <c r="A9" s="11" t="s">
        <v>75</v>
      </c>
      <c r="B9" s="62">
        <f>[2]시군별!G6</f>
        <v>71.8</v>
      </c>
      <c r="C9" s="12" t="s">
        <v>11</v>
      </c>
      <c r="D9" s="12" t="str">
        <f>[2]결재!D9</f>
        <v>(2024년동기 :</v>
      </c>
      <c r="F9" s="14">
        <f>[2]시군별!I6</f>
        <v>73.2</v>
      </c>
      <c r="G9" s="12" t="s">
        <v>12</v>
      </c>
      <c r="H9" s="12" t="s">
        <v>78</v>
      </c>
      <c r="I9" s="14">
        <f>[2]시군별!J6</f>
        <v>69.462821219001242</v>
      </c>
      <c r="J9" s="12" t="s">
        <v>10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76</v>
      </c>
      <c r="B11" s="18">
        <f>[2]시군별!G7</f>
        <v>82</v>
      </c>
      <c r="C11" s="13" t="s">
        <v>11</v>
      </c>
      <c r="D11" s="13" t="s">
        <v>14</v>
      </c>
      <c r="F11" s="19">
        <f>[2]시군별!I7</f>
        <v>80.5</v>
      </c>
      <c r="G11" s="13" t="s">
        <v>12</v>
      </c>
      <c r="H11" s="13" t="s">
        <v>15</v>
      </c>
      <c r="I11" s="19">
        <f>[2]시군별!J7</f>
        <v>77.930380952380958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77</v>
      </c>
      <c r="B13" s="18">
        <f>[2]시군별!G8</f>
        <v>69.900000000000006</v>
      </c>
      <c r="C13" s="13" t="s">
        <v>11</v>
      </c>
      <c r="D13" s="13" t="s">
        <v>14</v>
      </c>
      <c r="F13" s="19">
        <f>[2]시군별!I8</f>
        <v>71.8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79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89</v>
      </c>
      <c r="B17" s="64">
        <f>[2]결재!B17</f>
        <v>48.4</v>
      </c>
      <c r="C17" s="13" t="s">
        <v>11</v>
      </c>
      <c r="D17" s="31" t="str">
        <f>[2]결재!D17</f>
        <v>(2024년동기 :</v>
      </c>
      <c r="E17" s="31"/>
      <c r="F17" s="65">
        <f>[2]결재!F17</f>
        <v>0.70599999999999996</v>
      </c>
      <c r="G17" s="31" t="s">
        <v>84</v>
      </c>
      <c r="H17" s="31" t="s">
        <v>85</v>
      </c>
      <c r="I17" s="65">
        <f>[2]결재!I17</f>
        <v>0.48599999999999999</v>
      </c>
      <c r="J17" s="30" t="s">
        <v>83</v>
      </c>
      <c r="K17" s="46"/>
    </row>
    <row r="18" spans="1:11" s="32" customFormat="1" ht="15" customHeight="1">
      <c r="D18" s="33"/>
      <c r="F18" s="66" t="s">
        <v>86</v>
      </c>
      <c r="G18" s="31"/>
      <c r="I18" s="67"/>
      <c r="J18" s="30"/>
      <c r="K18" s="46"/>
    </row>
    <row r="19" spans="1:11" s="30" customFormat="1" ht="15" customHeight="1">
      <c r="A19" s="30" t="s">
        <v>90</v>
      </c>
      <c r="B19" s="64">
        <f>[2]결재!B19</f>
        <v>61.3</v>
      </c>
      <c r="C19" s="13" t="s">
        <v>11</v>
      </c>
      <c r="D19" s="31" t="s">
        <v>87</v>
      </c>
      <c r="E19" s="31"/>
      <c r="F19" s="65">
        <f>[2]결재!F19</f>
        <v>0.57100000000000006</v>
      </c>
      <c r="G19" s="31" t="s">
        <v>84</v>
      </c>
      <c r="H19" s="31" t="s">
        <v>88</v>
      </c>
      <c r="I19" s="65">
        <f>[2]결재!I19</f>
        <v>0.42700000000000005</v>
      </c>
      <c r="J19" s="30" t="s">
        <v>83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97</v>
      </c>
      <c r="B21" s="68">
        <f>[2]결재!B21</f>
        <v>32.700000000000003</v>
      </c>
      <c r="C21" s="13" t="s">
        <v>11</v>
      </c>
      <c r="D21" s="31" t="s">
        <v>87</v>
      </c>
      <c r="E21" s="31"/>
      <c r="F21" s="65">
        <f>[2]결재!F21</f>
        <v>0.498</v>
      </c>
      <c r="G21" s="31" t="s">
        <v>84</v>
      </c>
      <c r="H21" s="31" t="s">
        <v>88</v>
      </c>
      <c r="I21" s="65">
        <f>[2]결재!I21</f>
        <v>0.46299999999999997</v>
      </c>
      <c r="J21" s="30" t="s">
        <v>83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91</v>
      </c>
      <c r="B23" s="64">
        <f>[2]결재!B23</f>
        <v>72.599999999999994</v>
      </c>
      <c r="C23" s="13" t="s">
        <v>11</v>
      </c>
      <c r="D23" s="31" t="s">
        <v>87</v>
      </c>
      <c r="E23" s="31"/>
      <c r="F23" s="65">
        <f>[2]결재!F23</f>
        <v>0.59399999999999997</v>
      </c>
      <c r="G23" s="31" t="s">
        <v>84</v>
      </c>
      <c r="H23" s="31" t="s">
        <v>88</v>
      </c>
      <c r="I23" s="65">
        <f>[2]결재!I23</f>
        <v>0.46</v>
      </c>
      <c r="J23" s="30" t="s">
        <v>83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92</v>
      </c>
      <c r="B25" s="68">
        <f>[2]결재!B25</f>
        <v>64.3</v>
      </c>
      <c r="C25" s="13" t="s">
        <v>11</v>
      </c>
      <c r="D25" s="31" t="s">
        <v>87</v>
      </c>
      <c r="E25" s="31"/>
      <c r="F25" s="65">
        <f>[2]결재!F25</f>
        <v>0.55000000000000004</v>
      </c>
      <c r="G25" s="31" t="s">
        <v>84</v>
      </c>
      <c r="H25" s="31" t="s">
        <v>88</v>
      </c>
      <c r="I25" s="65">
        <f>[2]결재!I25</f>
        <v>0.50600000000000001</v>
      </c>
      <c r="J25" s="30" t="s">
        <v>83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93</v>
      </c>
      <c r="B27" s="64">
        <f>[2]결재!B27</f>
        <v>60.4</v>
      </c>
      <c r="C27" s="13" t="s">
        <v>11</v>
      </c>
      <c r="D27" s="31" t="s">
        <v>87</v>
      </c>
      <c r="E27" s="31"/>
      <c r="F27" s="65">
        <f>[2]결재!F27</f>
        <v>0.64200000000000002</v>
      </c>
      <c r="G27" s="31" t="s">
        <v>84</v>
      </c>
      <c r="H27" s="31" t="s">
        <v>88</v>
      </c>
      <c r="I27" s="65">
        <f>[2]결재!I27</f>
        <v>0.44600000000000001</v>
      </c>
      <c r="J27" s="30" t="s">
        <v>83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94</v>
      </c>
      <c r="B29" s="68">
        <f>[2]결재!B29</f>
        <v>51.6</v>
      </c>
      <c r="C29" s="13" t="s">
        <v>11</v>
      </c>
      <c r="D29" s="31" t="s">
        <v>87</v>
      </c>
      <c r="E29" s="31"/>
      <c r="F29" s="65">
        <f>[2]결재!F29</f>
        <v>0.71</v>
      </c>
      <c r="G29" s="31" t="s">
        <v>84</v>
      </c>
      <c r="H29" s="31" t="s">
        <v>88</v>
      </c>
      <c r="I29" s="65">
        <f>[2]결재!I29</f>
        <v>0.505</v>
      </c>
      <c r="J29" s="30" t="s">
        <v>83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95</v>
      </c>
      <c r="B31" s="72">
        <f>[2]결재!B31</f>
        <v>60.099999999999994</v>
      </c>
      <c r="C31" s="13" t="s">
        <v>11</v>
      </c>
      <c r="D31" s="30" t="s">
        <v>87</v>
      </c>
      <c r="F31" s="73">
        <f>[2]결재!F31</f>
        <v>0.97499999999999998</v>
      </c>
      <c r="G31" s="31" t="s">
        <v>84</v>
      </c>
      <c r="H31" s="31" t="s">
        <v>88</v>
      </c>
      <c r="I31" s="73">
        <f>[2]결재!I31</f>
        <v>0.67599999999999993</v>
      </c>
      <c r="J31" s="30" t="s">
        <v>83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96</v>
      </c>
      <c r="B33" s="74">
        <f>[2]결재!B33</f>
        <v>73.3</v>
      </c>
      <c r="C33" s="13" t="s">
        <v>11</v>
      </c>
      <c r="D33" s="30" t="s">
        <v>87</v>
      </c>
      <c r="F33" s="73">
        <f>[2]결재!F33</f>
        <v>0.76900000000000002</v>
      </c>
      <c r="G33" s="31" t="s">
        <v>84</v>
      </c>
      <c r="H33" s="31" t="s">
        <v>88</v>
      </c>
      <c r="I33" s="73">
        <f>[2]결재!I33</f>
        <v>0.88900000000000001</v>
      </c>
      <c r="J33" s="30" t="s">
        <v>83</v>
      </c>
    </row>
    <row r="34" spans="1:13" s="12" customFormat="1" ht="30" customHeight="1"/>
    <row r="35" spans="1:13" s="12" customFormat="1" ht="35.1" customHeight="1">
      <c r="A35" s="11" t="s">
        <v>80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45873</v>
      </c>
      <c r="C36" s="77">
        <f>[2]결재!C37:D37</f>
        <v>604.20000000000027</v>
      </c>
      <c r="D36" s="77"/>
      <c r="E36" s="13" t="str">
        <f>[2]결재!E37</f>
        <v>(전년 714.9   평년 643.9)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78"/>
      <c r="H37" s="78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2025-08-04T07:14:43Z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