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5년\경북저수율(2025.12.22.기준)\"/>
    </mc:Choice>
  </mc:AlternateContent>
  <xr:revisionPtr revIDLastSave="0" documentId="13_ncr:1_{664604D4-CB1B-49B9-AF90-F06586DF3BE6}" xr6:coauthVersionLast="47" xr6:coauthVersionMax="47" xr10:uidLastSave="{00000000-0000-0000-0000-000000000000}"/>
  <bookViews>
    <workbookView xWindow="-12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<sst xmlns="http://schemas.openxmlformats.org/spreadsheetml/2006/main" count="278" uniqueCount="99">
  <si>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</si>
  <si>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</si>
  <si>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</si>
  <si>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</si>
  <si>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</si>
  <si>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</si>
  <si>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</si>
  <si>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</si>
  <si>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</si>
  <si>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</si>
  <si>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</si>
  <si>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</si>
  <si>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</si>
  <si>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</si>
  <si>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</si>
  <si>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</si>
  <si>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</si>
  <si>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</si>
  <si>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</si>
  <si>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</si>
  <si>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</si>
  <si>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</si>
  <si>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</si>
  <si>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</si>
  <si>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</si>
  <si>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</si>
  <si>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</si>
  <si>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</si>
  <si>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</si>
  <si>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</si>
  <si>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</si>
  <si>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</si>
  <si>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</si>
  <si>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</si>
  <si>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</si>
  <si>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</si>
  <si>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</si>
  <si>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</si>
  <si>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</si>
  <si>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</si>
  <si>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</si>
  <si>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</si>
  <si>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</si>
  <si>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</si>
  <si>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</si>
  <si>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</si>
  <si>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</si>
  <si>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</si>
  <si>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</si>
  <si>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</si>
  <si>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</si>
  <si>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</si>
  <si>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</si>
  <si>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</si>
  <si>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</si>
  <si>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</si>
  <si>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</si>
  <si>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</si>
  <si>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</si>
  <si>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2025년 저수지 저수현황 보고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</si>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</sst>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7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0" fontId="21" fillId="0" borderId="0" xfId="63" applyNumberFormat="1" applyFont="1" applyAlignment="1">
      <alignment horizontal="right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51312;&#51116;&#54984;\&#9733;&#51452;&#44036;&#48372;&#44256;-\&#9733;&#51200;&#49688;&#50984;%20&#48372;&#44256;(&#50900;--&#51068;)\2025&#45380;\&#44221;&#48513;&#51200;&#49688;&#50984;(2025.12.22.&#44592;&#51456;)\&#9734;&#44221;&#48513;&#51200;&#49688;&#50984;(2025.12.22.).xlsx" TargetMode="External"/><Relationship Id="rId1" Type="http://schemas.openxmlformats.org/officeDocument/2006/relationships/externalLinkPath" Target="&#9734;&#44221;&#48513;&#51200;&#49688;&#50984;(2025.12.22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0000"/>
      <sheetName val="100000"/>
      <sheetName val="강우량"/>
      <sheetName val="주요댐 저수율(데이타)"/>
      <sheetName val="참고"/>
      <sheetName val="주요저수지"/>
      <sheetName val="결재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46013</v>
          </cell>
        </row>
        <row r="9">
          <cell r="D9" t="str">
            <v>(2024년동기 :</v>
          </cell>
        </row>
        <row r="17">
          <cell r="B17">
            <v>52.5</v>
          </cell>
          <cell r="D17" t="str">
            <v>(2024년동기 :</v>
          </cell>
          <cell r="F17">
            <v>0.67700000000000005</v>
          </cell>
          <cell r="I17">
            <v>0.52600000000000002</v>
          </cell>
        </row>
        <row r="19">
          <cell r="B19">
            <v>58.599999999999994</v>
          </cell>
          <cell r="F19">
            <v>0.48599999999999999</v>
          </cell>
          <cell r="I19">
            <v>0.44800000000000001</v>
          </cell>
        </row>
        <row r="21">
          <cell r="B21">
            <v>40.6</v>
          </cell>
          <cell r="F21">
            <v>0.63200000000000001</v>
          </cell>
          <cell r="I21">
            <v>0.501</v>
          </cell>
        </row>
        <row r="23">
          <cell r="B23">
            <v>66.2</v>
          </cell>
          <cell r="F23">
            <v>0.48399999999999999</v>
          </cell>
          <cell r="I23">
            <v>0.45200000000000001</v>
          </cell>
        </row>
        <row r="25">
          <cell r="B25">
            <v>47.9</v>
          </cell>
          <cell r="F25">
            <v>0.628</v>
          </cell>
          <cell r="I25">
            <v>0.52600000000000002</v>
          </cell>
        </row>
        <row r="27">
          <cell r="B27">
            <v>48</v>
          </cell>
          <cell r="F27">
            <v>0.6</v>
          </cell>
          <cell r="I27">
            <v>0.47099999999999997</v>
          </cell>
        </row>
        <row r="29">
          <cell r="B29">
            <v>49.5</v>
          </cell>
          <cell r="F29">
            <v>0.57599999999999996</v>
          </cell>
          <cell r="I29">
            <v>0.57999999999999996</v>
          </cell>
        </row>
        <row r="31">
          <cell r="B31">
            <v>83.6</v>
          </cell>
          <cell r="F31">
            <v>0.92299999999999993</v>
          </cell>
          <cell r="I31">
            <v>0.60499999999999998</v>
          </cell>
        </row>
        <row r="33">
          <cell r="B33">
            <v>75.3</v>
          </cell>
          <cell r="F33">
            <v>0.7</v>
          </cell>
          <cell r="I33">
            <v>0.871</v>
          </cell>
        </row>
        <row r="37">
          <cell r="A37" t="str">
            <v xml:space="preserve"> ㅇ2025.01.01~</v>
          </cell>
          <cell r="B37">
            <v>46013</v>
          </cell>
          <cell r="C37">
            <v>1012.5999999999999</v>
          </cell>
          <cell r="E37" t="str">
            <v>(전년 1089.1   평년 1067)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E6">
            <v>510131</v>
          </cell>
          <cell r="G6">
            <v>77.8</v>
          </cell>
          <cell r="I6">
            <v>73.099999999999994</v>
          </cell>
          <cell r="J6">
            <v>73.119518923789087</v>
          </cell>
        </row>
        <row r="7">
          <cell r="G7">
            <v>76.400000000000006</v>
          </cell>
          <cell r="I7">
            <v>78.400000000000006</v>
          </cell>
          <cell r="J7">
            <v>78.88095238095238</v>
          </cell>
        </row>
        <row r="8">
          <cell r="G8">
            <v>78</v>
          </cell>
          <cell r="I8">
            <v>72.099999999999994</v>
          </cell>
          <cell r="J8">
            <v>72.06010538037637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D8" sqref="D8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6" t="s">
        <v>59</v>
      </c>
      <c r="B1" s="146"/>
      <c r="C1" s="146"/>
      <c r="D1" s="146"/>
      <c r="E1" s="146"/>
      <c r="F1" s="146"/>
      <c r="G1" s="146"/>
      <c r="H1" s="146"/>
      <c r="I1" s="146"/>
      <c r="J1" s="146"/>
    </row>
    <row r="2" spans="1:10" s="1" customFormat="1" ht="16.5" customHeight="1">
      <c r="A2" s="87"/>
      <c r="B2" s="87"/>
      <c r="C2" s="87"/>
      <c r="D2" s="87"/>
      <c r="E2" s="87"/>
      <c r="F2" s="87"/>
      <c r="G2" s="87"/>
      <c r="H2" s="88"/>
      <c r="I2" s="88"/>
      <c r="J2" s="87"/>
    </row>
    <row r="3" spans="1:10" s="8" customFormat="1" ht="25.5" customHeight="1">
      <c r="A3" s="89" t="s">
        <v>31</v>
      </c>
      <c r="B3" s="90"/>
      <c r="C3" s="89"/>
      <c r="D3" s="89"/>
      <c r="E3" s="89"/>
      <c r="F3" s="77"/>
      <c r="G3" s="75"/>
      <c r="H3" s="76"/>
      <c r="I3" s="76"/>
      <c r="J3" s="77"/>
    </row>
    <row r="4" spans="1:10" s="4" customFormat="1" ht="20.100000000000001" customHeight="1">
      <c r="A4" s="142" t="s">
        <v>30</v>
      </c>
      <c r="B4" s="143"/>
      <c r="C4" s="140" t="s">
        <v>4</v>
      </c>
      <c r="D4" s="91" t="s">
        <v>5</v>
      </c>
      <c r="E4" s="91" t="s">
        <v>28</v>
      </c>
      <c r="F4" s="92" t="s">
        <v>6</v>
      </c>
      <c r="G4" s="137" t="s">
        <v>13</v>
      </c>
      <c r="H4" s="138"/>
      <c r="I4" s="138"/>
      <c r="J4" s="139"/>
    </row>
    <row r="5" spans="1:10" s="4" customFormat="1" ht="20.100000000000001" customHeight="1" thickBot="1">
      <c r="A5" s="144"/>
      <c r="B5" s="145"/>
      <c r="C5" s="141"/>
      <c r="D5" s="93" t="s">
        <v>0</v>
      </c>
      <c r="E5" s="93" t="s">
        <v>1</v>
      </c>
      <c r="F5" s="94" t="s">
        <v>1</v>
      </c>
      <c r="G5" s="95" t="s">
        <v>42</v>
      </c>
      <c r="H5" s="96" t="s">
        <v>2</v>
      </c>
      <c r="I5" s="96" t="s">
        <v>3</v>
      </c>
      <c r="J5" s="97" t="s">
        <v>43</v>
      </c>
    </row>
    <row r="6" spans="1:10" s="6" customFormat="1" ht="18.2" customHeight="1" thickTop="1">
      <c r="A6" s="98" t="s">
        <v>60</v>
      </c>
      <c r="B6" s="99" t="s">
        <v>61</v>
      </c>
      <c r="C6" s="100">
        <v>5000</v>
      </c>
      <c r="D6" s="101">
        <v>60558.400000000009</v>
      </c>
      <c r="E6" s="102">
        <v>510131</v>
      </c>
      <c r="F6" s="103">
        <v>396734.49921237514</v>
      </c>
      <c r="G6" s="84">
        <v>77.8</v>
      </c>
      <c r="H6" s="84">
        <v>77.599999999999994</v>
      </c>
      <c r="I6" s="104">
        <v>73.099999999999994</v>
      </c>
      <c r="J6" s="105">
        <v>73.119518923789087</v>
      </c>
    </row>
    <row r="7" spans="1:10" s="6" customFormat="1" ht="18.2" customHeight="1">
      <c r="A7" s="98"/>
      <c r="B7" s="99" t="s">
        <v>62</v>
      </c>
      <c r="C7" s="100">
        <v>4348</v>
      </c>
      <c r="D7" s="101">
        <v>21873.700000000008</v>
      </c>
      <c r="E7" s="102">
        <v>80630</v>
      </c>
      <c r="F7" s="103">
        <v>61620.778412</v>
      </c>
      <c r="G7" s="84">
        <v>76.400000000000006</v>
      </c>
      <c r="H7" s="84">
        <v>76.400000000000006</v>
      </c>
      <c r="I7" s="106">
        <v>78.400000000000006</v>
      </c>
      <c r="J7" s="105">
        <v>78.88095238095238</v>
      </c>
    </row>
    <row r="8" spans="1:10" s="6" customFormat="1" ht="18.2" customHeight="1">
      <c r="A8" s="107" t="s">
        <v>63</v>
      </c>
      <c r="B8" s="108" t="s">
        <v>64</v>
      </c>
      <c r="C8" s="109">
        <v>652</v>
      </c>
      <c r="D8" s="110">
        <v>38684.699999999997</v>
      </c>
      <c r="E8" s="111">
        <v>429501</v>
      </c>
      <c r="F8" s="112">
        <v>335113.72080037516</v>
      </c>
      <c r="G8" s="113">
        <v>78</v>
      </c>
      <c r="H8" s="113">
        <v>77.8</v>
      </c>
      <c r="I8" s="114">
        <v>72.099999999999994</v>
      </c>
      <c r="J8" s="115">
        <v>72.06010538037637</v>
      </c>
    </row>
    <row r="9" spans="1:10" s="5" customFormat="1" ht="18.2" customHeight="1">
      <c r="A9" s="78" t="s">
        <v>65</v>
      </c>
      <c r="B9" s="79" t="s">
        <v>66</v>
      </c>
      <c r="C9" s="82">
        <v>275</v>
      </c>
      <c r="D9" s="116">
        <v>5853.6</v>
      </c>
      <c r="E9" s="82">
        <v>45243</v>
      </c>
      <c r="F9" s="82">
        <v>37808.337559407584</v>
      </c>
      <c r="G9" s="84">
        <v>83.567264680519827</v>
      </c>
      <c r="H9" s="84">
        <v>83.475412542247142</v>
      </c>
      <c r="I9" s="85">
        <v>73.386059197209136</v>
      </c>
      <c r="J9" s="117">
        <v>74.968035745997611</v>
      </c>
    </row>
    <row r="10" spans="1:10" s="53" customFormat="1" ht="18.2" customHeight="1">
      <c r="A10" s="78" t="s">
        <v>67</v>
      </c>
      <c r="B10" s="79" t="s">
        <v>68</v>
      </c>
      <c r="C10" s="80">
        <v>218</v>
      </c>
      <c r="D10" s="81">
        <v>1956.9</v>
      </c>
      <c r="E10" s="83">
        <v>4133</v>
      </c>
      <c r="F10" s="82">
        <v>3318.7989999999995</v>
      </c>
      <c r="G10" s="84">
        <v>80.3</v>
      </c>
      <c r="H10" s="84">
        <v>80.7</v>
      </c>
      <c r="I10" s="85">
        <v>83.4</v>
      </c>
      <c r="J10" s="86">
        <v>75</v>
      </c>
    </row>
    <row r="11" spans="1:10" s="5" customFormat="1" ht="18.2" customHeight="1">
      <c r="A11" s="118" t="s">
        <v>69</v>
      </c>
      <c r="B11" s="119" t="s">
        <v>64</v>
      </c>
      <c r="C11" s="120">
        <v>57</v>
      </c>
      <c r="D11" s="121">
        <v>3896.7</v>
      </c>
      <c r="E11" s="122">
        <v>41110</v>
      </c>
      <c r="F11" s="123">
        <v>34489.538559407585</v>
      </c>
      <c r="G11" s="113">
        <v>83.895739623954242</v>
      </c>
      <c r="H11" s="113">
        <v>83.754439057379898</v>
      </c>
      <c r="I11" s="124">
        <v>72.383261926539234</v>
      </c>
      <c r="J11" s="125">
        <v>74.936071491995207</v>
      </c>
    </row>
    <row r="12" spans="1:10" s="5" customFormat="1" ht="18.2" customHeight="1">
      <c r="A12" s="78" t="s">
        <v>60</v>
      </c>
      <c r="B12" s="79" t="s">
        <v>66</v>
      </c>
      <c r="C12" s="82">
        <v>391</v>
      </c>
      <c r="D12" s="116">
        <v>9677.2999999999993</v>
      </c>
      <c r="E12" s="82">
        <v>75054</v>
      </c>
      <c r="F12" s="82">
        <v>57674.89499999999</v>
      </c>
      <c r="G12" s="84">
        <v>76.844531937005343</v>
      </c>
      <c r="H12" s="84">
        <v>77.280260878833914</v>
      </c>
      <c r="I12" s="85">
        <v>80.601453620060212</v>
      </c>
      <c r="J12" s="117">
        <v>77.020940552998042</v>
      </c>
    </row>
    <row r="13" spans="1:10" s="53" customFormat="1" ht="18.2" customHeight="1">
      <c r="A13" s="78" t="s">
        <v>70</v>
      </c>
      <c r="B13" s="79" t="s">
        <v>68</v>
      </c>
      <c r="C13" s="80">
        <v>315</v>
      </c>
      <c r="D13" s="81">
        <v>3448.6</v>
      </c>
      <c r="E13" s="83">
        <v>5713</v>
      </c>
      <c r="F13" s="82">
        <v>4473.2789999999995</v>
      </c>
      <c r="G13" s="84">
        <v>78.3</v>
      </c>
      <c r="H13" s="84">
        <v>79.900000000000006</v>
      </c>
      <c r="I13" s="85">
        <v>77.5</v>
      </c>
      <c r="J13" s="86">
        <v>82.5</v>
      </c>
    </row>
    <row r="14" spans="1:10" s="5" customFormat="1" ht="18.2" customHeight="1">
      <c r="A14" s="118" t="s">
        <v>69</v>
      </c>
      <c r="B14" s="119" t="s">
        <v>64</v>
      </c>
      <c r="C14" s="120">
        <v>76</v>
      </c>
      <c r="D14" s="121">
        <v>6228.7</v>
      </c>
      <c r="E14" s="122">
        <v>69341</v>
      </c>
      <c r="F14" s="123">
        <v>53201.615999999987</v>
      </c>
      <c r="G14" s="113">
        <v>76.724616028035342</v>
      </c>
      <c r="H14" s="113">
        <v>77.064420761165849</v>
      </c>
      <c r="I14" s="124">
        <v>80.856982160626458</v>
      </c>
      <c r="J14" s="125">
        <v>71.541881105996069</v>
      </c>
    </row>
    <row r="15" spans="1:10" s="5" customFormat="1" ht="18.2" customHeight="1">
      <c r="A15" s="78" t="s">
        <v>71</v>
      </c>
      <c r="B15" s="79" t="s">
        <v>66</v>
      </c>
      <c r="C15" s="82">
        <v>252</v>
      </c>
      <c r="D15" s="116">
        <v>2348.1999999999998</v>
      </c>
      <c r="E15" s="82">
        <v>9753</v>
      </c>
      <c r="F15" s="82">
        <v>8594.951500000001</v>
      </c>
      <c r="G15" s="84">
        <v>88.126232953962898</v>
      </c>
      <c r="H15" s="84">
        <v>88.59212549984619</v>
      </c>
      <c r="I15" s="85">
        <v>75.498051881472364</v>
      </c>
      <c r="J15" s="117">
        <v>81.963422254530329</v>
      </c>
    </row>
    <row r="16" spans="1:10" s="53" customFormat="1" ht="18.2" customHeight="1">
      <c r="A16" s="78" t="s">
        <v>72</v>
      </c>
      <c r="B16" s="79" t="s">
        <v>68</v>
      </c>
      <c r="C16" s="80">
        <v>244</v>
      </c>
      <c r="D16" s="81">
        <v>1676.8</v>
      </c>
      <c r="E16" s="83">
        <v>3045</v>
      </c>
      <c r="F16" s="82">
        <v>2662.2435000000005</v>
      </c>
      <c r="G16" s="84">
        <v>87.43</v>
      </c>
      <c r="H16" s="84">
        <v>87.42</v>
      </c>
      <c r="I16" s="85">
        <v>85.7</v>
      </c>
      <c r="J16" s="86">
        <v>84</v>
      </c>
    </row>
    <row r="17" spans="1:10" s="5" customFormat="1" ht="18.2" customHeight="1">
      <c r="A17" s="118" t="s">
        <v>69</v>
      </c>
      <c r="B17" s="119" t="s">
        <v>64</v>
      </c>
      <c r="C17" s="120">
        <v>8</v>
      </c>
      <c r="D17" s="121">
        <v>671.4</v>
      </c>
      <c r="E17" s="122">
        <v>6708</v>
      </c>
      <c r="F17" s="123">
        <v>5932.7080000000005</v>
      </c>
      <c r="G17" s="113">
        <v>88.442277877161601</v>
      </c>
      <c r="H17" s="113">
        <v>89.124194991055433</v>
      </c>
      <c r="I17" s="124">
        <v>70.867024448419784</v>
      </c>
      <c r="J17" s="125">
        <v>79.926844509060658</v>
      </c>
    </row>
    <row r="18" spans="1:10" s="5" customFormat="1" ht="18.2" customHeight="1">
      <c r="A18" s="78" t="s">
        <v>73</v>
      </c>
      <c r="B18" s="79" t="s">
        <v>66</v>
      </c>
      <c r="C18" s="82">
        <v>180</v>
      </c>
      <c r="D18" s="116">
        <v>2470.6000000000004</v>
      </c>
      <c r="E18" s="82">
        <v>13363</v>
      </c>
      <c r="F18" s="82">
        <v>9283.8891937871595</v>
      </c>
      <c r="G18" s="84">
        <v>69.474587995114561</v>
      </c>
      <c r="H18" s="84">
        <v>69.222147618164072</v>
      </c>
      <c r="I18" s="85">
        <v>69.738900210299803</v>
      </c>
      <c r="J18" s="117">
        <v>75.080010572602532</v>
      </c>
    </row>
    <row r="19" spans="1:10" s="53" customFormat="1" ht="18.2" customHeight="1">
      <c r="A19" s="78" t="s">
        <v>74</v>
      </c>
      <c r="B19" s="79" t="s">
        <v>68</v>
      </c>
      <c r="C19" s="80">
        <v>162</v>
      </c>
      <c r="D19" s="81">
        <v>1714.9</v>
      </c>
      <c r="E19" s="83">
        <v>5121</v>
      </c>
      <c r="F19" s="82">
        <v>4229.9459999999999</v>
      </c>
      <c r="G19" s="84">
        <v>82.6</v>
      </c>
      <c r="H19" s="84">
        <v>82.2</v>
      </c>
      <c r="I19" s="85">
        <v>87.4</v>
      </c>
      <c r="J19" s="86">
        <v>81.8</v>
      </c>
    </row>
    <row r="20" spans="1:10" s="5" customFormat="1" ht="18.2" customHeight="1">
      <c r="A20" s="118" t="s">
        <v>69</v>
      </c>
      <c r="B20" s="119" t="s">
        <v>64</v>
      </c>
      <c r="C20" s="120">
        <v>18</v>
      </c>
      <c r="D20" s="121">
        <v>755.7</v>
      </c>
      <c r="E20" s="122">
        <v>8242</v>
      </c>
      <c r="F20" s="123">
        <v>5053.9431937871595</v>
      </c>
      <c r="G20" s="113">
        <v>61.319378716175201</v>
      </c>
      <c r="H20" s="113">
        <v>61.15862152651377</v>
      </c>
      <c r="I20" s="124">
        <v>59.129811996418994</v>
      </c>
      <c r="J20" s="125">
        <v>68.360021145205081</v>
      </c>
    </row>
    <row r="21" spans="1:10" s="5" customFormat="1" ht="18.2" customHeight="1">
      <c r="A21" s="78" t="s">
        <v>75</v>
      </c>
      <c r="B21" s="79" t="s">
        <v>66</v>
      </c>
      <c r="C21" s="82">
        <v>200</v>
      </c>
      <c r="D21" s="116">
        <v>3057.8999999999996</v>
      </c>
      <c r="E21" s="82">
        <v>19706</v>
      </c>
      <c r="F21" s="82">
        <v>14513.516</v>
      </c>
      <c r="G21" s="84">
        <v>73.650238506038761</v>
      </c>
      <c r="H21" s="84">
        <v>73.64140363341113</v>
      </c>
      <c r="I21" s="85">
        <v>65.659829493555293</v>
      </c>
      <c r="J21" s="117">
        <v>78.463422254530329</v>
      </c>
    </row>
    <row r="22" spans="1:10" s="53" customFormat="1" ht="18.2" customHeight="1">
      <c r="A22" s="78" t="s">
        <v>76</v>
      </c>
      <c r="B22" s="79" t="s">
        <v>68</v>
      </c>
      <c r="C22" s="80">
        <v>177</v>
      </c>
      <c r="D22" s="81">
        <v>1166.5999999999999</v>
      </c>
      <c r="E22" s="83">
        <v>4174</v>
      </c>
      <c r="F22" s="82">
        <v>2925.9739999999997</v>
      </c>
      <c r="G22" s="84">
        <v>70.099999999999994</v>
      </c>
      <c r="H22" s="84">
        <v>70</v>
      </c>
      <c r="I22" s="85">
        <v>67.900000000000006</v>
      </c>
      <c r="J22" s="86">
        <v>77</v>
      </c>
    </row>
    <row r="23" spans="1:10" s="5" customFormat="1" ht="18.2" customHeight="1">
      <c r="A23" s="118" t="s">
        <v>69</v>
      </c>
      <c r="B23" s="119" t="s">
        <v>64</v>
      </c>
      <c r="C23" s="120">
        <v>23</v>
      </c>
      <c r="D23" s="121">
        <v>1891.3</v>
      </c>
      <c r="E23" s="122">
        <v>15532</v>
      </c>
      <c r="F23" s="123">
        <v>11587.541999999999</v>
      </c>
      <c r="G23" s="126">
        <v>74.604313674993563</v>
      </c>
      <c r="H23" s="126">
        <v>74.619978109708967</v>
      </c>
      <c r="I23" s="124">
        <v>65.057816121555518</v>
      </c>
      <c r="J23" s="125">
        <v>79.926844509060658</v>
      </c>
    </row>
    <row r="24" spans="1:10" s="5" customFormat="1" ht="18.2" customHeight="1">
      <c r="A24" s="78" t="s">
        <v>77</v>
      </c>
      <c r="B24" s="79" t="s">
        <v>66</v>
      </c>
      <c r="C24" s="82">
        <v>63</v>
      </c>
      <c r="D24" s="116">
        <v>2087.6999999999998</v>
      </c>
      <c r="E24" s="82">
        <v>15534</v>
      </c>
      <c r="F24" s="82">
        <v>12784.393936444239</v>
      </c>
      <c r="G24" s="84">
        <v>82.299433091568432</v>
      </c>
      <c r="H24" s="84">
        <v>81.411495277925724</v>
      </c>
      <c r="I24" s="85">
        <v>78.76021629972962</v>
      </c>
      <c r="J24" s="117">
        <v>74.589760276508514</v>
      </c>
    </row>
    <row r="25" spans="1:10" s="53" customFormat="1" ht="18.2" customHeight="1">
      <c r="A25" s="78" t="s">
        <v>70</v>
      </c>
      <c r="B25" s="79" t="s">
        <v>68</v>
      </c>
      <c r="C25" s="80">
        <v>56</v>
      </c>
      <c r="D25" s="81">
        <v>320</v>
      </c>
      <c r="E25" s="83">
        <v>782</v>
      </c>
      <c r="F25" s="82">
        <v>574.77</v>
      </c>
      <c r="G25" s="84">
        <v>73.5</v>
      </c>
      <c r="H25" s="84">
        <v>73.5</v>
      </c>
      <c r="I25" s="85">
        <v>67.599999999999994</v>
      </c>
      <c r="J25" s="86">
        <v>81</v>
      </c>
    </row>
    <row r="26" spans="1:10" s="5" customFormat="1" ht="18.2" customHeight="1">
      <c r="A26" s="118" t="s">
        <v>69</v>
      </c>
      <c r="B26" s="119" t="s">
        <v>64</v>
      </c>
      <c r="C26" s="120">
        <v>7</v>
      </c>
      <c r="D26" s="121">
        <v>1767.7</v>
      </c>
      <c r="E26" s="122">
        <v>14752</v>
      </c>
      <c r="F26" s="123">
        <v>12209.623936444239</v>
      </c>
      <c r="G26" s="113">
        <v>82.765888940104659</v>
      </c>
      <c r="H26" s="113">
        <v>81.830881754833115</v>
      </c>
      <c r="I26" s="124">
        <v>79.35181670281996</v>
      </c>
      <c r="J26" s="125">
        <v>68.179520553017042</v>
      </c>
    </row>
    <row r="27" spans="1:10" s="5" customFormat="1" ht="18.2" customHeight="1">
      <c r="A27" s="78" t="s">
        <v>77</v>
      </c>
      <c r="B27" s="79" t="s">
        <v>66</v>
      </c>
      <c r="C27" s="82">
        <v>980</v>
      </c>
      <c r="D27" s="116">
        <v>2540.6999999999998</v>
      </c>
      <c r="E27" s="82">
        <v>36663</v>
      </c>
      <c r="F27" s="82">
        <v>27750.637999999999</v>
      </c>
      <c r="G27" s="84">
        <v>75.691127294547627</v>
      </c>
      <c r="H27" s="84">
        <v>75.950942366963986</v>
      </c>
      <c r="I27" s="85">
        <v>79.840664444565846</v>
      </c>
      <c r="J27" s="117">
        <v>80.25</v>
      </c>
    </row>
    <row r="28" spans="1:10" s="53" customFormat="1" ht="18.2" customHeight="1">
      <c r="A28" s="78" t="s">
        <v>72</v>
      </c>
      <c r="B28" s="79" t="s">
        <v>68</v>
      </c>
      <c r="C28" s="80">
        <v>885</v>
      </c>
      <c r="D28" s="81">
        <v>863.2</v>
      </c>
      <c r="E28" s="83">
        <v>13378</v>
      </c>
      <c r="F28" s="82">
        <v>10100.39</v>
      </c>
      <c r="G28" s="84">
        <v>75.5</v>
      </c>
      <c r="H28" s="84">
        <v>75.5</v>
      </c>
      <c r="I28" s="85">
        <v>83</v>
      </c>
      <c r="J28" s="86">
        <v>82.5</v>
      </c>
    </row>
    <row r="29" spans="1:10" s="5" customFormat="1" ht="18.2" customHeight="1">
      <c r="A29" s="118" t="s">
        <v>69</v>
      </c>
      <c r="B29" s="119" t="s">
        <v>64</v>
      </c>
      <c r="C29" s="120">
        <v>95</v>
      </c>
      <c r="D29" s="121">
        <v>1677.5</v>
      </c>
      <c r="E29" s="122">
        <v>23285</v>
      </c>
      <c r="F29" s="123">
        <v>17650.248</v>
      </c>
      <c r="G29" s="113">
        <v>75.800936225037574</v>
      </c>
      <c r="H29" s="113">
        <v>76.210023620356466</v>
      </c>
      <c r="I29" s="124">
        <v>78.030810880495011</v>
      </c>
      <c r="J29" s="125">
        <v>78</v>
      </c>
    </row>
    <row r="30" spans="1:10" s="5" customFormat="1" ht="18.2" customHeight="1">
      <c r="A30" s="78" t="s">
        <v>78</v>
      </c>
      <c r="B30" s="79" t="s">
        <v>66</v>
      </c>
      <c r="C30" s="82">
        <v>216</v>
      </c>
      <c r="D30" s="116">
        <v>6123.2</v>
      </c>
      <c r="E30" s="82">
        <v>33836</v>
      </c>
      <c r="F30" s="82">
        <v>29719.506011275367</v>
      </c>
      <c r="G30" s="84">
        <v>87.833981591427374</v>
      </c>
      <c r="H30" s="84">
        <v>87.561776149793502</v>
      </c>
      <c r="I30" s="85">
        <v>74.034600407760081</v>
      </c>
      <c r="J30" s="117">
        <v>76.440973985181103</v>
      </c>
    </row>
    <row r="31" spans="1:10" s="53" customFormat="1" ht="18.2" customHeight="1">
      <c r="A31" s="78" t="s">
        <v>70</v>
      </c>
      <c r="B31" s="79" t="s">
        <v>68</v>
      </c>
      <c r="C31" s="80">
        <v>187</v>
      </c>
      <c r="D31" s="81">
        <v>1890.5</v>
      </c>
      <c r="E31" s="83">
        <v>3623</v>
      </c>
      <c r="F31" s="82">
        <v>2938.2529999999997</v>
      </c>
      <c r="G31" s="84">
        <v>81.099999999999994</v>
      </c>
      <c r="H31" s="84">
        <v>80.2</v>
      </c>
      <c r="I31" s="85">
        <v>60.7</v>
      </c>
      <c r="J31" s="86">
        <v>78</v>
      </c>
    </row>
    <row r="32" spans="1:10" s="5" customFormat="1" ht="18.2" customHeight="1">
      <c r="A32" s="118" t="s">
        <v>69</v>
      </c>
      <c r="B32" s="119" t="s">
        <v>64</v>
      </c>
      <c r="C32" s="120">
        <v>29</v>
      </c>
      <c r="D32" s="121">
        <v>4232.7</v>
      </c>
      <c r="E32" s="122">
        <v>30213</v>
      </c>
      <c r="F32" s="123">
        <v>26781.253011275367</v>
      </c>
      <c r="G32" s="113">
        <v>88.6414888004348</v>
      </c>
      <c r="H32" s="113">
        <v>88.444565511680821</v>
      </c>
      <c r="I32" s="124">
        <v>75.633622592823301</v>
      </c>
      <c r="J32" s="125">
        <v>74.881947970362205</v>
      </c>
    </row>
    <row r="33" spans="1:10" s="5" customFormat="1" ht="18.2" customHeight="1">
      <c r="A33" s="78" t="s">
        <v>79</v>
      </c>
      <c r="B33" s="79" t="s">
        <v>66</v>
      </c>
      <c r="C33" s="82">
        <v>47</v>
      </c>
      <c r="D33" s="116">
        <v>2848.6</v>
      </c>
      <c r="E33" s="82">
        <v>35546</v>
      </c>
      <c r="F33" s="82">
        <v>28891.345782186243</v>
      </c>
      <c r="G33" s="84">
        <v>81.278753677449629</v>
      </c>
      <c r="H33" s="84">
        <v>81.03358067486586</v>
      </c>
      <c r="I33" s="85">
        <v>84.684480699657144</v>
      </c>
      <c r="J33" s="117">
        <v>78.622072060824195</v>
      </c>
    </row>
    <row r="34" spans="1:10" s="53" customFormat="1" ht="18.2" customHeight="1">
      <c r="A34" s="78" t="s">
        <v>60</v>
      </c>
      <c r="B34" s="79" t="s">
        <v>68</v>
      </c>
      <c r="C34" s="80">
        <v>33</v>
      </c>
      <c r="D34" s="81">
        <v>209</v>
      </c>
      <c r="E34" s="83">
        <v>750</v>
      </c>
      <c r="F34" s="82">
        <v>646.04999999999995</v>
      </c>
      <c r="G34" s="84">
        <v>86.14</v>
      </c>
      <c r="H34" s="84">
        <v>86.48</v>
      </c>
      <c r="I34" s="85">
        <v>80.7</v>
      </c>
      <c r="J34" s="86">
        <v>76</v>
      </c>
    </row>
    <row r="35" spans="1:10" s="5" customFormat="1" ht="18.2" customHeight="1">
      <c r="A35" s="118" t="s">
        <v>69</v>
      </c>
      <c r="B35" s="119" t="s">
        <v>64</v>
      </c>
      <c r="C35" s="120">
        <v>14</v>
      </c>
      <c r="D35" s="121">
        <v>2639.6</v>
      </c>
      <c r="E35" s="122">
        <v>34796</v>
      </c>
      <c r="F35" s="123">
        <v>28245.295782186244</v>
      </c>
      <c r="G35" s="113">
        <v>81.173973394028749</v>
      </c>
      <c r="H35" s="113">
        <v>80.916187454557473</v>
      </c>
      <c r="I35" s="124">
        <v>84.768895279040279</v>
      </c>
      <c r="J35" s="125">
        <v>81.244144121648404</v>
      </c>
    </row>
    <row r="36" spans="1:10" s="5" customFormat="1" ht="18.2" customHeight="1">
      <c r="A36" s="78" t="s">
        <v>60</v>
      </c>
      <c r="B36" s="79" t="s">
        <v>66</v>
      </c>
      <c r="C36" s="82">
        <v>295</v>
      </c>
      <c r="D36" s="116">
        <v>1169.3</v>
      </c>
      <c r="E36" s="82">
        <v>26712</v>
      </c>
      <c r="F36" s="82">
        <v>18063.79</v>
      </c>
      <c r="G36" s="84">
        <v>67.624251272836176</v>
      </c>
      <c r="H36" s="84">
        <v>67.695151991614253</v>
      </c>
      <c r="I36" s="85">
        <v>73.389353099730457</v>
      </c>
      <c r="J36" s="117">
        <v>74.181360265694536</v>
      </c>
    </row>
    <row r="37" spans="1:10" s="53" customFormat="1" ht="18.2" customHeight="1">
      <c r="A37" s="78" t="s">
        <v>80</v>
      </c>
      <c r="B37" s="79" t="s">
        <v>68</v>
      </c>
      <c r="C37" s="80">
        <v>269</v>
      </c>
      <c r="D37" s="81">
        <v>253.6</v>
      </c>
      <c r="E37" s="83">
        <v>8566</v>
      </c>
      <c r="F37" s="82">
        <v>6698.612000000001</v>
      </c>
      <c r="G37" s="84">
        <v>78.2</v>
      </c>
      <c r="H37" s="84">
        <v>78.2</v>
      </c>
      <c r="I37" s="85">
        <v>82.9</v>
      </c>
      <c r="J37" s="86">
        <v>76</v>
      </c>
    </row>
    <row r="38" spans="1:10" s="5" customFormat="1" ht="18.2" customHeight="1">
      <c r="A38" s="127" t="s">
        <v>69</v>
      </c>
      <c r="B38" s="128" t="s">
        <v>64</v>
      </c>
      <c r="C38" s="129">
        <v>26</v>
      </c>
      <c r="D38" s="130">
        <v>915.7</v>
      </c>
      <c r="E38" s="131">
        <v>18146</v>
      </c>
      <c r="F38" s="132">
        <v>11365.177999999998</v>
      </c>
      <c r="G38" s="133">
        <v>62.631863771630101</v>
      </c>
      <c r="H38" s="133">
        <v>62.736233880745061</v>
      </c>
      <c r="I38" s="134">
        <v>68.899757522318964</v>
      </c>
      <c r="J38" s="135">
        <v>72.362720531389073</v>
      </c>
    </row>
    <row r="39" spans="1:10" s="5" customFormat="1" ht="18" customHeight="1">
      <c r="A39" s="78" t="s">
        <v>81</v>
      </c>
      <c r="B39" s="79" t="s">
        <v>66</v>
      </c>
      <c r="C39" s="82">
        <v>696</v>
      </c>
      <c r="D39" s="116">
        <v>5653.6</v>
      </c>
      <c r="E39" s="82">
        <v>37693</v>
      </c>
      <c r="F39" s="82">
        <v>25471.793581516089</v>
      </c>
      <c r="G39" s="84">
        <v>67.576986659369354</v>
      </c>
      <c r="H39" s="84">
        <v>67.609802637434683</v>
      </c>
      <c r="I39" s="85">
        <v>63.761421437496054</v>
      </c>
      <c r="J39" s="117">
        <v>67.427822095514742</v>
      </c>
    </row>
    <row r="40" spans="1:10" s="53" customFormat="1" ht="18" customHeight="1">
      <c r="A40" s="78" t="s">
        <v>82</v>
      </c>
      <c r="B40" s="79" t="s">
        <v>83</v>
      </c>
      <c r="C40" s="80">
        <v>642</v>
      </c>
      <c r="D40" s="81">
        <v>3320.9</v>
      </c>
      <c r="E40" s="83">
        <v>10728</v>
      </c>
      <c r="F40" s="82">
        <v>8847.2743199999986</v>
      </c>
      <c r="G40" s="84">
        <v>82.468999999999994</v>
      </c>
      <c r="H40" s="84">
        <v>82.76</v>
      </c>
      <c r="I40" s="85">
        <v>80</v>
      </c>
      <c r="J40" s="86">
        <v>76.2</v>
      </c>
    </row>
    <row r="41" spans="1:10" s="5" customFormat="1" ht="18" customHeight="1">
      <c r="A41" s="118" t="s">
        <v>84</v>
      </c>
      <c r="B41" s="119" t="s">
        <v>64</v>
      </c>
      <c r="C41" s="120">
        <v>54</v>
      </c>
      <c r="D41" s="121">
        <v>2332.6999999999998</v>
      </c>
      <c r="E41" s="122">
        <v>26965</v>
      </c>
      <c r="F41" s="123">
        <v>16624.519261516092</v>
      </c>
      <c r="G41" s="113">
        <v>61.652213096666387</v>
      </c>
      <c r="H41" s="113">
        <v>61.582310803368259</v>
      </c>
      <c r="I41" s="124">
        <v>57.300918162193192</v>
      </c>
      <c r="J41" s="125">
        <v>58.655644191029474</v>
      </c>
    </row>
    <row r="42" spans="1:10" s="5" customFormat="1" ht="18" customHeight="1">
      <c r="A42" s="78" t="s">
        <v>85</v>
      </c>
      <c r="B42" s="79" t="s">
        <v>66</v>
      </c>
      <c r="C42" s="82">
        <v>188</v>
      </c>
      <c r="D42" s="116">
        <v>784.09999999999991</v>
      </c>
      <c r="E42" s="82">
        <v>15743</v>
      </c>
      <c r="F42" s="82">
        <v>11139.23895051521</v>
      </c>
      <c r="G42" s="84">
        <v>70.756774125104556</v>
      </c>
      <c r="H42" s="84">
        <v>70.581817574562322</v>
      </c>
      <c r="I42" s="85">
        <v>73.33149758588219</v>
      </c>
      <c r="J42" s="117">
        <v>67.096861445707106</v>
      </c>
    </row>
    <row r="43" spans="1:10" s="53" customFormat="1" ht="18" customHeight="1">
      <c r="A43" s="78" t="s">
        <v>86</v>
      </c>
      <c r="B43" s="79" t="s">
        <v>83</v>
      </c>
      <c r="C43" s="80">
        <v>150</v>
      </c>
      <c r="D43" s="81">
        <v>158.69999999999999</v>
      </c>
      <c r="E43" s="83">
        <v>3336</v>
      </c>
      <c r="F43" s="82">
        <v>2672.136</v>
      </c>
      <c r="G43" s="84">
        <v>80.099999999999994</v>
      </c>
      <c r="H43" s="84">
        <v>80.2</v>
      </c>
      <c r="I43" s="85">
        <v>79</v>
      </c>
      <c r="J43" s="86">
        <v>69.3</v>
      </c>
    </row>
    <row r="44" spans="1:10" s="5" customFormat="1" ht="18" customHeight="1">
      <c r="A44" s="118" t="s">
        <v>84</v>
      </c>
      <c r="B44" s="119" t="s">
        <v>64</v>
      </c>
      <c r="C44" s="120">
        <v>38</v>
      </c>
      <c r="D44" s="121">
        <v>625.4</v>
      </c>
      <c r="E44" s="122">
        <v>12407</v>
      </c>
      <c r="F44" s="123">
        <v>8467.1029505152092</v>
      </c>
      <c r="G44" s="113">
        <v>68.244563153987343</v>
      </c>
      <c r="H44" s="113">
        <v>67.995676156712719</v>
      </c>
      <c r="I44" s="124">
        <v>71.80845280064564</v>
      </c>
      <c r="J44" s="125">
        <v>64.893722891414214</v>
      </c>
    </row>
    <row r="45" spans="1:10" s="5" customFormat="1" ht="18" customHeight="1">
      <c r="A45" s="78" t="s">
        <v>77</v>
      </c>
      <c r="B45" s="79" t="s">
        <v>66</v>
      </c>
      <c r="C45" s="82">
        <v>104</v>
      </c>
      <c r="D45" s="116">
        <v>536.29999999999995</v>
      </c>
      <c r="E45" s="82">
        <v>10441</v>
      </c>
      <c r="F45" s="82">
        <v>7926.4704428929062</v>
      </c>
      <c r="G45" s="84">
        <v>75.916774666151767</v>
      </c>
      <c r="H45" s="84">
        <v>76.236616597747258</v>
      </c>
      <c r="I45" s="85">
        <v>60.488747781880967</v>
      </c>
      <c r="J45" s="117">
        <v>72.1968614457071</v>
      </c>
    </row>
    <row r="46" spans="1:10" s="53" customFormat="1" ht="18" customHeight="1">
      <c r="A46" s="78" t="s">
        <v>87</v>
      </c>
      <c r="B46" s="79" t="s">
        <v>83</v>
      </c>
      <c r="C46" s="80">
        <v>78</v>
      </c>
      <c r="D46" s="81">
        <v>262.3</v>
      </c>
      <c r="E46" s="83">
        <v>1453</v>
      </c>
      <c r="F46" s="82">
        <v>1303.3410000000001</v>
      </c>
      <c r="G46" s="84">
        <v>89.7</v>
      </c>
      <c r="H46" s="84">
        <v>89.9</v>
      </c>
      <c r="I46" s="85">
        <v>76.8</v>
      </c>
      <c r="J46" s="86">
        <v>79.5</v>
      </c>
    </row>
    <row r="47" spans="1:10" s="5" customFormat="1" ht="18" customHeight="1">
      <c r="A47" s="118" t="s">
        <v>84</v>
      </c>
      <c r="B47" s="119" t="s">
        <v>64</v>
      </c>
      <c r="C47" s="120">
        <v>26</v>
      </c>
      <c r="D47" s="121">
        <v>274</v>
      </c>
      <c r="E47" s="122">
        <v>8988</v>
      </c>
      <c r="F47" s="123">
        <v>6623.1294428929059</v>
      </c>
      <c r="G47" s="113">
        <v>73.688578581362989</v>
      </c>
      <c r="H47" s="113">
        <v>74.027794158553533</v>
      </c>
      <c r="I47" s="124">
        <v>58.011571627260096</v>
      </c>
      <c r="J47" s="125">
        <v>64.893722891414214</v>
      </c>
    </row>
    <row r="48" spans="1:10" s="5" customFormat="1" ht="18" customHeight="1">
      <c r="A48" s="78" t="s">
        <v>77</v>
      </c>
      <c r="B48" s="79" t="s">
        <v>66</v>
      </c>
      <c r="C48" s="82">
        <v>118</v>
      </c>
      <c r="D48" s="116">
        <v>1766.1000000000001</v>
      </c>
      <c r="E48" s="82">
        <v>21114</v>
      </c>
      <c r="F48" s="82">
        <v>19338.596834430333</v>
      </c>
      <c r="G48" s="84">
        <v>91.591346189401975</v>
      </c>
      <c r="H48" s="84">
        <v>91.391879337047015</v>
      </c>
      <c r="I48" s="85">
        <v>60.481356564364866</v>
      </c>
      <c r="J48" s="117">
        <v>74.339005315654759</v>
      </c>
    </row>
    <row r="49" spans="1:10" s="53" customFormat="1" ht="18" customHeight="1">
      <c r="A49" s="78" t="s">
        <v>88</v>
      </c>
      <c r="B49" s="79" t="s">
        <v>83</v>
      </c>
      <c r="C49" s="80">
        <v>92</v>
      </c>
      <c r="D49" s="81">
        <v>254.2</v>
      </c>
      <c r="E49" s="83">
        <v>1227</v>
      </c>
      <c r="F49" s="82">
        <v>1066.2629999999999</v>
      </c>
      <c r="G49" s="84">
        <v>86.9</v>
      </c>
      <c r="H49" s="84">
        <v>87.1</v>
      </c>
      <c r="I49" s="85">
        <v>77.400000000000006</v>
      </c>
      <c r="J49" s="86">
        <v>76</v>
      </c>
    </row>
    <row r="50" spans="1:10" s="5" customFormat="1" ht="18" customHeight="1">
      <c r="A50" s="118" t="s">
        <v>84</v>
      </c>
      <c r="B50" s="119" t="s">
        <v>64</v>
      </c>
      <c r="C50" s="120">
        <v>26</v>
      </c>
      <c r="D50" s="121">
        <v>1511.9</v>
      </c>
      <c r="E50" s="122">
        <v>19887</v>
      </c>
      <c r="F50" s="123">
        <v>18272.333834430334</v>
      </c>
      <c r="G50" s="113">
        <v>91.880795667674022</v>
      </c>
      <c r="H50" s="113">
        <v>91.656682270951407</v>
      </c>
      <c r="I50" s="124">
        <v>59.437499999999986</v>
      </c>
      <c r="J50" s="125">
        <v>72.678010631309505</v>
      </c>
    </row>
    <row r="51" spans="1:10" s="5" customFormat="1" ht="18" customHeight="1">
      <c r="A51" s="78" t="s">
        <v>85</v>
      </c>
      <c r="B51" s="79" t="s">
        <v>66</v>
      </c>
      <c r="C51" s="82">
        <v>287</v>
      </c>
      <c r="D51" s="116">
        <v>2496.4</v>
      </c>
      <c r="E51" s="82">
        <v>22689</v>
      </c>
      <c r="F51" s="82">
        <v>14762.377251423395</v>
      </c>
      <c r="G51" s="84">
        <v>65.064027728958507</v>
      </c>
      <c r="H51" s="84">
        <v>64.634497494409743</v>
      </c>
      <c r="I51" s="85">
        <v>71.885685082228235</v>
      </c>
      <c r="J51" s="117">
        <v>76.359473646428569</v>
      </c>
    </row>
    <row r="52" spans="1:10" s="53" customFormat="1" ht="18" customHeight="1">
      <c r="A52" s="78" t="s">
        <v>89</v>
      </c>
      <c r="B52" s="79" t="s">
        <v>83</v>
      </c>
      <c r="C52" s="80">
        <v>267</v>
      </c>
      <c r="D52" s="81">
        <v>1411.9</v>
      </c>
      <c r="E52" s="83">
        <v>6251</v>
      </c>
      <c r="F52" s="82">
        <v>2887.962</v>
      </c>
      <c r="G52" s="84">
        <v>46.2</v>
      </c>
      <c r="H52" s="84">
        <v>44.8</v>
      </c>
      <c r="I52" s="85">
        <v>70.5</v>
      </c>
      <c r="J52" s="86">
        <v>77.900000000000006</v>
      </c>
    </row>
    <row r="53" spans="1:10" s="5" customFormat="1" ht="18" customHeight="1">
      <c r="A53" s="118" t="s">
        <v>84</v>
      </c>
      <c r="B53" s="119" t="s">
        <v>64</v>
      </c>
      <c r="C53" s="120">
        <v>20</v>
      </c>
      <c r="D53" s="121">
        <v>1084.5</v>
      </c>
      <c r="E53" s="122">
        <v>16438</v>
      </c>
      <c r="F53" s="123">
        <v>11874.415251423396</v>
      </c>
      <c r="G53" s="113">
        <v>72.237591260636307</v>
      </c>
      <c r="H53" s="113">
        <v>72.17710875110491</v>
      </c>
      <c r="I53" s="124">
        <v>72.412629810845374</v>
      </c>
      <c r="J53" s="125">
        <v>74.818947292857132</v>
      </c>
    </row>
    <row r="54" spans="1:10" s="5" customFormat="1" ht="18" customHeight="1">
      <c r="A54" s="78" t="s">
        <v>90</v>
      </c>
      <c r="B54" s="79" t="s">
        <v>66</v>
      </c>
      <c r="C54" s="82">
        <v>167</v>
      </c>
      <c r="D54" s="116">
        <v>1456.7</v>
      </c>
      <c r="E54" s="82">
        <v>9828</v>
      </c>
      <c r="F54" s="82">
        <v>9012.279402515278</v>
      </c>
      <c r="G54" s="84">
        <v>91.700034620627576</v>
      </c>
      <c r="H54" s="84">
        <v>92.317158330827667</v>
      </c>
      <c r="I54" s="85">
        <v>48.987988445703877</v>
      </c>
      <c r="J54" s="117">
        <v>73.110812470471473</v>
      </c>
    </row>
    <row r="55" spans="1:10" s="53" customFormat="1" ht="18" customHeight="1">
      <c r="A55" s="78" t="s">
        <v>91</v>
      </c>
      <c r="B55" s="79" t="s">
        <v>83</v>
      </c>
      <c r="C55" s="80">
        <v>130</v>
      </c>
      <c r="D55" s="81">
        <v>674</v>
      </c>
      <c r="E55" s="83">
        <v>1424</v>
      </c>
      <c r="F55" s="82">
        <v>1282.39744</v>
      </c>
      <c r="G55" s="84">
        <v>90.055999999999997</v>
      </c>
      <c r="H55" s="84">
        <v>90.168999999999997</v>
      </c>
      <c r="I55" s="85">
        <v>72.5</v>
      </c>
      <c r="J55" s="86">
        <v>87</v>
      </c>
    </row>
    <row r="56" spans="1:10" s="5" customFormat="1" ht="18" customHeight="1">
      <c r="A56" s="118" t="s">
        <v>84</v>
      </c>
      <c r="B56" s="119" t="s">
        <v>64</v>
      </c>
      <c r="C56" s="120">
        <v>37</v>
      </c>
      <c r="D56" s="121">
        <v>782.7</v>
      </c>
      <c r="E56" s="122">
        <v>8404</v>
      </c>
      <c r="F56" s="123">
        <v>7729.8819625152773</v>
      </c>
      <c r="G56" s="113">
        <v>91.978604979953332</v>
      </c>
      <c r="H56" s="113">
        <v>92.68114898564663</v>
      </c>
      <c r="I56" s="124">
        <v>45.004039795856457</v>
      </c>
      <c r="J56" s="125">
        <v>59.221624940942952</v>
      </c>
    </row>
    <row r="57" spans="1:10" s="5" customFormat="1" ht="18" customHeight="1">
      <c r="A57" s="78" t="s">
        <v>82</v>
      </c>
      <c r="B57" s="79" t="s">
        <v>66</v>
      </c>
      <c r="C57" s="82">
        <v>176</v>
      </c>
      <c r="D57" s="116">
        <v>2715.6</v>
      </c>
      <c r="E57" s="82">
        <v>39419</v>
      </c>
      <c r="F57" s="82">
        <v>30412.052316094028</v>
      </c>
      <c r="G57" s="84">
        <v>77.150745366686195</v>
      </c>
      <c r="H57" s="84">
        <v>76.902544240700465</v>
      </c>
      <c r="I57" s="85">
        <v>70.618496235364645</v>
      </c>
      <c r="J57" s="117">
        <v>68.04616415120303</v>
      </c>
    </row>
    <row r="58" spans="1:10" s="53" customFormat="1" ht="18" customHeight="1">
      <c r="A58" s="78" t="s">
        <v>70</v>
      </c>
      <c r="B58" s="79" t="s">
        <v>83</v>
      </c>
      <c r="C58" s="80">
        <v>169</v>
      </c>
      <c r="D58" s="81">
        <v>847.5</v>
      </c>
      <c r="E58" s="83">
        <v>2990</v>
      </c>
      <c r="F58" s="82">
        <v>2006.2899999999997</v>
      </c>
      <c r="G58" s="84">
        <v>67.099999999999994</v>
      </c>
      <c r="H58" s="84">
        <v>67.2</v>
      </c>
      <c r="I58" s="85">
        <v>72.099999999999994</v>
      </c>
      <c r="J58" s="86">
        <v>64</v>
      </c>
    </row>
    <row r="59" spans="1:10" s="5" customFormat="1" ht="18" customHeight="1">
      <c r="A59" s="118" t="s">
        <v>84</v>
      </c>
      <c r="B59" s="119" t="s">
        <v>64</v>
      </c>
      <c r="C59" s="120">
        <v>7</v>
      </c>
      <c r="D59" s="121">
        <v>1868.1</v>
      </c>
      <c r="E59" s="122">
        <v>36429</v>
      </c>
      <c r="F59" s="123">
        <v>28405.762316094027</v>
      </c>
      <c r="G59" s="113">
        <v>77.975685075335662</v>
      </c>
      <c r="H59" s="113">
        <v>77.698904483355889</v>
      </c>
      <c r="I59" s="124">
        <v>70.496898160856432</v>
      </c>
      <c r="J59" s="125">
        <v>72.092328302406059</v>
      </c>
    </row>
    <row r="60" spans="1:10" s="5" customFormat="1" ht="18" customHeight="1">
      <c r="A60" s="78" t="s">
        <v>92</v>
      </c>
      <c r="B60" s="79" t="s">
        <v>66</v>
      </c>
      <c r="C60" s="82">
        <v>183</v>
      </c>
      <c r="D60" s="116">
        <v>1563.4</v>
      </c>
      <c r="E60" s="82">
        <v>11159</v>
      </c>
      <c r="F60" s="82">
        <v>9360.2833896598786</v>
      </c>
      <c r="G60" s="84">
        <v>83.881023296530856</v>
      </c>
      <c r="H60" s="84">
        <v>83.270567737323915</v>
      </c>
      <c r="I60" s="85">
        <v>84.427235431685673</v>
      </c>
      <c r="J60" s="117">
        <v>74.696164151203021</v>
      </c>
    </row>
    <row r="61" spans="1:10" s="53" customFormat="1" ht="18" customHeight="1">
      <c r="A61" s="78" t="s">
        <v>93</v>
      </c>
      <c r="B61" s="79" t="s">
        <v>83</v>
      </c>
      <c r="C61" s="80">
        <v>151</v>
      </c>
      <c r="D61" s="81">
        <v>548.79999999999995</v>
      </c>
      <c r="E61" s="83">
        <v>2133</v>
      </c>
      <c r="F61" s="82">
        <v>1591.2179999999998</v>
      </c>
      <c r="G61" s="84">
        <v>74.599999999999994</v>
      </c>
      <c r="H61" s="84">
        <v>74.599999999999994</v>
      </c>
      <c r="I61" s="85">
        <v>81.599999999999994</v>
      </c>
      <c r="J61" s="86">
        <v>77.3</v>
      </c>
    </row>
    <row r="62" spans="1:10" s="5" customFormat="1" ht="18" customHeight="1">
      <c r="A62" s="118" t="s">
        <v>84</v>
      </c>
      <c r="B62" s="119" t="s">
        <v>64</v>
      </c>
      <c r="C62" s="120">
        <v>32</v>
      </c>
      <c r="D62" s="121">
        <v>1014.6</v>
      </c>
      <c r="E62" s="122">
        <v>9026</v>
      </c>
      <c r="F62" s="123">
        <v>7769.0653896598778</v>
      </c>
      <c r="G62" s="113">
        <v>86.074289714822484</v>
      </c>
      <c r="H62" s="113">
        <v>85.319572942698613</v>
      </c>
      <c r="I62" s="124">
        <v>85.095360091090228</v>
      </c>
      <c r="J62" s="125">
        <v>72.092328302406059</v>
      </c>
    </row>
    <row r="63" spans="1:10" s="5" customFormat="1" ht="18" customHeight="1">
      <c r="A63" s="78" t="s">
        <v>94</v>
      </c>
      <c r="B63" s="79" t="s">
        <v>66</v>
      </c>
      <c r="C63" s="82">
        <v>117</v>
      </c>
      <c r="D63" s="116">
        <v>3941.6</v>
      </c>
      <c r="E63" s="82">
        <v>11214</v>
      </c>
      <c r="F63" s="82">
        <v>8849.2960000000003</v>
      </c>
      <c r="G63" s="136">
        <v>78.912930265739263</v>
      </c>
      <c r="H63" s="136">
        <v>79.022641341180631</v>
      </c>
      <c r="I63" s="85">
        <v>69.754010745593362</v>
      </c>
      <c r="J63" s="117">
        <v>83.122072060824195</v>
      </c>
    </row>
    <row r="64" spans="1:10" s="53" customFormat="1" ht="18" customHeight="1">
      <c r="A64" s="78" t="s">
        <v>72</v>
      </c>
      <c r="B64" s="79" t="s">
        <v>83</v>
      </c>
      <c r="C64" s="80">
        <v>71</v>
      </c>
      <c r="D64" s="81">
        <v>614.4</v>
      </c>
      <c r="E64" s="83">
        <v>1373</v>
      </c>
      <c r="F64" s="82">
        <v>1097.027</v>
      </c>
      <c r="G64" s="84">
        <v>79.900000000000006</v>
      </c>
      <c r="H64" s="84">
        <v>80.2</v>
      </c>
      <c r="I64" s="85">
        <v>72.099999999999994</v>
      </c>
      <c r="J64" s="86">
        <v>85</v>
      </c>
    </row>
    <row r="65" spans="1:10" s="5" customFormat="1" ht="18" customHeight="1">
      <c r="A65" s="118" t="s">
        <v>84</v>
      </c>
      <c r="B65" s="119" t="s">
        <v>64</v>
      </c>
      <c r="C65" s="120">
        <v>46</v>
      </c>
      <c r="D65" s="121">
        <v>3327.2</v>
      </c>
      <c r="E65" s="122">
        <v>9841</v>
      </c>
      <c r="F65" s="123">
        <v>7752.2690000000002</v>
      </c>
      <c r="G65" s="113">
        <v>78.775215933340107</v>
      </c>
      <c r="H65" s="113">
        <v>78.858378213596154</v>
      </c>
      <c r="I65" s="124">
        <v>69.405262018189688</v>
      </c>
      <c r="J65" s="125">
        <v>81.244144121648404</v>
      </c>
    </row>
    <row r="66" spans="1:10" s="5" customFormat="1" ht="18" customHeight="1">
      <c r="A66" s="78" t="s">
        <v>95</v>
      </c>
      <c r="B66" s="79" t="s">
        <v>66</v>
      </c>
      <c r="C66" s="82">
        <v>44</v>
      </c>
      <c r="D66" s="116">
        <v>831.1</v>
      </c>
      <c r="E66" s="82">
        <v>12609</v>
      </c>
      <c r="F66" s="82">
        <v>9827.7708083676443</v>
      </c>
      <c r="G66" s="84">
        <v>77.942507798934443</v>
      </c>
      <c r="H66" s="84">
        <v>77.373325347525963</v>
      </c>
      <c r="I66" s="85">
        <v>62.839462602478747</v>
      </c>
      <c r="J66" s="117">
        <v>76.839760276508514</v>
      </c>
    </row>
    <row r="67" spans="1:10" s="53" customFormat="1" ht="18" customHeight="1">
      <c r="A67" s="78" t="s">
        <v>96</v>
      </c>
      <c r="B67" s="79" t="s">
        <v>83</v>
      </c>
      <c r="C67" s="80">
        <v>38</v>
      </c>
      <c r="D67" s="81">
        <v>211.4</v>
      </c>
      <c r="E67" s="83">
        <v>218</v>
      </c>
      <c r="F67" s="82">
        <v>144.85315199999999</v>
      </c>
      <c r="G67" s="84">
        <v>66.446399999999997</v>
      </c>
      <c r="H67" s="84">
        <v>67.101500000000001</v>
      </c>
      <c r="I67" s="85">
        <v>72.5</v>
      </c>
      <c r="J67" s="86">
        <v>85.5</v>
      </c>
    </row>
    <row r="68" spans="1:10" s="5" customFormat="1" ht="18" customHeight="1">
      <c r="A68" s="118" t="s">
        <v>84</v>
      </c>
      <c r="B68" s="119" t="s">
        <v>64</v>
      </c>
      <c r="C68" s="120">
        <v>6</v>
      </c>
      <c r="D68" s="121">
        <v>619.70000000000005</v>
      </c>
      <c r="E68" s="122">
        <v>12391</v>
      </c>
      <c r="F68" s="123">
        <v>9682.9176563676447</v>
      </c>
      <c r="G68" s="113">
        <v>78.144763589441084</v>
      </c>
      <c r="H68" s="113">
        <v>77.554041829307948</v>
      </c>
      <c r="I68" s="124">
        <v>62.669500763025944</v>
      </c>
      <c r="J68" s="125">
        <v>68.179520553017042</v>
      </c>
    </row>
    <row r="69" spans="1:10" s="5" customFormat="1" ht="18" customHeight="1">
      <c r="A69" s="78" t="s">
        <v>97</v>
      </c>
      <c r="B69" s="79" t="s">
        <v>66</v>
      </c>
      <c r="C69" s="82">
        <v>21</v>
      </c>
      <c r="D69" s="116">
        <v>636.4</v>
      </c>
      <c r="E69" s="82">
        <v>6812</v>
      </c>
      <c r="F69" s="82">
        <v>5549.0772518598205</v>
      </c>
      <c r="G69" s="84">
        <v>81.460323720784217</v>
      </c>
      <c r="H69" s="84">
        <v>72.257659138120701</v>
      </c>
      <c r="I69" s="85">
        <v>64.045696285185855</v>
      </c>
      <c r="J69" s="117">
        <v>78.778414720989076</v>
      </c>
    </row>
    <row r="70" spans="1:10" s="53" customFormat="1" ht="18" customHeight="1">
      <c r="A70" s="78" t="s">
        <v>98</v>
      </c>
      <c r="B70" s="79" t="s">
        <v>83</v>
      </c>
      <c r="C70" s="80">
        <v>14</v>
      </c>
      <c r="D70" s="81">
        <v>69.5</v>
      </c>
      <c r="E70" s="83">
        <v>212</v>
      </c>
      <c r="F70" s="82">
        <v>153.69999999999999</v>
      </c>
      <c r="G70" s="84">
        <v>72.5</v>
      </c>
      <c r="H70" s="84">
        <v>72.2</v>
      </c>
      <c r="I70" s="85">
        <v>77.599999999999994</v>
      </c>
      <c r="J70" s="86">
        <v>85</v>
      </c>
    </row>
    <row r="71" spans="1:10" s="5" customFormat="1" ht="18" customHeight="1">
      <c r="A71" s="127" t="s">
        <v>84</v>
      </c>
      <c r="B71" s="128" t="s">
        <v>64</v>
      </c>
      <c r="C71" s="129">
        <v>7</v>
      </c>
      <c r="D71" s="130">
        <v>566.9</v>
      </c>
      <c r="E71" s="131">
        <v>6600</v>
      </c>
      <c r="F71" s="132">
        <v>5395.3772518598207</v>
      </c>
      <c r="G71" s="133">
        <v>81.748140179694246</v>
      </c>
      <c r="H71" s="133">
        <v>72.259511219526985</v>
      </c>
      <c r="I71" s="134">
        <v>63.610315620406986</v>
      </c>
      <c r="J71" s="135">
        <v>72.556829441978138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B9" sqref="B9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1" t="s">
        <v>32</v>
      </c>
      <c r="B2" s="151"/>
      <c r="C2" s="151"/>
      <c r="D2" s="151"/>
      <c r="E2" s="151"/>
      <c r="F2" s="151"/>
      <c r="G2" s="151"/>
      <c r="H2" s="151"/>
      <c r="I2" s="151"/>
      <c r="J2" s="151"/>
    </row>
    <row r="3" spans="1:13" s="20" customFormat="1" ht="16.5" customHeight="1">
      <c r="A3" s="152">
        <f>[2]결재!A3:J3</f>
        <v>46013</v>
      </c>
      <c r="B3" s="153"/>
      <c r="C3" s="153"/>
      <c r="D3" s="153"/>
      <c r="E3" s="153"/>
      <c r="F3" s="153"/>
      <c r="G3" s="153"/>
      <c r="H3" s="153"/>
      <c r="I3" s="153"/>
      <c r="J3" s="153"/>
    </row>
    <row r="4" spans="1:13" ht="37.5" customHeight="1"/>
    <row r="5" spans="1:13" s="12" customFormat="1" ht="35.1" customHeight="1">
      <c r="A5" s="11" t="s">
        <v>33</v>
      </c>
      <c r="B5" s="49">
        <f>B6+F6</f>
        <v>5000</v>
      </c>
      <c r="C5" s="21" t="s">
        <v>29</v>
      </c>
      <c r="E5" s="154">
        <f>[2]시군별!E6</f>
        <v>510131</v>
      </c>
      <c r="F5" s="154"/>
      <c r="G5" s="21" t="s">
        <v>5</v>
      </c>
      <c r="I5" s="34">
        <v>60558.400000000001</v>
      </c>
    </row>
    <row r="6" spans="1:13" s="13" customFormat="1" ht="30" customHeight="1">
      <c r="A6" s="13" t="s">
        <v>34</v>
      </c>
      <c r="B6" s="50">
        <v>4348</v>
      </c>
      <c r="C6" s="155" t="s">
        <v>35</v>
      </c>
      <c r="D6" s="155"/>
      <c r="E6" s="155"/>
      <c r="F6" s="156">
        <v>652</v>
      </c>
      <c r="G6" s="156"/>
      <c r="H6" s="147"/>
      <c r="I6" s="148"/>
      <c r="J6" s="148"/>
      <c r="L6" s="147"/>
      <c r="M6" s="148"/>
    </row>
    <row r="7" spans="1:13" s="13" customFormat="1" ht="30" customHeight="1">
      <c r="H7" s="148"/>
      <c r="I7" s="148"/>
      <c r="J7" s="148"/>
      <c r="L7" s="148"/>
      <c r="M7" s="148"/>
    </row>
    <row r="8" spans="1:13" s="24" customFormat="1" ht="15" customHeight="1">
      <c r="B8" s="28"/>
      <c r="C8" s="29"/>
      <c r="D8" s="27"/>
      <c r="H8" s="148"/>
      <c r="I8" s="148"/>
      <c r="J8" s="148"/>
      <c r="L8" s="148"/>
      <c r="M8" s="148"/>
    </row>
    <row r="9" spans="1:13" s="12" customFormat="1" ht="35.1" customHeight="1">
      <c r="A9" s="11" t="s">
        <v>36</v>
      </c>
      <c r="B9" s="62">
        <f>[2]시군별!G6</f>
        <v>77.8</v>
      </c>
      <c r="C9" s="12" t="s">
        <v>8</v>
      </c>
      <c r="D9" s="12" t="str">
        <f>[2]결재!D9</f>
        <v>(2024년동기 :</v>
      </c>
      <c r="F9" s="14">
        <f>[2]시군별!I6</f>
        <v>73.099999999999994</v>
      </c>
      <c r="G9" s="12" t="s">
        <v>9</v>
      </c>
      <c r="H9" s="12" t="s">
        <v>39</v>
      </c>
      <c r="I9" s="14">
        <f>[2]시군별!J6</f>
        <v>73.119518923789087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76.400000000000006</v>
      </c>
      <c r="C11" s="13" t="s">
        <v>8</v>
      </c>
      <c r="D11" s="13" t="s">
        <v>11</v>
      </c>
      <c r="F11" s="19">
        <f>[2]시군별!I7</f>
        <v>78.400000000000006</v>
      </c>
      <c r="G11" s="13" t="s">
        <v>9</v>
      </c>
      <c r="H11" s="13" t="s">
        <v>12</v>
      </c>
      <c r="I11" s="19">
        <f>[2]시군별!J7</f>
        <v>78.88095238095238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78</v>
      </c>
      <c r="C13" s="13" t="s">
        <v>8</v>
      </c>
      <c r="D13" s="13" t="s">
        <v>11</v>
      </c>
      <c r="F13" s="19">
        <f>[2]시군별!I8</f>
        <v>72.099999999999994</v>
      </c>
      <c r="G13" s="13" t="s">
        <v>9</v>
      </c>
      <c r="H13" s="13" t="s">
        <v>12</v>
      </c>
      <c r="I13" s="19">
        <f>[2]시군별!J8</f>
        <v>72.06010538037637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52.5</v>
      </c>
      <c r="C17" s="13" t="s">
        <v>8</v>
      </c>
      <c r="D17" s="31" t="str">
        <f>[2]결재!D17</f>
        <v>(2024년동기 :</v>
      </c>
      <c r="E17" s="31"/>
      <c r="F17" s="65">
        <f>[2]결재!F17</f>
        <v>0.67700000000000005</v>
      </c>
      <c r="G17" s="31" t="s">
        <v>45</v>
      </c>
      <c r="H17" s="31" t="s">
        <v>46</v>
      </c>
      <c r="I17" s="65">
        <f>[2]결재!I17</f>
        <v>0.52600000000000002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4">
        <f>[2]결재!B19</f>
        <v>58.599999999999994</v>
      </c>
      <c r="C19" s="13" t="s">
        <v>8</v>
      </c>
      <c r="D19" s="31" t="s">
        <v>48</v>
      </c>
      <c r="E19" s="31"/>
      <c r="F19" s="65">
        <f>[2]결재!F19</f>
        <v>0.48599999999999999</v>
      </c>
      <c r="G19" s="31" t="s">
        <v>45</v>
      </c>
      <c r="H19" s="31" t="s">
        <v>49</v>
      </c>
      <c r="I19" s="65">
        <f>[2]결재!I19</f>
        <v>0.44800000000000001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40.6</v>
      </c>
      <c r="C21" s="13" t="s">
        <v>8</v>
      </c>
      <c r="D21" s="31" t="s">
        <v>48</v>
      </c>
      <c r="E21" s="31"/>
      <c r="F21" s="65">
        <f>[2]결재!F21</f>
        <v>0.63200000000000001</v>
      </c>
      <c r="G21" s="31" t="s">
        <v>45</v>
      </c>
      <c r="H21" s="31" t="s">
        <v>49</v>
      </c>
      <c r="I21" s="65">
        <f>[2]결재!I21</f>
        <v>0.501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66.2</v>
      </c>
      <c r="C23" s="13" t="s">
        <v>8</v>
      </c>
      <c r="D23" s="31" t="s">
        <v>48</v>
      </c>
      <c r="E23" s="31"/>
      <c r="F23" s="65">
        <f>[2]결재!F23</f>
        <v>0.48399999999999999</v>
      </c>
      <c r="G23" s="31" t="s">
        <v>45</v>
      </c>
      <c r="H23" s="31" t="s">
        <v>49</v>
      </c>
      <c r="I23" s="65">
        <f>[2]결재!I23</f>
        <v>0.45200000000000001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47.9</v>
      </c>
      <c r="C25" s="13" t="s">
        <v>8</v>
      </c>
      <c r="D25" s="31" t="s">
        <v>48</v>
      </c>
      <c r="E25" s="31"/>
      <c r="F25" s="65">
        <f>[2]결재!F25</f>
        <v>0.628</v>
      </c>
      <c r="G25" s="31" t="s">
        <v>45</v>
      </c>
      <c r="H25" s="31" t="s">
        <v>49</v>
      </c>
      <c r="I25" s="65">
        <f>[2]결재!I25</f>
        <v>0.52600000000000002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48</v>
      </c>
      <c r="C27" s="13" t="s">
        <v>8</v>
      </c>
      <c r="D27" s="31" t="s">
        <v>48</v>
      </c>
      <c r="E27" s="31"/>
      <c r="F27" s="65">
        <f>[2]결재!F27</f>
        <v>0.6</v>
      </c>
      <c r="G27" s="31" t="s">
        <v>45</v>
      </c>
      <c r="H27" s="31" t="s">
        <v>49</v>
      </c>
      <c r="I27" s="65">
        <f>[2]결재!I27</f>
        <v>0.47099999999999997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49.5</v>
      </c>
      <c r="C29" s="13" t="s">
        <v>8</v>
      </c>
      <c r="D29" s="31" t="s">
        <v>48</v>
      </c>
      <c r="E29" s="31"/>
      <c r="F29" s="65">
        <f>[2]결재!F29</f>
        <v>0.57599999999999996</v>
      </c>
      <c r="G29" s="31" t="s">
        <v>45</v>
      </c>
      <c r="H29" s="31" t="s">
        <v>49</v>
      </c>
      <c r="I29" s="65">
        <f>[2]결재!I29</f>
        <v>0.57999999999999996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83.6</v>
      </c>
      <c r="C31" s="13" t="s">
        <v>8</v>
      </c>
      <c r="D31" s="30" t="s">
        <v>48</v>
      </c>
      <c r="F31" s="73">
        <f>[2]결재!F31</f>
        <v>0.92299999999999993</v>
      </c>
      <c r="G31" s="31" t="s">
        <v>45</v>
      </c>
      <c r="H31" s="31" t="s">
        <v>49</v>
      </c>
      <c r="I31" s="73">
        <f>[2]결재!I31</f>
        <v>0.60499999999999998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4">
        <f>[2]결재!B33</f>
        <v>75.3</v>
      </c>
      <c r="C33" s="13" t="s">
        <v>8</v>
      </c>
      <c r="D33" s="30" t="s">
        <v>48</v>
      </c>
      <c r="F33" s="73">
        <f>[2]결재!F33</f>
        <v>0.7</v>
      </c>
      <c r="G33" s="31" t="s">
        <v>45</v>
      </c>
      <c r="H33" s="31" t="s">
        <v>49</v>
      </c>
      <c r="I33" s="73">
        <f>[2]결재!I33</f>
        <v>0.871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ㅇ2025.01.01~</v>
      </c>
      <c r="B36" s="51">
        <f>[2]결재!B37</f>
        <v>46013</v>
      </c>
      <c r="C36" s="149">
        <f>[2]결재!C37:D37</f>
        <v>1012.5999999999999</v>
      </c>
      <c r="D36" s="149"/>
      <c r="E36" s="13" t="str">
        <f>[2]결재!E37</f>
        <v>(전년 1089.1   평년 1067)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50"/>
      <c r="H37" s="150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2025-07-07T07:01:01Z</cp:lastPrinted>
  <dcterms:created xsi:type="dcterms:W3CDTF">2000-04-10T01:01:28Z</dcterms:created>
  <dcterms:modified xsi:type="dcterms:W3CDTF">2025-12-22T05:10:27Z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