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4.27.기준)\"/>
    </mc:Choice>
  </mc:AlternateContent>
  <xr:revisionPtr revIDLastSave="0" documentId="13_ncr:1_{C7B6384A-C8B5-40A8-90C3-97A0945C09A5}" xr6:coauthVersionLast="47" xr6:coauthVersionMax="47" xr10:uidLastSave="{00000000-0000-0000-0000-000000000000}"/>
  <bookViews>
    <workbookView xWindow="-120" yWindow="-120" windowWidth="29040" windowHeight="15720" tabRatio="818" firstSheet="6" activeTab="6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<sst xmlns="http://schemas.openxmlformats.org/spreadsheetml/2006/main" count="278" uniqueCount="99">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</sst>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4.20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46139</v>
          </cell>
        </row>
        <row r="9">
          <cell r="D9" t="str">
            <v>(2025년동기 :</v>
          </cell>
        </row>
        <row r="17">
          <cell r="B17">
            <v>45.3</v>
          </cell>
          <cell r="D17" t="str">
            <v>(2025년동기 :</v>
          </cell>
          <cell r="F17">
            <v>0.54799999999999993</v>
          </cell>
          <cell r="I17">
            <v>0.43700000000000006</v>
          </cell>
        </row>
        <row r="19">
          <cell r="B19">
            <v>46.9</v>
          </cell>
          <cell r="F19">
            <v>0.36200000000000004</v>
          </cell>
          <cell r="I19">
            <v>0.38900000000000001</v>
          </cell>
        </row>
        <row r="21">
          <cell r="B21">
            <v>19.8</v>
          </cell>
          <cell r="F21">
            <v>0.30199999999999999</v>
          </cell>
          <cell r="I21">
            <v>0.38500000000000001</v>
          </cell>
        </row>
        <row r="23">
          <cell r="B23">
            <v>46.7</v>
          </cell>
          <cell r="F23">
            <v>0.33899999999999997</v>
          </cell>
          <cell r="I23">
            <v>0.39299999999999996</v>
          </cell>
        </row>
        <row r="25">
          <cell r="B25">
            <v>39.299999999999997</v>
          </cell>
          <cell r="F25">
            <v>0.43099999999999999</v>
          </cell>
          <cell r="I25">
            <v>0.439</v>
          </cell>
        </row>
        <row r="27">
          <cell r="B27">
            <v>36.6</v>
          </cell>
          <cell r="F27">
            <v>0.37799999999999995</v>
          </cell>
          <cell r="I27">
            <v>0.41399999999999998</v>
          </cell>
        </row>
        <row r="29">
          <cell r="B29">
            <v>28.199999999999996</v>
          </cell>
          <cell r="F29">
            <v>0.44400000000000001</v>
          </cell>
          <cell r="I29">
            <v>0.48100000000000004</v>
          </cell>
        </row>
        <row r="31">
          <cell r="B31">
            <v>98.4</v>
          </cell>
          <cell r="F31">
            <v>0.95099999999999996</v>
          </cell>
          <cell r="I31">
            <v>0.67799999999999994</v>
          </cell>
        </row>
        <row r="33">
          <cell r="B33">
            <v>85</v>
          </cell>
          <cell r="F33">
            <v>0.82</v>
          </cell>
          <cell r="I33">
            <v>0.91700000000000004</v>
          </cell>
        </row>
        <row r="37">
          <cell r="A37" t="str">
            <v xml:space="preserve"> ㅇ2026.01.01~</v>
          </cell>
          <cell r="B37">
            <v>46139</v>
          </cell>
          <cell r="C37">
            <v>145.59999999999994</v>
          </cell>
          <cell r="E37" t="str">
            <v>(전년 113.5   평년 180)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83</v>
          </cell>
          <cell r="I6">
            <v>76.5</v>
          </cell>
          <cell r="J6">
            <v>78.6482814081279</v>
          </cell>
        </row>
        <row r="7">
          <cell r="G7">
            <v>76.5</v>
          </cell>
          <cell r="I7">
            <v>77.599999999999994</v>
          </cell>
          <cell r="J7">
            <v>79.547619047619051</v>
          </cell>
        </row>
        <row r="8">
          <cell r="G8">
            <v>84.2</v>
          </cell>
          <cell r="I8">
            <v>76.3</v>
          </cell>
          <cell r="J8">
            <v>78.49423858390459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tabSelected="1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Q6" sqref="Q6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420126.98233553057</v>
      </c>
      <c r="G6" s="83">
        <v>83</v>
      </c>
      <c r="H6" s="83">
        <v>84.4</v>
      </c>
      <c r="I6" s="103">
        <v>76.5</v>
      </c>
      <c r="J6" s="104">
        <v>78.6482814081279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61437.960091999994</v>
      </c>
      <c r="G7" s="83">
        <v>76.5</v>
      </c>
      <c r="H7" s="83">
        <v>76.599999999999994</v>
      </c>
      <c r="I7" s="105">
        <v>77.599999999999994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358689.02224353055</v>
      </c>
      <c r="G8" s="112">
        <v>84.2</v>
      </c>
      <c r="H8" s="112">
        <v>85.9</v>
      </c>
      <c r="I8" s="113">
        <v>76.3</v>
      </c>
      <c r="J8" s="114">
        <v>78.49423858390459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37669.965742973938</v>
      </c>
      <c r="G9" s="83">
        <v>85.386508019525209</v>
      </c>
      <c r="H9" s="83">
        <v>87.666603321457814</v>
      </c>
      <c r="I9" s="84">
        <v>73.975175786765618</v>
      </c>
      <c r="J9" s="116">
        <v>77.736529917025564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3269.203</v>
      </c>
      <c r="G10" s="83">
        <v>79.099999999999994</v>
      </c>
      <c r="H10" s="83">
        <v>79.7</v>
      </c>
      <c r="I10" s="84">
        <v>77.8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34400.762742973937</v>
      </c>
      <c r="G11" s="112">
        <v>86.03632138598924</v>
      </c>
      <c r="H11" s="112">
        <v>88.490082001119305</v>
      </c>
      <c r="I11" s="123">
        <v>73.5906465122996</v>
      </c>
      <c r="J11" s="124">
        <v>80.473059834051142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60039.58199999998</v>
      </c>
      <c r="G12" s="83">
        <v>80.243219908583001</v>
      </c>
      <c r="H12" s="83">
        <v>81.885686028173538</v>
      </c>
      <c r="I12" s="84">
        <v>76.902026540890546</v>
      </c>
      <c r="J12" s="116">
        <v>79.118736439092146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82.9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55590.712999999982</v>
      </c>
      <c r="G14" s="112">
        <v>80.436852310051918</v>
      </c>
      <c r="H14" s="112">
        <v>82.21504391486161</v>
      </c>
      <c r="I14" s="123">
        <v>76.407853939227863</v>
      </c>
      <c r="J14" s="124">
        <v>75.737472878184306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8819.7145999999993</v>
      </c>
      <c r="G15" s="83">
        <v>91.339214995857489</v>
      </c>
      <c r="H15" s="83">
        <v>91.705785004142527</v>
      </c>
      <c r="I15" s="84">
        <v>76.085563416384701</v>
      </c>
      <c r="J15" s="116">
        <v>84.621203305365043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87.3</v>
      </c>
      <c r="J16" s="85">
        <v>84</v>
      </c>
    </row>
    <row r="17" spans="1:10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6220.4629999999997</v>
      </c>
      <c r="G17" s="112">
        <v>92.732006559332135</v>
      </c>
      <c r="H17" s="112">
        <v>93.259675014907586</v>
      </c>
      <c r="I17" s="123">
        <v>70.994931425163983</v>
      </c>
      <c r="J17" s="124">
        <v>85.242406610730086</v>
      </c>
    </row>
    <row r="18" spans="1:10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11147.494348456124</v>
      </c>
      <c r="G18" s="83">
        <v>77.954505933259611</v>
      </c>
      <c r="H18" s="83">
        <v>78.721118202252725</v>
      </c>
      <c r="I18" s="84">
        <v>71.828477854640155</v>
      </c>
      <c r="J18" s="116">
        <v>77.500484309871922</v>
      </c>
    </row>
    <row r="19" spans="1:10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84.3</v>
      </c>
      <c r="J19" s="85">
        <v>82.8</v>
      </c>
    </row>
    <row r="20" spans="1:10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6922.6693484561247</v>
      </c>
      <c r="G20" s="112">
        <v>75.41855701553682</v>
      </c>
      <c r="H20" s="112">
        <v>76.612865267699547</v>
      </c>
      <c r="I20" s="123">
        <v>64.079549814554284</v>
      </c>
      <c r="J20" s="124">
        <v>72.200968619743861</v>
      </c>
    </row>
    <row r="21" spans="1:10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16186.667000000005</v>
      </c>
      <c r="G21" s="83">
        <v>82.207552056881696</v>
      </c>
      <c r="H21" s="83">
        <v>81.542036566785171</v>
      </c>
      <c r="I21" s="84">
        <v>71.541479752359663</v>
      </c>
      <c r="J21" s="116">
        <v>81.121203305365043</v>
      </c>
    </row>
    <row r="22" spans="1:10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71.099999999999994</v>
      </c>
      <c r="J22" s="85">
        <v>77</v>
      </c>
    </row>
    <row r="23" spans="1:10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13279.526000000003</v>
      </c>
      <c r="G23" s="125">
        <v>85.503354581160281</v>
      </c>
      <c r="H23" s="125">
        <v>84.659622690103674</v>
      </c>
      <c r="I23" s="123">
        <v>71.660121040432628</v>
      </c>
      <c r="J23" s="124">
        <v>85.242406610730086</v>
      </c>
    </row>
    <row r="24" spans="1:10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13600.544697106909</v>
      </c>
      <c r="G24" s="83">
        <v>87.553397045879422</v>
      </c>
      <c r="H24" s="83">
        <v>91.790548796564281</v>
      </c>
      <c r="I24" s="84">
        <v>93.570245912192632</v>
      </c>
      <c r="J24" s="116">
        <v>77.963516317856602</v>
      </c>
    </row>
    <row r="25" spans="1:10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607.61400000000003</v>
      </c>
      <c r="G25" s="83">
        <v>77.7</v>
      </c>
      <c r="H25" s="83">
        <v>77.7</v>
      </c>
      <c r="I25" s="84">
        <v>70.099999999999994</v>
      </c>
      <c r="J25" s="85">
        <v>81</v>
      </c>
    </row>
    <row r="26" spans="1:10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12992.930697106909</v>
      </c>
      <c r="G26" s="112">
        <v>88.075723272145538</v>
      </c>
      <c r="H26" s="112">
        <v>92.537485426100147</v>
      </c>
      <c r="I26" s="123">
        <v>94.814398047722364</v>
      </c>
      <c r="J26" s="124">
        <v>74.927032635713203</v>
      </c>
    </row>
    <row r="27" spans="1:10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29107.367000000006</v>
      </c>
      <c r="G27" s="83">
        <v>79.678538775286754</v>
      </c>
      <c r="H27" s="83">
        <v>80.757827598478002</v>
      </c>
      <c r="I27" s="84">
        <v>74.035992690178119</v>
      </c>
      <c r="J27" s="116">
        <v>88.7</v>
      </c>
    </row>
    <row r="28" spans="1:10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75.7</v>
      </c>
      <c r="J28" s="85">
        <v>86</v>
      </c>
    </row>
    <row r="29" spans="1:10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19557.001000000004</v>
      </c>
      <c r="G29" s="112">
        <v>83.9896972299764</v>
      </c>
      <c r="H29" s="112">
        <v>85.682954691861696</v>
      </c>
      <c r="I29" s="123">
        <v>73.079965643117902</v>
      </c>
      <c r="J29" s="124">
        <v>91.4</v>
      </c>
    </row>
    <row r="30" spans="1:10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27559.196478529688</v>
      </c>
      <c r="G30" s="83">
        <v>89.637978463261305</v>
      </c>
      <c r="H30" s="83">
        <v>95.166254547220461</v>
      </c>
      <c r="I30" s="84">
        <v>80.730879013037566</v>
      </c>
      <c r="J30" s="116">
        <v>81.043709218416836</v>
      </c>
    </row>
    <row r="31" spans="1:10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78.400000000000006</v>
      </c>
      <c r="J31" s="85">
        <v>79.8</v>
      </c>
    </row>
    <row r="32" spans="1:10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24599.930078529687</v>
      </c>
      <c r="G32" s="112">
        <v>90.701017913611409</v>
      </c>
      <c r="H32" s="112">
        <v>96.967769930473153</v>
      </c>
      <c r="I32" s="123">
        <v>81.01038699517224</v>
      </c>
      <c r="J32" s="124">
        <v>82.28741843683369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34647.891718280764</v>
      </c>
      <c r="G33" s="83">
        <v>97.473391431611887</v>
      </c>
      <c r="H33" s="83">
        <v>97.552580183456783</v>
      </c>
      <c r="I33" s="84">
        <v>96.179470987614422</v>
      </c>
      <c r="J33" s="116">
        <v>85.041077281854555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83.8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34014.666718280765</v>
      </c>
      <c r="G35" s="112">
        <v>97.754531320498799</v>
      </c>
      <c r="H35" s="112">
        <v>97.835426922667963</v>
      </c>
      <c r="I35" s="123">
        <v>96.44630060138357</v>
      </c>
      <c r="J35" s="124">
        <v>93.582154563709111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18895.706000000002</v>
      </c>
      <c r="G36" s="83">
        <v>70.741290105200122</v>
      </c>
      <c r="H36" s="83">
        <v>71.035490996218812</v>
      </c>
      <c r="I36" s="84">
        <v>72.909059598682248</v>
      </c>
      <c r="J36" s="116">
        <v>77.744135957076551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80.3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12300.656000000003</v>
      </c>
      <c r="G38" s="132">
        <v>67.78714868290534</v>
      </c>
      <c r="H38" s="132">
        <v>68.220213821227844</v>
      </c>
      <c r="I38" s="133">
        <v>69.420092582387298</v>
      </c>
      <c r="J38" s="134">
        <v>79.488271914153103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26833.153611832364</v>
      </c>
      <c r="G39" s="83">
        <v>71.188691830929784</v>
      </c>
      <c r="H39" s="83">
        <v>71.98251113173589</v>
      </c>
      <c r="I39" s="84">
        <v>66.849525765345717</v>
      </c>
      <c r="J39" s="116">
        <v>71.162184449046549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75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18068.377611832366</v>
      </c>
      <c r="G41" s="112">
        <v>67.006777718644045</v>
      </c>
      <c r="H41" s="112">
        <v>68.11641728494422</v>
      </c>
      <c r="I41" s="123">
        <v>63.606867223184736</v>
      </c>
      <c r="J41" s="124">
        <v>66.124368898093095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12203.728657097623</v>
      </c>
      <c r="G42" s="83">
        <v>77.86963155371123</v>
      </c>
      <c r="H42" s="83">
        <v>79.586704769662376</v>
      </c>
      <c r="I42" s="84">
        <v>74.44643597333102</v>
      </c>
      <c r="J42" s="116">
        <v>70.588144862392738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75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9614.5836570976226</v>
      </c>
      <c r="G44" s="112">
        <v>77.493218804687857</v>
      </c>
      <c r="H44" s="112">
        <v>79.662153393257739</v>
      </c>
      <c r="I44" s="123">
        <v>74.297593417276573</v>
      </c>
      <c r="J44" s="124">
        <v>71.876289724785465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8061.4734979694013</v>
      </c>
      <c r="G45" s="83">
        <v>77.26158230754649</v>
      </c>
      <c r="H45" s="83">
        <v>79.786995941107278</v>
      </c>
      <c r="I45" s="84">
        <v>63.488096573913744</v>
      </c>
      <c r="J45" s="116">
        <v>75.688144862392733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86.1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6749.9514979694013</v>
      </c>
      <c r="G47" s="112">
        <v>75.099593880389421</v>
      </c>
      <c r="H47" s="112">
        <v>78.0312990264256</v>
      </c>
      <c r="I47" s="123">
        <v>59.832656467315701</v>
      </c>
      <c r="J47" s="124">
        <v>71.876289724785465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19765.632868481029</v>
      </c>
      <c r="G48" s="83">
        <v>93.076063611231064</v>
      </c>
      <c r="H48" s="83">
        <v>94.271950623368525</v>
      </c>
      <c r="I48" s="84">
        <v>70.962601253292959</v>
      </c>
      <c r="J48" s="116">
        <v>77.40473255612018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81.099999999999994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18694.33916848103</v>
      </c>
      <c r="G50" s="112">
        <v>93.429652498780698</v>
      </c>
      <c r="H50" s="112">
        <v>94.698874178512384</v>
      </c>
      <c r="I50" s="123">
        <v>70.337137972646829</v>
      </c>
      <c r="J50" s="124">
        <v>78.80946511224036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16328.71249203331</v>
      </c>
      <c r="G51" s="83">
        <v>71.96752828257442</v>
      </c>
      <c r="H51" s="83">
        <v>72.0157460376644</v>
      </c>
      <c r="I51" s="84">
        <v>77.672505535753672</v>
      </c>
      <c r="J51" s="116">
        <v>79.269607660631195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76.7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12846.905492033309</v>
      </c>
      <c r="G53" s="112">
        <v>78.153701740073657</v>
      </c>
      <c r="H53" s="112">
        <v>78.220255617992905</v>
      </c>
      <c r="I53" s="123">
        <v>78.042327418220907</v>
      </c>
      <c r="J53" s="124">
        <v>80.639215321262384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9128.1627981953825</v>
      </c>
      <c r="G54" s="83">
        <v>93.011644570973942</v>
      </c>
      <c r="H54" s="83">
        <v>94.092127113013021</v>
      </c>
      <c r="I54" s="84">
        <v>49.112230739136869</v>
      </c>
      <c r="J54" s="116">
        <v>75.820189445551108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70.5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7854.3093581953835</v>
      </c>
      <c r="G56" s="112">
        <v>93.615129418300157</v>
      </c>
      <c r="H56" s="112">
        <v>94.878997793457671</v>
      </c>
      <c r="I56" s="123">
        <v>45.488220336058674</v>
      </c>
      <c r="J56" s="124">
        <v>64.64037889110223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33199.391634106782</v>
      </c>
      <c r="G57" s="83">
        <v>84.221800741030421</v>
      </c>
      <c r="H57" s="83">
        <v>85.239666951915581</v>
      </c>
      <c r="I57" s="84">
        <v>78.701449677203712</v>
      </c>
      <c r="J57" s="116">
        <v>71.939330556847125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2000.3100000000004</v>
      </c>
      <c r="G58" s="83">
        <v>66.900000000000006</v>
      </c>
      <c r="H58" s="83">
        <v>66.900000000000006</v>
      </c>
      <c r="I58" s="84">
        <v>68.3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31199.08163410678</v>
      </c>
      <c r="G59" s="112">
        <v>85.643530248172553</v>
      </c>
      <c r="H59" s="112">
        <v>86.744940338125133</v>
      </c>
      <c r="I59" s="123">
        <v>79.555174306889924</v>
      </c>
      <c r="J59" s="124">
        <v>77.87866111369425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10045.03850111505</v>
      </c>
      <c r="G60" s="83">
        <v>90.017371638274497</v>
      </c>
      <c r="H60" s="83">
        <v>92.083110744597647</v>
      </c>
      <c r="I60" s="84">
        <v>84.618943993573851</v>
      </c>
      <c r="J60" s="116">
        <v>80.189330556847125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75.900000000000006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8353.5695011150492</v>
      </c>
      <c r="G62" s="112">
        <v>92.550072026534991</v>
      </c>
      <c r="H62" s="112">
        <v>95.103981032457924</v>
      </c>
      <c r="I62" s="123">
        <v>86.679381345478689</v>
      </c>
      <c r="J62" s="124">
        <v>77.87866111369425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9599.1440599999987</v>
      </c>
      <c r="G63" s="135">
        <v>85.844607941334274</v>
      </c>
      <c r="H63" s="135">
        <v>86.312252369880156</v>
      </c>
      <c r="I63" s="84">
        <v>75.193231674692356</v>
      </c>
      <c r="J63" s="116">
        <v>89.291077281854555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77.3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8506.6849999999995</v>
      </c>
      <c r="G65" s="112">
        <v>86.441266131490707</v>
      </c>
      <c r="H65" s="112">
        <v>86.972634894827749</v>
      </c>
      <c r="I65" s="123">
        <v>74.899298851742699</v>
      </c>
      <c r="J65" s="124">
        <v>93.582154563709111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10873.997650336771</v>
      </c>
      <c r="G66" s="83">
        <v>86.239968675840828</v>
      </c>
      <c r="H66" s="83">
        <v>87.55766216926115</v>
      </c>
      <c r="I66" s="84">
        <v>79.526154607012572</v>
      </c>
      <c r="J66" s="116">
        <v>80.213516317856602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157.48189200000002</v>
      </c>
      <c r="G67" s="83">
        <v>72.239400000000003</v>
      </c>
      <c r="H67" s="83">
        <v>72.595600000000005</v>
      </c>
      <c r="I67" s="84">
        <v>72.099999999999994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10716.515758336771</v>
      </c>
      <c r="G68" s="112">
        <v>86.486286484841983</v>
      </c>
      <c r="H68" s="112">
        <v>87.820895931903308</v>
      </c>
      <c r="I68" s="123">
        <v>79.656806023712505</v>
      </c>
      <c r="J68" s="124">
        <v>74.927032635713203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6414.4169790154692</v>
      </c>
      <c r="G69" s="83">
        <v>94.163490590362144</v>
      </c>
      <c r="H69" s="83">
        <v>94.476668699916416</v>
      </c>
      <c r="I69" s="84">
        <v>80.845882427741799</v>
      </c>
      <c r="J69" s="116">
        <v>80.880463174800383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209.03199999999998</v>
      </c>
      <c r="G70" s="83">
        <v>98.6</v>
      </c>
      <c r="H70" s="83">
        <v>99.1</v>
      </c>
      <c r="I70" s="84">
        <v>91.5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6205.3849790154691</v>
      </c>
      <c r="G71" s="132">
        <v>94.020984530537405</v>
      </c>
      <c r="H71" s="132">
        <v>94.328161694519792</v>
      </c>
      <c r="I71" s="133">
        <v>80.503659257238965</v>
      </c>
      <c r="J71" s="134">
        <v>76.760926349600751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view="pageBreakPreview" zoomScaleNormal="100" zoomScaleSheetLayoutView="100" workbookViewId="0">
      <selection activeCell="A25" sqref="A25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46139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83</v>
      </c>
      <c r="C9" s="12" t="s">
        <v>8</v>
      </c>
      <c r="D9" s="12" t="str">
        <f>[2]결재!D9</f>
        <v>(2025년동기 :</v>
      </c>
      <c r="F9" s="14">
        <f>[2]시군별!I6</f>
        <v>76.5</v>
      </c>
      <c r="G9" s="12" t="s">
        <v>9</v>
      </c>
      <c r="H9" s="12" t="s">
        <v>39</v>
      </c>
      <c r="I9" s="14">
        <f>[2]시군별!J6</f>
        <v>78.6482814081279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76.5</v>
      </c>
      <c r="C11" s="13" t="s">
        <v>8</v>
      </c>
      <c r="D11" s="13" t="s">
        <v>11</v>
      </c>
      <c r="F11" s="19">
        <f>[2]시군별!I7</f>
        <v>77.599999999999994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84.2</v>
      </c>
      <c r="C13" s="13" t="s">
        <v>8</v>
      </c>
      <c r="D13" s="13" t="s">
        <v>11</v>
      </c>
      <c r="F13" s="19">
        <f>[2]시군별!I8</f>
        <v>76.3</v>
      </c>
      <c r="G13" s="13" t="s">
        <v>9</v>
      </c>
      <c r="H13" s="13" t="s">
        <v>12</v>
      </c>
      <c r="I13" s="19">
        <f>[2]시군별!J8</f>
        <v>78.49423858390459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45.3</v>
      </c>
      <c r="C17" s="13" t="s">
        <v>8</v>
      </c>
      <c r="D17" s="31" t="str">
        <f>[2]결재!D17</f>
        <v>(2025년동기 :</v>
      </c>
      <c r="E17" s="31"/>
      <c r="F17" s="65">
        <f>[2]결재!F17</f>
        <v>0.54799999999999993</v>
      </c>
      <c r="G17" s="31" t="s">
        <v>45</v>
      </c>
      <c r="H17" s="31" t="s">
        <v>46</v>
      </c>
      <c r="I17" s="65">
        <f>[2]결재!I17</f>
        <v>0.43700000000000006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46.9</v>
      </c>
      <c r="C19" s="13" t="s">
        <v>8</v>
      </c>
      <c r="D19" s="31" t="s">
        <v>48</v>
      </c>
      <c r="E19" s="31"/>
      <c r="F19" s="65">
        <f>[2]결재!F19</f>
        <v>0.36200000000000004</v>
      </c>
      <c r="G19" s="31" t="s">
        <v>45</v>
      </c>
      <c r="H19" s="31" t="s">
        <v>49</v>
      </c>
      <c r="I19" s="65">
        <f>[2]결재!I19</f>
        <v>0.38900000000000001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19.8</v>
      </c>
      <c r="C21" s="13" t="s">
        <v>8</v>
      </c>
      <c r="D21" s="31" t="s">
        <v>48</v>
      </c>
      <c r="E21" s="31"/>
      <c r="F21" s="65">
        <f>[2]결재!F21</f>
        <v>0.30199999999999999</v>
      </c>
      <c r="G21" s="31" t="s">
        <v>45</v>
      </c>
      <c r="H21" s="31" t="s">
        <v>49</v>
      </c>
      <c r="I21" s="65">
        <f>[2]결재!I21</f>
        <v>0.38500000000000001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46.7</v>
      </c>
      <c r="C23" s="13" t="s">
        <v>8</v>
      </c>
      <c r="D23" s="31" t="s">
        <v>48</v>
      </c>
      <c r="E23" s="31"/>
      <c r="F23" s="65">
        <f>[2]결재!F23</f>
        <v>0.33899999999999997</v>
      </c>
      <c r="G23" s="31" t="s">
        <v>45</v>
      </c>
      <c r="H23" s="31" t="s">
        <v>49</v>
      </c>
      <c r="I23" s="65">
        <f>[2]결재!I23</f>
        <v>0.39299999999999996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39.299999999999997</v>
      </c>
      <c r="C25" s="13" t="s">
        <v>8</v>
      </c>
      <c r="D25" s="31" t="s">
        <v>48</v>
      </c>
      <c r="E25" s="31"/>
      <c r="F25" s="65">
        <f>[2]결재!F25</f>
        <v>0.43099999999999999</v>
      </c>
      <c r="G25" s="31" t="s">
        <v>45</v>
      </c>
      <c r="H25" s="31" t="s">
        <v>49</v>
      </c>
      <c r="I25" s="65">
        <f>[2]결재!I25</f>
        <v>0.439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36.6</v>
      </c>
      <c r="C27" s="13" t="s">
        <v>8</v>
      </c>
      <c r="D27" s="31" t="s">
        <v>48</v>
      </c>
      <c r="E27" s="31"/>
      <c r="F27" s="65">
        <f>[2]결재!F27</f>
        <v>0.37799999999999995</v>
      </c>
      <c r="G27" s="31" t="s">
        <v>45</v>
      </c>
      <c r="H27" s="31" t="s">
        <v>49</v>
      </c>
      <c r="I27" s="65">
        <f>[2]결재!I27</f>
        <v>0.41399999999999998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28.199999999999996</v>
      </c>
      <c r="C29" s="13" t="s">
        <v>8</v>
      </c>
      <c r="D29" s="31" t="s">
        <v>48</v>
      </c>
      <c r="E29" s="31"/>
      <c r="F29" s="65">
        <f>[2]결재!F29</f>
        <v>0.44400000000000001</v>
      </c>
      <c r="G29" s="31" t="s">
        <v>45</v>
      </c>
      <c r="H29" s="31" t="s">
        <v>49</v>
      </c>
      <c r="I29" s="65">
        <f>[2]결재!I29</f>
        <v>0.48100000000000004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98.4</v>
      </c>
      <c r="C31" s="13" t="s">
        <v>8</v>
      </c>
      <c r="D31" s="30" t="s">
        <v>48</v>
      </c>
      <c r="F31" s="73">
        <f>[2]결재!F31</f>
        <v>0.95099999999999996</v>
      </c>
      <c r="G31" s="31" t="s">
        <v>45</v>
      </c>
      <c r="H31" s="31" t="s">
        <v>49</v>
      </c>
      <c r="I31" s="73">
        <f>[2]결재!I31</f>
        <v>0.67799999999999994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85</v>
      </c>
      <c r="C33" s="13" t="s">
        <v>8</v>
      </c>
      <c r="D33" s="30" t="s">
        <v>48</v>
      </c>
      <c r="F33" s="73">
        <f>[2]결재!F33</f>
        <v>0.82</v>
      </c>
      <c r="G33" s="31" t="s">
        <v>45</v>
      </c>
      <c r="H33" s="31" t="s">
        <v>49</v>
      </c>
      <c r="I33" s="73">
        <f>[2]결재!I33</f>
        <v>0.91700000000000004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46139</v>
      </c>
      <c r="C36" s="148">
        <f>[2]결재!C37:D37</f>
        <v>145.59999999999994</v>
      </c>
      <c r="D36" s="148"/>
      <c r="E36" s="13" t="str">
        <f>[2]결재!E37</f>
        <v>(전년 113.5   평년 180)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2026-04-27T10:08:57Z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