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6년\경북저수율(2026.7.27.기준)\"/>
    </mc:Choice>
  </mc:AlternateContent>
  <xr:revisionPtr revIDLastSave="0" documentId="13_ncr:1_{0BB38086-DB93-451D-B558-4A6EB3F39DE2}" xr6:coauthVersionLast="47" xr6:coauthVersionMax="47" xr10:uidLastSave="{00000000-0000-0000-0000-000000000000}"/>
  <bookViews>
    <workbookView xWindow="2868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F9" i="48"/>
  <c r="D9" i="48"/>
  <c r="I5" i="48"/>
  <c r="E5" i="48"/>
  <c r="B5" i="48"/>
  <c r="A3" i="48"/>
  <c r="B11" i="48" l="1"/>
  <c r="B9" i="48" l="1"/>
  <c r="I9" i="48"/>
</calcChain>
</file>

<file path=xl/sharedStrings.xml><?xml version="1.0" encoding="utf-8"?>
<sst xmlns="http://schemas.openxmlformats.org/spreadsheetml/2006/main" count="279" uniqueCount="99">
  <si>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</si>
  <si>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</si>
  <si>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</si>
  <si>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</si>
  <si>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</si>
  <si>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</si>
  <si>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</si>
  <si>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</si>
  <si>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</si>
  <si>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</si>
  <si>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</si>
  <si>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</si>
  <si>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</si>
  <si>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</si>
  <si>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</si>
  <si>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</si>
  <si>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</si>
  <si>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</si>
  <si>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</si>
  <si>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</si>
  <si>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</si>
  <si>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</si>
  <si>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</si>
  <si>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</si>
  <si>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</si>
  <si>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</si>
  <si>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</si>
  <si>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</si>
  <si>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</si>
  <si>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</si>
  <si>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</si>
  <si>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</si>
  <si>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</si>
  <si>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</si>
  <si>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</si>
  <si>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</si>
  <si>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</si>
  <si>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</si>
  <si>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</si>
  <si>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</si>
  <si>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</si>
  <si>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</si>
  <si>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</si>
  <si>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</si>
  <si>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</si>
  <si>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</si>
  <si>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</si>
  <si>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</si>
  <si>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</si>
  <si>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</si>
  <si>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</si>
  <si>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</si>
  <si>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</si>
  <si>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</si>
  <si>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</si>
  <si>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</si>
  <si>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</si>
  <si>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</si>
  <si>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</si>
  <si>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</si>
  <si>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</si>
  <si>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</si>
  <si>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</si>
  <si>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</si>
  <si>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</si>
  <si>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</si>
  <si>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</si>
  <si>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</si>
  <si>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</si>
  <si>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</si>
  <si>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</si>
  <si>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</si>
  <si>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</si>
  <si>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</si>
  <si>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</si>
  <si>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</si>
  <si>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</si>
  <si>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</si>
  <si>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</si>
  <si>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</si>
  <si>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</si>
  <si>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</si>
  <si>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</si>
  <si>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</si>
  <si>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</si>
  <si>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</si>
  <si>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</si>
  <si>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</si>
  <si>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</si>
  <si>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</si>
  <si>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</si>
  <si>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</si>
  <si>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</si>
  <si>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</si>
  <si>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</si>
  <si>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</si>
  <si>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</si>
  <si>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</si>
  <si>
    <t>2026년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</si>
</sst>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10"/>
      <color theme="1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6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8" fontId="145" fillId="28" borderId="32" xfId="0" applyNumberFormat="1" applyFont="1" applyFill="1" applyBorder="1" applyAlignment="1">
      <alignment vertical="center" wrapText="1"/>
    </xf>
    <xf numFmtId="177" fontId="146" fillId="28" borderId="33" xfId="0" applyNumberFormat="1" applyFont="1" applyFill="1" applyBorder="1" applyAlignment="1">
      <alignment vertical="center"/>
    </xf>
    <xf numFmtId="178" fontId="146" fillId="28" borderId="14" xfId="0" applyNumberFormat="1" applyFont="1" applyFill="1" applyBorder="1" applyAlignment="1">
      <alignment vertical="center"/>
    </xf>
    <xf numFmtId="177" fontId="146" fillId="28" borderId="14" xfId="0" applyNumberFormat="1" applyFont="1" applyFill="1" applyBorder="1" applyAlignment="1">
      <alignment vertical="center"/>
    </xf>
    <xf numFmtId="177" fontId="146" fillId="28" borderId="29" xfId="0" applyNumberFormat="1" applyFont="1" applyFill="1" applyBorder="1" applyAlignment="1">
      <alignment vertical="center"/>
    </xf>
    <xf numFmtId="178" fontId="146" fillId="28" borderId="14" xfId="0" applyNumberFormat="1" applyFont="1" applyFill="1" applyBorder="1" applyAlignment="1">
      <alignment vertical="center" wrapText="1"/>
    </xf>
    <xf numFmtId="178" fontId="146" fillId="28" borderId="46" xfId="0" applyNumberFormat="1" applyFont="1" applyFill="1" applyBorder="1" applyAlignment="1">
      <alignment vertical="center" wrapText="1"/>
    </xf>
    <xf numFmtId="178" fontId="146" fillId="28" borderId="32" xfId="0" applyNumberFormat="1" applyFont="1" applyFill="1" applyBorder="1" applyAlignment="1">
      <alignment vertical="center" wrapText="1"/>
    </xf>
    <xf numFmtId="177" fontId="147" fillId="28" borderId="38" xfId="0" applyNumberFormat="1" applyFont="1" applyFill="1" applyBorder="1" applyAlignment="1">
      <alignment horizontal="center" vertical="center"/>
    </xf>
    <xf numFmtId="177" fontId="147" fillId="28" borderId="39" xfId="0" applyNumberFormat="1" applyFont="1" applyFill="1" applyBorder="1" applyAlignment="1">
      <alignment horizontal="center" vertical="center"/>
    </xf>
    <xf numFmtId="177" fontId="147" fillId="28" borderId="40" xfId="0" applyNumberFormat="1" applyFont="1" applyFill="1" applyBorder="1" applyAlignment="1">
      <alignment horizontal="center" vertical="center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0000FF"/>
      <color rgb="FF66CC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9734;&#44221;&#48513;&#51200;&#49688;&#50984;(2026.7.27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강우량"/>
      <sheetName val="주요댐 저수율(데이타)"/>
      <sheetName val="결재"/>
      <sheetName val="참고"/>
      <sheetName val="주요저수지"/>
      <sheetName val="표지"/>
      <sheetName val="한글변환참고"/>
      <sheetName val="xxxxxxxx"/>
      <sheetName val="Recovered_Sheet1"/>
      <sheetName val="Recovered_Sheet2"/>
      <sheetName val="Recovered_Sheet3"/>
      <sheetName val="참고-지역별"/>
      <sheetName val="시군별"/>
      <sheetName val="총괄"/>
      <sheetName val="참고1"/>
      <sheetName val="참고2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A3">
            <v>46230</v>
          </cell>
        </row>
        <row r="9">
          <cell r="D9" t="str">
            <v>(2025년동기 :</v>
          </cell>
        </row>
        <row r="17">
          <cell r="B17">
            <v>40.5</v>
          </cell>
          <cell r="D17" t="str">
            <v>(2025년동기 :</v>
          </cell>
          <cell r="F17">
            <v>0.49399999999999999</v>
          </cell>
          <cell r="I17">
            <v>0.47799999999999998</v>
          </cell>
        </row>
        <row r="19">
          <cell r="B19">
            <v>43</v>
          </cell>
          <cell r="F19">
            <v>0.63100000000000001</v>
          </cell>
          <cell r="I19">
            <v>0.43</v>
          </cell>
        </row>
        <row r="21">
          <cell r="B21">
            <v>54.899999999999991</v>
          </cell>
          <cell r="F21">
            <v>0.34399999999999997</v>
          </cell>
          <cell r="I21">
            <v>0.435</v>
          </cell>
        </row>
        <row r="23">
          <cell r="B23">
            <v>33.9</v>
          </cell>
          <cell r="F23">
            <v>0.7390000000000001</v>
          </cell>
          <cell r="I23">
            <v>0.48200000000000004</v>
          </cell>
        </row>
        <row r="25">
          <cell r="B25">
            <v>27.9</v>
          </cell>
          <cell r="F25">
            <v>0.64300000000000002</v>
          </cell>
          <cell r="I25">
            <v>0.52400000000000002</v>
          </cell>
        </row>
        <row r="27">
          <cell r="B27">
            <v>30.2</v>
          </cell>
          <cell r="F27">
            <v>0.61799999999999999</v>
          </cell>
          <cell r="I27">
            <v>0.45899999999999996</v>
          </cell>
        </row>
        <row r="29">
          <cell r="B29">
            <v>25.8</v>
          </cell>
          <cell r="F29">
            <v>0.51900000000000002</v>
          </cell>
          <cell r="I29">
            <v>0.50600000000000001</v>
          </cell>
        </row>
        <row r="31">
          <cell r="B31">
            <v>76</v>
          </cell>
          <cell r="F31">
            <v>0.70900000000000007</v>
          </cell>
          <cell r="I31">
            <v>0.627</v>
          </cell>
        </row>
        <row r="33">
          <cell r="B33">
            <v>47.4</v>
          </cell>
          <cell r="F33">
            <v>0.75900000000000001</v>
          </cell>
          <cell r="I33">
            <v>0.84900000000000009</v>
          </cell>
        </row>
        <row r="37">
          <cell r="A37" t="str">
            <v xml:space="preserve"> ㅇ2026.01.01~</v>
          </cell>
          <cell r="B37">
            <v>46230</v>
          </cell>
          <cell r="C37">
            <v>468</v>
          </cell>
          <cell r="E37" t="str">
            <v>(전년 577.1   평년 589.5)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6">
          <cell r="D6">
            <v>60971.1</v>
          </cell>
          <cell r="E6">
            <v>506371</v>
          </cell>
          <cell r="G6">
            <v>58.2</v>
          </cell>
          <cell r="I6">
            <v>76.099999999999994</v>
          </cell>
          <cell r="J6">
            <v>71.567780258576732</v>
          </cell>
        </row>
        <row r="7">
          <cell r="G7">
            <v>69.400000000000006</v>
          </cell>
          <cell r="I7">
            <v>83</v>
          </cell>
          <cell r="J7">
            <v>79.547619047619051</v>
          </cell>
        </row>
        <row r="8">
          <cell r="G8">
            <v>56.1</v>
          </cell>
          <cell r="I8">
            <v>74.8</v>
          </cell>
          <cell r="J8">
            <v>69.709916537473035</v>
          </cell>
        </row>
      </sheetData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E6" sqref="E6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56" t="s">
        <v>98</v>
      </c>
      <c r="B1" s="156"/>
      <c r="C1" s="156"/>
      <c r="D1" s="156"/>
      <c r="E1" s="156"/>
      <c r="F1" s="156"/>
      <c r="G1" s="156"/>
      <c r="H1" s="156"/>
      <c r="I1" s="156"/>
      <c r="J1" s="156"/>
    </row>
    <row r="2" spans="1:10" s="1" customFormat="1" ht="16.5" customHeight="1">
      <c r="A2" s="86"/>
      <c r="B2" s="86"/>
      <c r="C2" s="86"/>
      <c r="D2" s="86"/>
      <c r="E2" s="86"/>
      <c r="F2" s="86"/>
      <c r="G2" s="86"/>
      <c r="H2" s="87"/>
      <c r="I2" s="87"/>
      <c r="J2" s="86"/>
    </row>
    <row r="3" spans="1:10" s="8" customFormat="1" ht="25.5" customHeight="1">
      <c r="A3" s="88" t="s">
        <v>31</v>
      </c>
      <c r="B3" s="89"/>
      <c r="C3" s="88"/>
      <c r="D3" s="88"/>
      <c r="E3" s="88"/>
      <c r="F3" s="76"/>
      <c r="G3" s="74"/>
      <c r="H3" s="75"/>
      <c r="I3" s="75"/>
      <c r="J3" s="76"/>
    </row>
    <row r="4" spans="1:10" s="4" customFormat="1" ht="20.100000000000001" customHeight="1">
      <c r="A4" s="152" t="s">
        <v>30</v>
      </c>
      <c r="B4" s="153"/>
      <c r="C4" s="150" t="s">
        <v>4</v>
      </c>
      <c r="D4" s="90" t="s">
        <v>5</v>
      </c>
      <c r="E4" s="90" t="s">
        <v>28</v>
      </c>
      <c r="F4" s="91" t="s">
        <v>6</v>
      </c>
      <c r="G4" s="147" t="s">
        <v>13</v>
      </c>
      <c r="H4" s="148"/>
      <c r="I4" s="148"/>
      <c r="J4" s="149"/>
    </row>
    <row r="5" spans="1:10" s="4" customFormat="1" ht="20.100000000000001" customHeight="1" thickBot="1">
      <c r="A5" s="154"/>
      <c r="B5" s="155"/>
      <c r="C5" s="151"/>
      <c r="D5" s="92" t="s">
        <v>0</v>
      </c>
      <c r="E5" s="92" t="s">
        <v>1</v>
      </c>
      <c r="F5" s="93" t="s">
        <v>1</v>
      </c>
      <c r="G5" s="94" t="s">
        <v>42</v>
      </c>
      <c r="H5" s="95" t="s">
        <v>2</v>
      </c>
      <c r="I5" s="95" t="s">
        <v>3</v>
      </c>
      <c r="J5" s="96" t="s">
        <v>43</v>
      </c>
    </row>
    <row r="6" spans="1:10" s="6" customFormat="1" ht="18.2" customHeight="1" thickTop="1">
      <c r="A6" s="97" t="s">
        <v>59</v>
      </c>
      <c r="B6" s="98" t="s">
        <v>60</v>
      </c>
      <c r="C6" s="99">
        <v>4942</v>
      </c>
      <c r="D6" s="100">
        <v>60971.1</v>
      </c>
      <c r="E6" s="101">
        <v>506371</v>
      </c>
      <c r="F6" s="102">
        <v>294806.22454474255</v>
      </c>
      <c r="G6" s="83">
        <v>58.2</v>
      </c>
      <c r="H6" s="83">
        <v>61.7</v>
      </c>
      <c r="I6" s="103">
        <v>76.099999999999994</v>
      </c>
      <c r="J6" s="104">
        <v>71.567780258576732</v>
      </c>
    </row>
    <row r="7" spans="1:10" s="6" customFormat="1" ht="18.2" customHeight="1">
      <c r="A7" s="97"/>
      <c r="B7" s="98" t="s">
        <v>61</v>
      </c>
      <c r="C7" s="99">
        <v>4291</v>
      </c>
      <c r="D7" s="100">
        <v>21958</v>
      </c>
      <c r="E7" s="101">
        <v>80273</v>
      </c>
      <c r="F7" s="102">
        <v>55674.563117999998</v>
      </c>
      <c r="G7" s="83">
        <v>69.400000000000006</v>
      </c>
      <c r="H7" s="83">
        <v>75.599999999999994</v>
      </c>
      <c r="I7" s="105">
        <v>83</v>
      </c>
      <c r="J7" s="104">
        <v>79.547619047619051</v>
      </c>
    </row>
    <row r="8" spans="1:10" s="6" customFormat="1" ht="18.2" customHeight="1">
      <c r="A8" s="106" t="s">
        <v>62</v>
      </c>
      <c r="B8" s="107" t="s">
        <v>63</v>
      </c>
      <c r="C8" s="108">
        <v>651</v>
      </c>
      <c r="D8" s="109">
        <v>39013.1</v>
      </c>
      <c r="E8" s="110">
        <v>426098</v>
      </c>
      <c r="F8" s="111">
        <v>239131.66142674253</v>
      </c>
      <c r="G8" s="112">
        <v>56.1</v>
      </c>
      <c r="H8" s="112">
        <v>59.1</v>
      </c>
      <c r="I8" s="113">
        <v>74.8</v>
      </c>
      <c r="J8" s="114">
        <v>69.709916537473035</v>
      </c>
    </row>
    <row r="9" spans="1:10" s="5" customFormat="1" ht="18.2" customHeight="1">
      <c r="A9" s="77" t="s">
        <v>64</v>
      </c>
      <c r="B9" s="78" t="s">
        <v>65</v>
      </c>
      <c r="C9" s="81">
        <v>275</v>
      </c>
      <c r="D9" s="115">
        <v>5860.4</v>
      </c>
      <c r="E9" s="81">
        <v>44117</v>
      </c>
      <c r="F9" s="81">
        <v>19449.810168114462</v>
      </c>
      <c r="G9" s="83">
        <v>44.086882988676614</v>
      </c>
      <c r="H9" s="83">
        <v>50.316618557688777</v>
      </c>
      <c r="I9" s="84">
        <v>70.426347426872567</v>
      </c>
      <c r="J9" s="116">
        <v>73.121617636323805</v>
      </c>
    </row>
    <row r="10" spans="1:10" s="53" customFormat="1" ht="18.2" customHeight="1">
      <c r="A10" s="77" t="s">
        <v>66</v>
      </c>
      <c r="B10" s="144" t="s">
        <v>67</v>
      </c>
      <c r="C10" s="137">
        <v>218</v>
      </c>
      <c r="D10" s="138">
        <v>1963.7</v>
      </c>
      <c r="E10" s="139">
        <v>4133</v>
      </c>
      <c r="F10" s="140">
        <v>2095.431</v>
      </c>
      <c r="G10" s="136">
        <v>50.7</v>
      </c>
      <c r="H10" s="136">
        <v>58.2</v>
      </c>
      <c r="I10" s="141">
        <v>88.293747273929725</v>
      </c>
      <c r="J10" s="142">
        <v>75</v>
      </c>
    </row>
    <row r="11" spans="1:10" s="5" customFormat="1" ht="18.2" customHeight="1">
      <c r="A11" s="117" t="s">
        <v>68</v>
      </c>
      <c r="B11" s="145" t="s">
        <v>63</v>
      </c>
      <c r="C11" s="119">
        <v>57</v>
      </c>
      <c r="D11" s="120">
        <v>3896.7</v>
      </c>
      <c r="E11" s="121">
        <v>39984</v>
      </c>
      <c r="F11" s="122">
        <v>17354.379168114461</v>
      </c>
      <c r="G11" s="112">
        <v>43.403309243983749</v>
      </c>
      <c r="H11" s="112">
        <v>49.501742219626735</v>
      </c>
      <c r="I11" s="123">
        <v>68.63004571031</v>
      </c>
      <c r="J11" s="124">
        <v>71.24323527264761</v>
      </c>
    </row>
    <row r="12" spans="1:10" s="5" customFormat="1" ht="18.2" customHeight="1">
      <c r="A12" s="77" t="s">
        <v>59</v>
      </c>
      <c r="B12" s="144" t="s">
        <v>65</v>
      </c>
      <c r="C12" s="81">
        <v>389</v>
      </c>
      <c r="D12" s="115">
        <v>9713.7999999999993</v>
      </c>
      <c r="E12" s="81">
        <v>74822</v>
      </c>
      <c r="F12" s="81">
        <v>31694.870000000017</v>
      </c>
      <c r="G12" s="83">
        <v>42.360361925636866</v>
      </c>
      <c r="H12" s="83">
        <v>48.068276710058548</v>
      </c>
      <c r="I12" s="84">
        <v>82.331801103205692</v>
      </c>
      <c r="J12" s="116">
        <v>74.654031751179573</v>
      </c>
    </row>
    <row r="13" spans="1:10" s="53" customFormat="1" ht="18.2" customHeight="1">
      <c r="A13" s="77" t="s">
        <v>69</v>
      </c>
      <c r="B13" s="144" t="s">
        <v>67</v>
      </c>
      <c r="C13" s="137">
        <v>313</v>
      </c>
      <c r="D13" s="138">
        <v>3485.1</v>
      </c>
      <c r="E13" s="139">
        <v>5711</v>
      </c>
      <c r="F13" s="140">
        <v>2786.9679999999998</v>
      </c>
      <c r="G13" s="136">
        <v>48.8</v>
      </c>
      <c r="H13" s="136">
        <v>77.900000000000006</v>
      </c>
      <c r="I13" s="141">
        <v>85.8</v>
      </c>
      <c r="J13" s="142">
        <v>82.5</v>
      </c>
    </row>
    <row r="14" spans="1:10" s="5" customFormat="1" ht="18.2" customHeight="1">
      <c r="A14" s="117" t="s">
        <v>68</v>
      </c>
      <c r="B14" s="145" t="s">
        <v>63</v>
      </c>
      <c r="C14" s="119">
        <v>76</v>
      </c>
      <c r="D14" s="120">
        <v>6228.7</v>
      </c>
      <c r="E14" s="121">
        <v>69111</v>
      </c>
      <c r="F14" s="122">
        <v>28907.902000000016</v>
      </c>
      <c r="G14" s="112">
        <v>41.828221267236785</v>
      </c>
      <c r="H14" s="112">
        <v>45.603126853901706</v>
      </c>
      <c r="I14" s="123">
        <v>82.046056445681486</v>
      </c>
      <c r="J14" s="124">
        <v>66.808063502359147</v>
      </c>
    </row>
    <row r="15" spans="1:10" s="5" customFormat="1" ht="18.2" customHeight="1">
      <c r="A15" s="77" t="s">
        <v>70</v>
      </c>
      <c r="B15" s="78" t="s">
        <v>65</v>
      </c>
      <c r="C15" s="81">
        <v>241</v>
      </c>
      <c r="D15" s="115">
        <v>2334.5</v>
      </c>
      <c r="E15" s="81">
        <v>9656</v>
      </c>
      <c r="F15" s="81">
        <v>7542.5478879999991</v>
      </c>
      <c r="G15" s="83">
        <v>78.112550621375306</v>
      </c>
      <c r="H15" s="83">
        <v>77.309937862468942</v>
      </c>
      <c r="I15" s="84">
        <v>78.40946375474212</v>
      </c>
      <c r="J15" s="116">
        <v>80.660330566521807</v>
      </c>
    </row>
    <row r="16" spans="1:10" s="53" customFormat="1" ht="18.2" customHeight="1">
      <c r="A16" s="77" t="s">
        <v>71</v>
      </c>
      <c r="B16" s="78" t="s">
        <v>67</v>
      </c>
      <c r="C16" s="79">
        <v>233</v>
      </c>
      <c r="D16" s="80">
        <v>1663.1</v>
      </c>
      <c r="E16" s="82">
        <v>2948</v>
      </c>
      <c r="F16" s="81">
        <v>2606.491888</v>
      </c>
      <c r="G16" s="83">
        <v>88.415599999999998</v>
      </c>
      <c r="H16" s="83">
        <v>88.17</v>
      </c>
      <c r="I16" s="84">
        <v>88</v>
      </c>
      <c r="J16" s="85">
        <v>84</v>
      </c>
    </row>
    <row r="17" spans="1:10" s="5" customFormat="1" ht="18.2" customHeight="1">
      <c r="A17" s="117" t="s">
        <v>68</v>
      </c>
      <c r="B17" s="118" t="s">
        <v>63</v>
      </c>
      <c r="C17" s="119">
        <v>8</v>
      </c>
      <c r="D17" s="120">
        <v>671.4</v>
      </c>
      <c r="E17" s="121">
        <v>6708</v>
      </c>
      <c r="F17" s="122">
        <v>4936.0559999999996</v>
      </c>
      <c r="G17" s="112">
        <v>73.584615384615375</v>
      </c>
      <c r="H17" s="112">
        <v>72.537209302325593</v>
      </c>
      <c r="I17" s="123">
        <v>74.055977936791891</v>
      </c>
      <c r="J17" s="124">
        <v>77.320661133043615</v>
      </c>
    </row>
    <row r="18" spans="1:10" s="5" customFormat="1" ht="18.2" customHeight="1">
      <c r="A18" s="77" t="s">
        <v>72</v>
      </c>
      <c r="B18" s="78" t="s">
        <v>65</v>
      </c>
      <c r="C18" s="81">
        <v>181</v>
      </c>
      <c r="D18" s="115">
        <v>2530.1</v>
      </c>
      <c r="E18" s="81">
        <v>14300</v>
      </c>
      <c r="F18" s="81">
        <v>9810.9694902268438</v>
      </c>
      <c r="G18" s="83">
        <v>68.608178253334572</v>
      </c>
      <c r="H18" s="83">
        <v>65.647741023766727</v>
      </c>
      <c r="I18" s="84">
        <v>71.047795451625404</v>
      </c>
      <c r="J18" s="116">
        <v>74.120721659503715</v>
      </c>
    </row>
    <row r="19" spans="1:10" s="53" customFormat="1" ht="18.2" customHeight="1">
      <c r="A19" s="77" t="s">
        <v>73</v>
      </c>
      <c r="B19" s="78" t="s">
        <v>67</v>
      </c>
      <c r="C19" s="79">
        <v>162</v>
      </c>
      <c r="D19" s="80">
        <v>1559.6</v>
      </c>
      <c r="E19" s="82">
        <v>5121</v>
      </c>
      <c r="F19" s="81">
        <v>4332.366</v>
      </c>
      <c r="G19" s="83">
        <v>84.6</v>
      </c>
      <c r="H19" s="83">
        <v>82.5</v>
      </c>
      <c r="I19" s="84">
        <v>88.2</v>
      </c>
      <c r="J19" s="85">
        <v>82.8</v>
      </c>
    </row>
    <row r="20" spans="1:10" s="5" customFormat="1" ht="18.2" customHeight="1">
      <c r="A20" s="117" t="s">
        <v>68</v>
      </c>
      <c r="B20" s="118" t="s">
        <v>63</v>
      </c>
      <c r="C20" s="119">
        <v>19</v>
      </c>
      <c r="D20" s="120">
        <v>970.5</v>
      </c>
      <c r="E20" s="121">
        <v>9179</v>
      </c>
      <c r="F20" s="122">
        <v>5478.6034902268439</v>
      </c>
      <c r="G20" s="112">
        <v>59.686278355233071</v>
      </c>
      <c r="H20" s="112">
        <v>56.245799830032048</v>
      </c>
      <c r="I20" s="123">
        <v>60.390620070379796</v>
      </c>
      <c r="J20" s="124">
        <v>65.441443319007433</v>
      </c>
    </row>
    <row r="21" spans="1:10" s="5" customFormat="1" ht="18.2" customHeight="1">
      <c r="A21" s="77" t="s">
        <v>74</v>
      </c>
      <c r="B21" s="78" t="s">
        <v>65</v>
      </c>
      <c r="C21" s="81">
        <v>198</v>
      </c>
      <c r="D21" s="115">
        <v>3092.8999999999996</v>
      </c>
      <c r="E21" s="81">
        <v>19690</v>
      </c>
      <c r="F21" s="81">
        <v>13734.483999999999</v>
      </c>
      <c r="G21" s="83">
        <v>69.753600812595224</v>
      </c>
      <c r="H21" s="83">
        <v>66.714382935500254</v>
      </c>
      <c r="I21" s="84">
        <v>71.044549883284276</v>
      </c>
      <c r="J21" s="116">
        <v>77.160330566521807</v>
      </c>
    </row>
    <row r="22" spans="1:10" s="53" customFormat="1" ht="18.2" customHeight="1">
      <c r="A22" s="77" t="s">
        <v>75</v>
      </c>
      <c r="B22" s="78" t="s">
        <v>67</v>
      </c>
      <c r="C22" s="79">
        <v>175</v>
      </c>
      <c r="D22" s="80">
        <v>1190.5999999999999</v>
      </c>
      <c r="E22" s="82">
        <v>4159</v>
      </c>
      <c r="F22" s="81">
        <v>3202.43</v>
      </c>
      <c r="G22" s="83">
        <v>77</v>
      </c>
      <c r="H22" s="83">
        <v>69.900000000000006</v>
      </c>
      <c r="I22" s="84">
        <v>74.900000000000006</v>
      </c>
      <c r="J22" s="85">
        <v>77</v>
      </c>
    </row>
    <row r="23" spans="1:10" s="5" customFormat="1" ht="18.2" customHeight="1">
      <c r="A23" s="117" t="s">
        <v>68</v>
      </c>
      <c r="B23" s="118" t="s">
        <v>63</v>
      </c>
      <c r="C23" s="119">
        <v>23</v>
      </c>
      <c r="D23" s="120">
        <v>1902.3</v>
      </c>
      <c r="E23" s="121">
        <v>15531</v>
      </c>
      <c r="F23" s="122">
        <v>10532.053999999998</v>
      </c>
      <c r="G23" s="125">
        <v>67.813109265340287</v>
      </c>
      <c r="H23" s="125">
        <v>65.861316077522375</v>
      </c>
      <c r="I23" s="123">
        <v>70.008453515323183</v>
      </c>
      <c r="J23" s="124">
        <v>77.320661133043615</v>
      </c>
    </row>
    <row r="24" spans="1:10" s="5" customFormat="1" ht="18.2" customHeight="1">
      <c r="A24" s="77" t="s">
        <v>76</v>
      </c>
      <c r="B24" s="78" t="s">
        <v>65</v>
      </c>
      <c r="C24" s="81">
        <v>63</v>
      </c>
      <c r="D24" s="115">
        <v>2107.1</v>
      </c>
      <c r="E24" s="81">
        <v>15534</v>
      </c>
      <c r="F24" s="81">
        <v>13465.928923131154</v>
      </c>
      <c r="G24" s="83">
        <v>86.686809084145438</v>
      </c>
      <c r="H24" s="83">
        <v>97.059709914299987</v>
      </c>
      <c r="I24" s="84">
        <v>74.979315010221498</v>
      </c>
      <c r="J24" s="116">
        <v>75.598166495297875</v>
      </c>
    </row>
    <row r="25" spans="1:10" s="53" customFormat="1" ht="18.2" customHeight="1">
      <c r="A25" s="77" t="s">
        <v>69</v>
      </c>
      <c r="B25" s="78" t="s">
        <v>67</v>
      </c>
      <c r="C25" s="79">
        <v>56</v>
      </c>
      <c r="D25" s="80">
        <v>339.4</v>
      </c>
      <c r="E25" s="82">
        <v>782</v>
      </c>
      <c r="F25" s="81">
        <v>591.97400000000005</v>
      </c>
      <c r="G25" s="83">
        <v>75.7</v>
      </c>
      <c r="H25" s="83">
        <v>76.2</v>
      </c>
      <c r="I25" s="84">
        <v>68.900000000000006</v>
      </c>
      <c r="J25" s="85">
        <v>81</v>
      </c>
    </row>
    <row r="26" spans="1:10" s="5" customFormat="1" ht="18.2" customHeight="1">
      <c r="A26" s="117" t="s">
        <v>68</v>
      </c>
      <c r="B26" s="118" t="s">
        <v>63</v>
      </c>
      <c r="C26" s="119">
        <v>7</v>
      </c>
      <c r="D26" s="120">
        <v>1767.7</v>
      </c>
      <c r="E26" s="121">
        <v>14752</v>
      </c>
      <c r="F26" s="122">
        <v>12873.954923131154</v>
      </c>
      <c r="G26" s="112">
        <v>87.269217212114654</v>
      </c>
      <c r="H26" s="112">
        <v>98.1654781594859</v>
      </c>
      <c r="I26" s="123">
        <v>75.301578048317566</v>
      </c>
      <c r="J26" s="124">
        <v>70.196332990595764</v>
      </c>
    </row>
    <row r="27" spans="1:10" s="5" customFormat="1" ht="18.2" customHeight="1">
      <c r="A27" s="77" t="s">
        <v>76</v>
      </c>
      <c r="B27" s="78" t="s">
        <v>65</v>
      </c>
      <c r="C27" s="81">
        <v>952</v>
      </c>
      <c r="D27" s="115">
        <v>2555.9</v>
      </c>
      <c r="E27" s="81">
        <v>36531</v>
      </c>
      <c r="F27" s="81">
        <v>19894.623</v>
      </c>
      <c r="G27" s="83">
        <v>54.459563110782625</v>
      </c>
      <c r="H27" s="83">
        <v>61.589723796227872</v>
      </c>
      <c r="I27" s="84">
        <v>77.81514606006057</v>
      </c>
      <c r="J27" s="116">
        <v>85.95</v>
      </c>
    </row>
    <row r="28" spans="1:10" s="53" customFormat="1" ht="18.2" customHeight="1">
      <c r="A28" s="77" t="s">
        <v>71</v>
      </c>
      <c r="B28" s="144" t="s">
        <v>67</v>
      </c>
      <c r="C28" s="137">
        <v>857</v>
      </c>
      <c r="D28" s="138">
        <v>878.4</v>
      </c>
      <c r="E28" s="139">
        <v>13246</v>
      </c>
      <c r="F28" s="140">
        <v>7907.862000000001</v>
      </c>
      <c r="G28" s="136">
        <v>59.7</v>
      </c>
      <c r="H28" s="136">
        <v>72.099999999999994</v>
      </c>
      <c r="I28" s="141">
        <v>79</v>
      </c>
      <c r="J28" s="142">
        <v>86</v>
      </c>
    </row>
    <row r="29" spans="1:10" s="5" customFormat="1" ht="18.2" customHeight="1">
      <c r="A29" s="117" t="s">
        <v>68</v>
      </c>
      <c r="B29" s="145" t="s">
        <v>63</v>
      </c>
      <c r="C29" s="119">
        <v>95</v>
      </c>
      <c r="D29" s="120">
        <v>1677.5</v>
      </c>
      <c r="E29" s="121">
        <v>23285</v>
      </c>
      <c r="F29" s="122">
        <v>11986.761</v>
      </c>
      <c r="G29" s="112">
        <v>51.478466824135715</v>
      </c>
      <c r="H29" s="112">
        <v>55.610805239424543</v>
      </c>
      <c r="I29" s="123">
        <v>77.134408417436148</v>
      </c>
      <c r="J29" s="124">
        <v>85.9</v>
      </c>
    </row>
    <row r="30" spans="1:10" s="5" customFormat="1" ht="18.2" customHeight="1">
      <c r="A30" s="77" t="s">
        <v>77</v>
      </c>
      <c r="B30" s="144" t="s">
        <v>65</v>
      </c>
      <c r="C30" s="81">
        <v>216</v>
      </c>
      <c r="D30" s="115">
        <v>6185</v>
      </c>
      <c r="E30" s="81">
        <v>30745</v>
      </c>
      <c r="F30" s="81">
        <v>22057.879806884626</v>
      </c>
      <c r="G30" s="83">
        <v>71.744608251372995</v>
      </c>
      <c r="H30" s="83">
        <v>73.91128035278507</v>
      </c>
      <c r="I30" s="84">
        <v>70.320479806085189</v>
      </c>
      <c r="J30" s="116">
        <v>75.205519882645689</v>
      </c>
    </row>
    <row r="31" spans="1:10" s="53" customFormat="1" ht="18.2" customHeight="1">
      <c r="A31" s="77" t="s">
        <v>69</v>
      </c>
      <c r="B31" s="144" t="s">
        <v>67</v>
      </c>
      <c r="C31" s="79">
        <v>187</v>
      </c>
      <c r="D31" s="80">
        <v>1952.3</v>
      </c>
      <c r="E31" s="82">
        <v>3623</v>
      </c>
      <c r="F31" s="81">
        <v>2610.5164200000004</v>
      </c>
      <c r="G31" s="83">
        <v>72.054000000000002</v>
      </c>
      <c r="H31" s="83">
        <v>81.680000000000007</v>
      </c>
      <c r="I31" s="84">
        <v>78.5</v>
      </c>
      <c r="J31" s="85">
        <v>79.8</v>
      </c>
    </row>
    <row r="32" spans="1:10" s="5" customFormat="1" ht="18.2" customHeight="1">
      <c r="A32" s="117" t="s">
        <v>68</v>
      </c>
      <c r="B32" s="145" t="s">
        <v>63</v>
      </c>
      <c r="C32" s="119">
        <v>29</v>
      </c>
      <c r="D32" s="120">
        <v>4232.7</v>
      </c>
      <c r="E32" s="121">
        <v>27122</v>
      </c>
      <c r="F32" s="122">
        <v>19447.363386884626</v>
      </c>
      <c r="G32" s="112">
        <v>71.703279208335033</v>
      </c>
      <c r="H32" s="112">
        <v>72.873522396813541</v>
      </c>
      <c r="I32" s="123">
        <v>69.339630447777395</v>
      </c>
      <c r="J32" s="124">
        <v>70.61103976529138</v>
      </c>
    </row>
    <row r="33" spans="1:10" s="5" customFormat="1" ht="18.2" customHeight="1">
      <c r="A33" s="77" t="s">
        <v>78</v>
      </c>
      <c r="B33" s="144" t="s">
        <v>65</v>
      </c>
      <c r="C33" s="81">
        <v>47</v>
      </c>
      <c r="D33" s="115">
        <v>2869.2</v>
      </c>
      <c r="E33" s="81">
        <v>35546</v>
      </c>
      <c r="F33" s="81">
        <v>27553.00896687042</v>
      </c>
      <c r="G33" s="83">
        <v>77.513669518006026</v>
      </c>
      <c r="H33" s="83">
        <v>79.532614107398715</v>
      </c>
      <c r="I33" s="84">
        <v>73.348919481768547</v>
      </c>
      <c r="J33" s="116">
        <v>76.082806806726495</v>
      </c>
    </row>
    <row r="34" spans="1:10" s="53" customFormat="1" ht="18.2" customHeight="1">
      <c r="A34" s="77" t="s">
        <v>59</v>
      </c>
      <c r="B34" s="144" t="s">
        <v>67</v>
      </c>
      <c r="C34" s="79">
        <v>33</v>
      </c>
      <c r="D34" s="80">
        <v>229.6</v>
      </c>
      <c r="E34" s="82">
        <v>750</v>
      </c>
      <c r="F34" s="81">
        <v>659.02499999999998</v>
      </c>
      <c r="G34" s="83">
        <v>87.87</v>
      </c>
      <c r="H34" s="83">
        <v>84.43</v>
      </c>
      <c r="I34" s="84">
        <v>89</v>
      </c>
      <c r="J34" s="85">
        <v>76.5</v>
      </c>
    </row>
    <row r="35" spans="1:10" s="5" customFormat="1" ht="18.2" customHeight="1">
      <c r="A35" s="117" t="s">
        <v>68</v>
      </c>
      <c r="B35" s="145" t="s">
        <v>63</v>
      </c>
      <c r="C35" s="119">
        <v>14</v>
      </c>
      <c r="D35" s="120">
        <v>2639.6</v>
      </c>
      <c r="E35" s="121">
        <v>34796</v>
      </c>
      <c r="F35" s="122">
        <v>26893.983966870419</v>
      </c>
      <c r="G35" s="112">
        <v>77.290447082625647</v>
      </c>
      <c r="H35" s="112">
        <v>79.427054864398059</v>
      </c>
      <c r="I35" s="123">
        <v>73.011572936514099</v>
      </c>
      <c r="J35" s="124">
        <v>75.66561361345299</v>
      </c>
    </row>
    <row r="36" spans="1:10" s="5" customFormat="1" ht="18.2" customHeight="1">
      <c r="A36" s="77" t="s">
        <v>59</v>
      </c>
      <c r="B36" s="144" t="s">
        <v>65</v>
      </c>
      <c r="C36" s="81">
        <v>294</v>
      </c>
      <c r="D36" s="115">
        <v>1121.5</v>
      </c>
      <c r="E36" s="81">
        <v>26711</v>
      </c>
      <c r="F36" s="81">
        <v>13958.614000000001</v>
      </c>
      <c r="G36" s="83">
        <v>52.257923701845691</v>
      </c>
      <c r="H36" s="83">
        <v>55.714353637078361</v>
      </c>
      <c r="I36" s="84">
        <v>76.023483827493266</v>
      </c>
      <c r="J36" s="116">
        <v>75.10714271236597</v>
      </c>
    </row>
    <row r="37" spans="1:10" s="53" customFormat="1" ht="18.2" customHeight="1">
      <c r="A37" s="77" t="s">
        <v>79</v>
      </c>
      <c r="B37" s="144" t="s">
        <v>67</v>
      </c>
      <c r="C37" s="137">
        <v>268</v>
      </c>
      <c r="D37" s="138">
        <v>205.8</v>
      </c>
      <c r="E37" s="139">
        <v>8565</v>
      </c>
      <c r="F37" s="140">
        <v>6029.76</v>
      </c>
      <c r="G37" s="143">
        <v>70.400000000000006</v>
      </c>
      <c r="H37" s="143">
        <v>77</v>
      </c>
      <c r="I37" s="141">
        <v>83.3</v>
      </c>
      <c r="J37" s="142">
        <v>76</v>
      </c>
    </row>
    <row r="38" spans="1:10" s="5" customFormat="1" ht="18.2" customHeight="1">
      <c r="A38" s="126" t="s">
        <v>68</v>
      </c>
      <c r="B38" s="146" t="s">
        <v>63</v>
      </c>
      <c r="C38" s="128">
        <v>26</v>
      </c>
      <c r="D38" s="129">
        <v>915.7</v>
      </c>
      <c r="E38" s="130">
        <v>18146</v>
      </c>
      <c r="F38" s="131">
        <v>7928.8540000000003</v>
      </c>
      <c r="G38" s="132">
        <v>43.694775708145045</v>
      </c>
      <c r="H38" s="132">
        <v>45.667425327895955</v>
      </c>
      <c r="I38" s="133">
        <v>72.588531907858481</v>
      </c>
      <c r="J38" s="134">
        <v>74.214285424731941</v>
      </c>
    </row>
    <row r="39" spans="1:10" s="5" customFormat="1" ht="18" customHeight="1">
      <c r="A39" s="77" t="s">
        <v>80</v>
      </c>
      <c r="B39" s="78" t="s">
        <v>65</v>
      </c>
      <c r="C39" s="81">
        <v>696</v>
      </c>
      <c r="D39" s="115">
        <v>5724</v>
      </c>
      <c r="E39" s="81">
        <v>37693</v>
      </c>
      <c r="F39" s="81">
        <v>23085.124016674486</v>
      </c>
      <c r="G39" s="83">
        <v>61.245122480764302</v>
      </c>
      <c r="H39" s="83">
        <v>61.541082149064067</v>
      </c>
      <c r="I39" s="84">
        <v>76.694901680761816</v>
      </c>
      <c r="J39" s="116">
        <v>67.440011475395124</v>
      </c>
    </row>
    <row r="40" spans="1:10" s="53" customFormat="1" ht="18" customHeight="1">
      <c r="A40" s="77" t="s">
        <v>81</v>
      </c>
      <c r="B40" s="78" t="s">
        <v>82</v>
      </c>
      <c r="C40" s="79">
        <v>642</v>
      </c>
      <c r="D40" s="80">
        <v>3376.3</v>
      </c>
      <c r="E40" s="82">
        <v>10728</v>
      </c>
      <c r="F40" s="81">
        <v>8850.6</v>
      </c>
      <c r="G40" s="83">
        <v>82.5</v>
      </c>
      <c r="H40" s="83">
        <v>81.7</v>
      </c>
      <c r="I40" s="84">
        <v>85.1</v>
      </c>
      <c r="J40" s="85">
        <v>76.2</v>
      </c>
    </row>
    <row r="41" spans="1:10" s="5" customFormat="1" ht="18" customHeight="1">
      <c r="A41" s="117" t="s">
        <v>83</v>
      </c>
      <c r="B41" s="118" t="s">
        <v>63</v>
      </c>
      <c r="C41" s="119">
        <v>54</v>
      </c>
      <c r="D41" s="120">
        <v>2347.6999999999998</v>
      </c>
      <c r="E41" s="121">
        <v>26965</v>
      </c>
      <c r="F41" s="122">
        <v>14234.524016674486</v>
      </c>
      <c r="G41" s="112">
        <v>52.788889362783188</v>
      </c>
      <c r="H41" s="112">
        <v>53.520875558860446</v>
      </c>
      <c r="I41" s="123">
        <v>73.350941184978879</v>
      </c>
      <c r="J41" s="124">
        <v>58.680022950790246</v>
      </c>
    </row>
    <row r="42" spans="1:10" s="5" customFormat="1" ht="18" customHeight="1">
      <c r="A42" s="77" t="s">
        <v>84</v>
      </c>
      <c r="B42" s="78" t="s">
        <v>65</v>
      </c>
      <c r="C42" s="81">
        <v>182</v>
      </c>
      <c r="D42" s="115">
        <v>782</v>
      </c>
      <c r="E42" s="81">
        <v>15672</v>
      </c>
      <c r="F42" s="81">
        <v>8584.7937355861814</v>
      </c>
      <c r="G42" s="83">
        <v>54.777907960606051</v>
      </c>
      <c r="H42" s="83">
        <v>55.564743907268976</v>
      </c>
      <c r="I42" s="84">
        <v>79.391176007666004</v>
      </c>
      <c r="J42" s="116">
        <v>67.427389517101986</v>
      </c>
    </row>
    <row r="43" spans="1:10" s="53" customFormat="1" ht="18" customHeight="1">
      <c r="A43" s="77" t="s">
        <v>85</v>
      </c>
      <c r="B43" s="78" t="s">
        <v>82</v>
      </c>
      <c r="C43" s="79">
        <v>144</v>
      </c>
      <c r="D43" s="80">
        <v>159.6</v>
      </c>
      <c r="E43" s="82">
        <v>3265</v>
      </c>
      <c r="F43" s="81">
        <v>2546.6999999999998</v>
      </c>
      <c r="G43" s="83">
        <v>78</v>
      </c>
      <c r="H43" s="83">
        <v>79.3</v>
      </c>
      <c r="I43" s="84">
        <v>82.6</v>
      </c>
      <c r="J43" s="85">
        <v>69.3</v>
      </c>
    </row>
    <row r="44" spans="1:10" s="5" customFormat="1" ht="18" customHeight="1">
      <c r="A44" s="117" t="s">
        <v>83</v>
      </c>
      <c r="B44" s="118" t="s">
        <v>63</v>
      </c>
      <c r="C44" s="119">
        <v>38</v>
      </c>
      <c r="D44" s="120">
        <v>622.4</v>
      </c>
      <c r="E44" s="121">
        <v>12407</v>
      </c>
      <c r="F44" s="122">
        <v>6038.0937355861815</v>
      </c>
      <c r="G44" s="112">
        <v>48.66683110813397</v>
      </c>
      <c r="H44" s="112">
        <v>49.318623882866078</v>
      </c>
      <c r="I44" s="123">
        <v>78.528385902207305</v>
      </c>
      <c r="J44" s="124">
        <v>65.554779034203975</v>
      </c>
    </row>
    <row r="45" spans="1:10" s="5" customFormat="1" ht="18" customHeight="1">
      <c r="A45" s="77" t="s">
        <v>76</v>
      </c>
      <c r="B45" s="78" t="s">
        <v>65</v>
      </c>
      <c r="C45" s="81">
        <v>99</v>
      </c>
      <c r="D45" s="115">
        <v>535.4</v>
      </c>
      <c r="E45" s="81">
        <v>10434</v>
      </c>
      <c r="F45" s="81">
        <v>5464.7257638942983</v>
      </c>
      <c r="G45" s="83">
        <v>52.374216636901458</v>
      </c>
      <c r="H45" s="83">
        <v>52.913409730625482</v>
      </c>
      <c r="I45" s="84">
        <v>76.489364693777702</v>
      </c>
      <c r="J45" s="116">
        <v>72.527389517101994</v>
      </c>
    </row>
    <row r="46" spans="1:10" s="53" customFormat="1" ht="18" customHeight="1">
      <c r="A46" s="77" t="s">
        <v>86</v>
      </c>
      <c r="B46" s="78" t="s">
        <v>82</v>
      </c>
      <c r="C46" s="79">
        <v>73</v>
      </c>
      <c r="D46" s="80">
        <v>261.39999999999998</v>
      </c>
      <c r="E46" s="82">
        <v>1446</v>
      </c>
      <c r="F46" s="81">
        <v>1172.7059999999999</v>
      </c>
      <c r="G46" s="83">
        <v>81.099999999999994</v>
      </c>
      <c r="H46" s="83">
        <v>90.7</v>
      </c>
      <c r="I46" s="84">
        <v>85</v>
      </c>
      <c r="J46" s="85">
        <v>79.5</v>
      </c>
    </row>
    <row r="47" spans="1:10" s="5" customFormat="1" ht="18" customHeight="1">
      <c r="A47" s="117" t="s">
        <v>83</v>
      </c>
      <c r="B47" s="118" t="s">
        <v>63</v>
      </c>
      <c r="C47" s="119">
        <v>26</v>
      </c>
      <c r="D47" s="120">
        <v>274</v>
      </c>
      <c r="E47" s="121">
        <v>8988</v>
      </c>
      <c r="F47" s="122">
        <v>4292.0197638942982</v>
      </c>
      <c r="G47" s="112">
        <v>47.752778859527126</v>
      </c>
      <c r="H47" s="112">
        <v>46.834258692628659</v>
      </c>
      <c r="I47" s="123">
        <v>75.113535465924897</v>
      </c>
      <c r="J47" s="124">
        <v>65.554779034203975</v>
      </c>
    </row>
    <row r="48" spans="1:10" s="5" customFormat="1" ht="18" customHeight="1">
      <c r="A48" s="77" t="s">
        <v>76</v>
      </c>
      <c r="B48" s="78" t="s">
        <v>65</v>
      </c>
      <c r="C48" s="81">
        <v>118</v>
      </c>
      <c r="D48" s="115">
        <v>1777.6000000000001</v>
      </c>
      <c r="E48" s="81">
        <v>21236</v>
      </c>
      <c r="F48" s="81">
        <v>11463.489558078618</v>
      </c>
      <c r="G48" s="83">
        <v>53.981397429264547</v>
      </c>
      <c r="H48" s="83">
        <v>58.559430706735824</v>
      </c>
      <c r="I48" s="84">
        <v>64.695448049636468</v>
      </c>
      <c r="J48" s="116">
        <v>71.563909044918802</v>
      </c>
    </row>
    <row r="49" spans="1:10" s="53" customFormat="1" ht="18" customHeight="1">
      <c r="A49" s="77" t="s">
        <v>87</v>
      </c>
      <c r="B49" s="78" t="s">
        <v>82</v>
      </c>
      <c r="C49" s="79">
        <v>92</v>
      </c>
      <c r="D49" s="80">
        <v>255.7</v>
      </c>
      <c r="E49" s="82">
        <v>1227</v>
      </c>
      <c r="F49" s="81">
        <v>991.41599999999994</v>
      </c>
      <c r="G49" s="83">
        <v>80.8</v>
      </c>
      <c r="H49" s="83">
        <v>87.31</v>
      </c>
      <c r="I49" s="84">
        <v>85</v>
      </c>
      <c r="J49" s="85">
        <v>76</v>
      </c>
    </row>
    <row r="50" spans="1:10" s="5" customFormat="1" ht="18" customHeight="1">
      <c r="A50" s="117" t="s">
        <v>83</v>
      </c>
      <c r="B50" s="118" t="s">
        <v>63</v>
      </c>
      <c r="C50" s="119">
        <v>26</v>
      </c>
      <c r="D50" s="120">
        <v>1521.9</v>
      </c>
      <c r="E50" s="121">
        <v>20009</v>
      </c>
      <c r="F50" s="122">
        <v>10472.073558078619</v>
      </c>
      <c r="G50" s="112">
        <v>52.336816223092697</v>
      </c>
      <c r="H50" s="112">
        <v>56.796376654917388</v>
      </c>
      <c r="I50" s="123">
        <v>63.442685680093739</v>
      </c>
      <c r="J50" s="124">
        <v>67.127818089837604</v>
      </c>
    </row>
    <row r="51" spans="1:10" s="5" customFormat="1" ht="18" customHeight="1">
      <c r="A51" s="77" t="s">
        <v>84</v>
      </c>
      <c r="B51" s="78" t="s">
        <v>65</v>
      </c>
      <c r="C51" s="81">
        <v>287</v>
      </c>
      <c r="D51" s="115">
        <v>2447.4</v>
      </c>
      <c r="E51" s="81">
        <v>22689</v>
      </c>
      <c r="F51" s="81">
        <v>11371.527251681946</v>
      </c>
      <c r="G51" s="83">
        <v>50.119120506333225</v>
      </c>
      <c r="H51" s="83">
        <v>53.603765404240058</v>
      </c>
      <c r="I51" s="84">
        <v>84.310753340382959</v>
      </c>
      <c r="J51" s="116">
        <v>77.301083873095024</v>
      </c>
    </row>
    <row r="52" spans="1:10" s="53" customFormat="1" ht="18" customHeight="1">
      <c r="A52" s="77" t="s">
        <v>88</v>
      </c>
      <c r="B52" s="144" t="s">
        <v>82</v>
      </c>
      <c r="C52" s="137">
        <v>267</v>
      </c>
      <c r="D52" s="138">
        <v>1362.9</v>
      </c>
      <c r="E52" s="139">
        <v>6251</v>
      </c>
      <c r="F52" s="140">
        <v>3044.2370000000001</v>
      </c>
      <c r="G52" s="136">
        <v>48.7</v>
      </c>
      <c r="H52" s="136">
        <v>55.7</v>
      </c>
      <c r="I52" s="141">
        <v>86.2</v>
      </c>
      <c r="J52" s="142">
        <v>77.900000000000006</v>
      </c>
    </row>
    <row r="53" spans="1:10" s="5" customFormat="1" ht="18" customHeight="1">
      <c r="A53" s="117" t="s">
        <v>83</v>
      </c>
      <c r="B53" s="145" t="s">
        <v>63</v>
      </c>
      <c r="C53" s="119">
        <v>20</v>
      </c>
      <c r="D53" s="120">
        <v>1084.5</v>
      </c>
      <c r="E53" s="121">
        <v>16438</v>
      </c>
      <c r="F53" s="122">
        <v>8327.2902516819449</v>
      </c>
      <c r="G53" s="112">
        <v>50.658779971297882</v>
      </c>
      <c r="H53" s="112">
        <v>52.806614749775058</v>
      </c>
      <c r="I53" s="123">
        <v>83.592315521349846</v>
      </c>
      <c r="J53" s="124">
        <v>76.702167746190028</v>
      </c>
    </row>
    <row r="54" spans="1:10" s="5" customFormat="1" ht="18" customHeight="1">
      <c r="A54" s="77" t="s">
        <v>89</v>
      </c>
      <c r="B54" s="144" t="s">
        <v>65</v>
      </c>
      <c r="C54" s="81">
        <v>165</v>
      </c>
      <c r="D54" s="115">
        <v>1473.5</v>
      </c>
      <c r="E54" s="81">
        <v>9814</v>
      </c>
      <c r="F54" s="81">
        <v>5371.0638913468511</v>
      </c>
      <c r="G54" s="83">
        <v>54.728590700497769</v>
      </c>
      <c r="H54" s="83">
        <v>60.70815975841947</v>
      </c>
      <c r="I54" s="84">
        <v>91.00409443245448</v>
      </c>
      <c r="J54" s="116">
        <v>72.650198064298479</v>
      </c>
    </row>
    <row r="55" spans="1:10" s="53" customFormat="1" ht="18" customHeight="1">
      <c r="A55" s="77" t="s">
        <v>90</v>
      </c>
      <c r="B55" s="144" t="s">
        <v>82</v>
      </c>
      <c r="C55" s="137">
        <v>130</v>
      </c>
      <c r="D55" s="138">
        <v>690.8</v>
      </c>
      <c r="E55" s="139">
        <v>1424</v>
      </c>
      <c r="F55" s="140">
        <v>926.7249599999999</v>
      </c>
      <c r="G55" s="136">
        <v>65.078999999999994</v>
      </c>
      <c r="H55" s="136">
        <v>89.456000000000003</v>
      </c>
      <c r="I55" s="141">
        <v>91.4</v>
      </c>
      <c r="J55" s="142">
        <v>87</v>
      </c>
    </row>
    <row r="56" spans="1:10" s="5" customFormat="1" ht="18" customHeight="1">
      <c r="A56" s="117" t="s">
        <v>83</v>
      </c>
      <c r="B56" s="145" t="s">
        <v>63</v>
      </c>
      <c r="C56" s="119">
        <v>35</v>
      </c>
      <c r="D56" s="120">
        <v>782.7</v>
      </c>
      <c r="E56" s="121">
        <v>8390</v>
      </c>
      <c r="F56" s="122">
        <v>4444.3389313468515</v>
      </c>
      <c r="G56" s="112">
        <v>52.971858538103113</v>
      </c>
      <c r="H56" s="112">
        <v>55.828907731719745</v>
      </c>
      <c r="I56" s="123">
        <v>90.937010956944604</v>
      </c>
      <c r="J56" s="124">
        <v>58.300396128596965</v>
      </c>
    </row>
    <row r="57" spans="1:10" s="5" customFormat="1" ht="18" customHeight="1">
      <c r="A57" s="77" t="s">
        <v>81</v>
      </c>
      <c r="B57" s="78" t="s">
        <v>65</v>
      </c>
      <c r="C57" s="81">
        <v>176</v>
      </c>
      <c r="D57" s="115">
        <v>2745.9</v>
      </c>
      <c r="E57" s="81">
        <v>39419</v>
      </c>
      <c r="F57" s="81">
        <v>20533.403540659834</v>
      </c>
      <c r="G57" s="83">
        <v>52.090117812881687</v>
      </c>
      <c r="H57" s="83">
        <v>52.166025193840525</v>
      </c>
      <c r="I57" s="84">
        <v>76.03089783463264</v>
      </c>
      <c r="J57" s="116">
        <v>68.290266114737108</v>
      </c>
    </row>
    <row r="58" spans="1:10" s="53" customFormat="1" ht="18" customHeight="1">
      <c r="A58" s="77" t="s">
        <v>69</v>
      </c>
      <c r="B58" s="78" t="s">
        <v>82</v>
      </c>
      <c r="C58" s="79">
        <v>169</v>
      </c>
      <c r="D58" s="80">
        <v>862.9</v>
      </c>
      <c r="E58" s="82">
        <v>2990</v>
      </c>
      <c r="F58" s="81">
        <v>2053.8310000000001</v>
      </c>
      <c r="G58" s="83">
        <v>68.69</v>
      </c>
      <c r="H58" s="83">
        <v>71.5</v>
      </c>
      <c r="I58" s="84">
        <v>72.3</v>
      </c>
      <c r="J58" s="85">
        <v>66</v>
      </c>
    </row>
    <row r="59" spans="1:10" s="5" customFormat="1" ht="18" customHeight="1">
      <c r="A59" s="117" t="s">
        <v>83</v>
      </c>
      <c r="B59" s="118" t="s">
        <v>63</v>
      </c>
      <c r="C59" s="119">
        <v>7</v>
      </c>
      <c r="D59" s="120">
        <v>1883</v>
      </c>
      <c r="E59" s="121">
        <v>36429</v>
      </c>
      <c r="F59" s="122">
        <v>18479.572540659836</v>
      </c>
      <c r="G59" s="112">
        <v>50.727641551126403</v>
      </c>
      <c r="H59" s="112">
        <v>50.579141538774053</v>
      </c>
      <c r="I59" s="123">
        <v>76.337120473891247</v>
      </c>
      <c r="J59" s="124">
        <v>70.580532229474201</v>
      </c>
    </row>
    <row r="60" spans="1:10" s="5" customFormat="1" ht="18" customHeight="1">
      <c r="A60" s="77" t="s">
        <v>91</v>
      </c>
      <c r="B60" s="78" t="s">
        <v>65</v>
      </c>
      <c r="C60" s="81">
        <v>183</v>
      </c>
      <c r="D60" s="115">
        <v>1580.2</v>
      </c>
      <c r="E60" s="81">
        <v>11159</v>
      </c>
      <c r="F60" s="81">
        <v>6475.5280891942448</v>
      </c>
      <c r="G60" s="83">
        <v>58.029645032657449</v>
      </c>
      <c r="H60" s="83">
        <v>60.435106007722396</v>
      </c>
      <c r="I60" s="84">
        <v>79.00557050611306</v>
      </c>
      <c r="J60" s="116">
        <v>76.540266114737108</v>
      </c>
    </row>
    <row r="61" spans="1:10" s="53" customFormat="1" ht="18" customHeight="1">
      <c r="A61" s="77" t="s">
        <v>92</v>
      </c>
      <c r="B61" s="78" t="s">
        <v>82</v>
      </c>
      <c r="C61" s="79">
        <v>151</v>
      </c>
      <c r="D61" s="80">
        <v>560.6</v>
      </c>
      <c r="E61" s="82">
        <v>2133</v>
      </c>
      <c r="F61" s="81">
        <v>1648.809</v>
      </c>
      <c r="G61" s="83">
        <v>77.3</v>
      </c>
      <c r="H61" s="83">
        <v>78.8</v>
      </c>
      <c r="I61" s="84">
        <v>80.900000000000006</v>
      </c>
      <c r="J61" s="85">
        <v>82.5</v>
      </c>
    </row>
    <row r="62" spans="1:10" s="5" customFormat="1" ht="18" customHeight="1">
      <c r="A62" s="117" t="s">
        <v>83</v>
      </c>
      <c r="B62" s="118" t="s">
        <v>63</v>
      </c>
      <c r="C62" s="119">
        <v>32</v>
      </c>
      <c r="D62" s="120">
        <v>1019.6</v>
      </c>
      <c r="E62" s="121">
        <v>9026</v>
      </c>
      <c r="F62" s="122">
        <v>4826.7190891942446</v>
      </c>
      <c r="G62" s="112">
        <v>53.475726669557332</v>
      </c>
      <c r="H62" s="112">
        <v>56.095163742540898</v>
      </c>
      <c r="I62" s="123">
        <v>78.557884032541068</v>
      </c>
      <c r="J62" s="124">
        <v>70.580532229474201</v>
      </c>
    </row>
    <row r="63" spans="1:10" s="5" customFormat="1" ht="18" customHeight="1">
      <c r="A63" s="77" t="s">
        <v>93</v>
      </c>
      <c r="B63" s="78" t="s">
        <v>65</v>
      </c>
      <c r="C63" s="81">
        <v>115</v>
      </c>
      <c r="D63" s="115">
        <v>3995.2999999999997</v>
      </c>
      <c r="E63" s="81">
        <v>11182</v>
      </c>
      <c r="F63" s="81">
        <v>9264.7827500000003</v>
      </c>
      <c r="G63" s="135">
        <v>82.854433464496509</v>
      </c>
      <c r="H63" s="135">
        <v>86.650724915042034</v>
      </c>
      <c r="I63" s="84">
        <v>77.212983770287153</v>
      </c>
      <c r="J63" s="116">
        <v>80.332806806726495</v>
      </c>
    </row>
    <row r="64" spans="1:10" s="53" customFormat="1" ht="18" customHeight="1">
      <c r="A64" s="77" t="s">
        <v>71</v>
      </c>
      <c r="B64" s="78" t="s">
        <v>82</v>
      </c>
      <c r="C64" s="79">
        <v>69</v>
      </c>
      <c r="D64" s="80">
        <v>668.1</v>
      </c>
      <c r="E64" s="82">
        <v>1341</v>
      </c>
      <c r="F64" s="81">
        <v>1245.4537499999999</v>
      </c>
      <c r="G64" s="83">
        <v>92.875</v>
      </c>
      <c r="H64" s="83">
        <v>81.465999999999994</v>
      </c>
      <c r="I64" s="84">
        <v>87</v>
      </c>
      <c r="J64" s="85">
        <v>85</v>
      </c>
    </row>
    <row r="65" spans="1:10" s="5" customFormat="1" ht="18" customHeight="1">
      <c r="A65" s="117" t="s">
        <v>83</v>
      </c>
      <c r="B65" s="118" t="s">
        <v>63</v>
      </c>
      <c r="C65" s="119">
        <v>46</v>
      </c>
      <c r="D65" s="120">
        <v>3327.2</v>
      </c>
      <c r="E65" s="121">
        <v>9841</v>
      </c>
      <c r="F65" s="122">
        <v>8019.3290000000006</v>
      </c>
      <c r="G65" s="112">
        <v>81.488964536124385</v>
      </c>
      <c r="H65" s="112">
        <v>87.357229956305261</v>
      </c>
      <c r="I65" s="123">
        <v>75.847515496392646</v>
      </c>
      <c r="J65" s="124">
        <v>75.66561361345299</v>
      </c>
    </row>
    <row r="66" spans="1:10" s="5" customFormat="1" ht="18" customHeight="1">
      <c r="A66" s="77" t="s">
        <v>94</v>
      </c>
      <c r="B66" s="78" t="s">
        <v>65</v>
      </c>
      <c r="C66" s="81">
        <v>44</v>
      </c>
      <c r="D66" s="115">
        <v>891.8</v>
      </c>
      <c r="E66" s="81">
        <v>12609</v>
      </c>
      <c r="F66" s="81">
        <v>9760.9792306784584</v>
      </c>
      <c r="G66" s="83">
        <v>77.412794279312067</v>
      </c>
      <c r="H66" s="83">
        <v>89.746943176881189</v>
      </c>
      <c r="I66" s="84">
        <v>72.623670199770757</v>
      </c>
      <c r="J66" s="116">
        <v>77.848166495297875</v>
      </c>
    </row>
    <row r="67" spans="1:10" s="53" customFormat="1" ht="18" customHeight="1">
      <c r="A67" s="77" t="s">
        <v>95</v>
      </c>
      <c r="B67" s="78" t="s">
        <v>82</v>
      </c>
      <c r="C67" s="79">
        <v>38</v>
      </c>
      <c r="D67" s="80">
        <v>211.4</v>
      </c>
      <c r="E67" s="82">
        <v>218</v>
      </c>
      <c r="F67" s="81">
        <v>163.92509999999999</v>
      </c>
      <c r="G67" s="83">
        <v>75.194999999999993</v>
      </c>
      <c r="H67" s="83">
        <v>75.472499999999997</v>
      </c>
      <c r="I67" s="84">
        <v>74.8</v>
      </c>
      <c r="J67" s="85">
        <v>85.5</v>
      </c>
    </row>
    <row r="68" spans="1:10" s="5" customFormat="1" ht="18" customHeight="1">
      <c r="A68" s="117" t="s">
        <v>83</v>
      </c>
      <c r="B68" s="118" t="s">
        <v>63</v>
      </c>
      <c r="C68" s="119">
        <v>6</v>
      </c>
      <c r="D68" s="120">
        <v>680.4</v>
      </c>
      <c r="E68" s="121">
        <v>12391</v>
      </c>
      <c r="F68" s="122">
        <v>9597.054130678458</v>
      </c>
      <c r="G68" s="112">
        <v>77.451812853510276</v>
      </c>
      <c r="H68" s="112">
        <v>89.998079373520696</v>
      </c>
      <c r="I68" s="123">
        <v>72.585381127343183</v>
      </c>
      <c r="J68" s="124">
        <v>70.196332990595764</v>
      </c>
    </row>
    <row r="69" spans="1:10" s="5" customFormat="1" ht="18" customHeight="1">
      <c r="A69" s="77" t="s">
        <v>96</v>
      </c>
      <c r="B69" s="78" t="s">
        <v>65</v>
      </c>
      <c r="C69" s="81">
        <v>21</v>
      </c>
      <c r="D69" s="115">
        <v>647.6</v>
      </c>
      <c r="E69" s="81">
        <v>6812</v>
      </c>
      <c r="F69" s="81">
        <v>4268.0704737200949</v>
      </c>
      <c r="G69" s="83">
        <v>62.655174305932107</v>
      </c>
      <c r="H69" s="83">
        <v>64.70775638348438</v>
      </c>
      <c r="I69" s="84">
        <v>75.1417047507679</v>
      </c>
      <c r="J69" s="116">
        <v>76.076589748640174</v>
      </c>
    </row>
    <row r="70" spans="1:10" s="53" customFormat="1" ht="18" customHeight="1">
      <c r="A70" s="77" t="s">
        <v>97</v>
      </c>
      <c r="B70" s="78" t="s">
        <v>82</v>
      </c>
      <c r="C70" s="79">
        <v>14</v>
      </c>
      <c r="D70" s="80">
        <v>80.7</v>
      </c>
      <c r="E70" s="82">
        <v>212</v>
      </c>
      <c r="F70" s="81">
        <v>207.33599999999998</v>
      </c>
      <c r="G70" s="83">
        <v>97.8</v>
      </c>
      <c r="H70" s="83">
        <v>98.1</v>
      </c>
      <c r="I70" s="84">
        <v>77.3</v>
      </c>
      <c r="J70" s="85">
        <v>85</v>
      </c>
    </row>
    <row r="71" spans="1:10" s="5" customFormat="1" ht="18" customHeight="1">
      <c r="A71" s="126" t="s">
        <v>83</v>
      </c>
      <c r="B71" s="127" t="s">
        <v>63</v>
      </c>
      <c r="C71" s="128">
        <v>7</v>
      </c>
      <c r="D71" s="129">
        <v>566.9</v>
      </c>
      <c r="E71" s="130">
        <v>6600</v>
      </c>
      <c r="F71" s="131">
        <v>4060.7344737200951</v>
      </c>
      <c r="G71" s="132">
        <v>61.526279904849922</v>
      </c>
      <c r="H71" s="132">
        <v>63.635157043075097</v>
      </c>
      <c r="I71" s="133">
        <v>75.072377691247098</v>
      </c>
      <c r="J71" s="134">
        <v>67.153179497280334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B4" sqref="B4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61" t="s">
        <v>32</v>
      </c>
      <c r="B2" s="161"/>
      <c r="C2" s="161"/>
      <c r="D2" s="161"/>
      <c r="E2" s="161"/>
      <c r="F2" s="161"/>
      <c r="G2" s="161"/>
      <c r="H2" s="161"/>
      <c r="I2" s="161"/>
      <c r="J2" s="161"/>
    </row>
    <row r="3" spans="1:13" s="20" customFormat="1" ht="16.5" customHeight="1">
      <c r="A3" s="162">
        <f>[2]결재!A3:J3</f>
        <v>46230</v>
      </c>
      <c r="B3" s="162"/>
      <c r="C3" s="162"/>
      <c r="D3" s="162"/>
      <c r="E3" s="162"/>
      <c r="F3" s="162"/>
      <c r="G3" s="162"/>
      <c r="H3" s="162"/>
      <c r="I3" s="162"/>
      <c r="J3" s="162"/>
    </row>
    <row r="4" spans="1:13" ht="37.5" customHeight="1"/>
    <row r="5" spans="1:13" s="12" customFormat="1" ht="35.1" customHeight="1">
      <c r="A5" s="11" t="s">
        <v>33</v>
      </c>
      <c r="B5" s="49">
        <f>B6+F6</f>
        <v>4942</v>
      </c>
      <c r="C5" s="21" t="s">
        <v>29</v>
      </c>
      <c r="E5" s="163">
        <f>[2]시군별!E6</f>
        <v>506371</v>
      </c>
      <c r="F5" s="163"/>
      <c r="G5" s="21" t="s">
        <v>5</v>
      </c>
      <c r="I5" s="34">
        <f>[2]시군별!D6</f>
        <v>60971.1</v>
      </c>
      <c r="L5" s="12" t="s">
        <v>10</v>
      </c>
    </row>
    <row r="6" spans="1:13" s="13" customFormat="1" ht="30" customHeight="1">
      <c r="A6" s="13" t="s">
        <v>34</v>
      </c>
      <c r="B6" s="50">
        <v>4291</v>
      </c>
      <c r="C6" s="164" t="s">
        <v>35</v>
      </c>
      <c r="D6" s="164"/>
      <c r="E6" s="164"/>
      <c r="F6" s="165">
        <v>651</v>
      </c>
      <c r="G6" s="165"/>
      <c r="H6" s="157"/>
      <c r="I6" s="157"/>
      <c r="J6" s="157"/>
      <c r="L6" s="157"/>
      <c r="M6" s="158"/>
    </row>
    <row r="7" spans="1:13" s="13" customFormat="1" ht="30" customHeight="1">
      <c r="H7" s="157"/>
      <c r="I7" s="157"/>
      <c r="J7" s="157"/>
      <c r="L7" s="158"/>
      <c r="M7" s="158"/>
    </row>
    <row r="8" spans="1:13" s="24" customFormat="1" ht="15" customHeight="1">
      <c r="B8" s="28"/>
      <c r="C8" s="29"/>
      <c r="D8" s="27"/>
      <c r="H8" s="157"/>
      <c r="I8" s="157"/>
      <c r="J8" s="157"/>
      <c r="L8" s="158"/>
      <c r="M8" s="158"/>
    </row>
    <row r="9" spans="1:13" s="12" customFormat="1" ht="35.1" customHeight="1">
      <c r="A9" s="11" t="s">
        <v>36</v>
      </c>
      <c r="B9" s="62">
        <f>[2]시군별!G6</f>
        <v>58.2</v>
      </c>
      <c r="C9" s="12" t="s">
        <v>8</v>
      </c>
      <c r="D9" s="12" t="str">
        <f>[2]결재!D9</f>
        <v>(2025년동기 :</v>
      </c>
      <c r="F9" s="14">
        <f>[2]시군별!I6</f>
        <v>76.099999999999994</v>
      </c>
      <c r="G9" s="12" t="s">
        <v>9</v>
      </c>
      <c r="H9" s="12" t="s">
        <v>39</v>
      </c>
      <c r="I9" s="14">
        <f>[2]시군별!J6</f>
        <v>71.567780258576732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69.400000000000006</v>
      </c>
      <c r="C11" s="13" t="s">
        <v>8</v>
      </c>
      <c r="D11" s="13" t="s">
        <v>11</v>
      </c>
      <c r="F11" s="19">
        <f>[2]시군별!I7</f>
        <v>83</v>
      </c>
      <c r="G11" s="13" t="s">
        <v>9</v>
      </c>
      <c r="H11" s="13" t="s">
        <v>12</v>
      </c>
      <c r="I11" s="19">
        <f>[2]시군별!J7</f>
        <v>79.547619047619051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56.1</v>
      </c>
      <c r="C13" s="13" t="s">
        <v>8</v>
      </c>
      <c r="D13" s="13" t="s">
        <v>11</v>
      </c>
      <c r="F13" s="19">
        <f>[2]시군별!I8</f>
        <v>74.8</v>
      </c>
      <c r="G13" s="13" t="s">
        <v>9</v>
      </c>
      <c r="H13" s="13" t="s">
        <v>12</v>
      </c>
      <c r="I13" s="19">
        <f>[2]시군별!J8</f>
        <v>69.709916537473035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8">
        <f>[2]결재!B17</f>
        <v>40.5</v>
      </c>
      <c r="C17" s="13" t="s">
        <v>8</v>
      </c>
      <c r="D17" s="31" t="str">
        <f>[2]결재!D17</f>
        <v>(2025년동기 :</v>
      </c>
      <c r="E17" s="31"/>
      <c r="F17" s="65">
        <f>[2]결재!F17</f>
        <v>0.49399999999999999</v>
      </c>
      <c r="G17" s="31" t="s">
        <v>45</v>
      </c>
      <c r="H17" s="31" t="s">
        <v>46</v>
      </c>
      <c r="I17" s="65">
        <f>[2]결재!I17</f>
        <v>0.47799999999999998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8">
        <f>[2]결재!B19</f>
        <v>43</v>
      </c>
      <c r="C19" s="13" t="s">
        <v>8</v>
      </c>
      <c r="D19" s="31" t="s">
        <v>48</v>
      </c>
      <c r="E19" s="31"/>
      <c r="F19" s="65">
        <f>[2]결재!F19</f>
        <v>0.63100000000000001</v>
      </c>
      <c r="G19" s="31" t="s">
        <v>45</v>
      </c>
      <c r="H19" s="31" t="s">
        <v>49</v>
      </c>
      <c r="I19" s="65">
        <f>[2]결재!I19</f>
        <v>0.43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54.899999999999991</v>
      </c>
      <c r="C21" s="13" t="s">
        <v>8</v>
      </c>
      <c r="D21" s="31" t="s">
        <v>48</v>
      </c>
      <c r="E21" s="31"/>
      <c r="F21" s="65">
        <f>[2]결재!F21</f>
        <v>0.34399999999999997</v>
      </c>
      <c r="G21" s="31" t="s">
        <v>45</v>
      </c>
      <c r="H21" s="31" t="s">
        <v>49</v>
      </c>
      <c r="I21" s="65">
        <f>[2]결재!I21</f>
        <v>0.435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33.9</v>
      </c>
      <c r="C23" s="13" t="s">
        <v>8</v>
      </c>
      <c r="D23" s="31" t="s">
        <v>48</v>
      </c>
      <c r="E23" s="31"/>
      <c r="F23" s="65">
        <f>[2]결재!F23</f>
        <v>0.7390000000000001</v>
      </c>
      <c r="G23" s="31" t="s">
        <v>45</v>
      </c>
      <c r="H23" s="31" t="s">
        <v>49</v>
      </c>
      <c r="I23" s="65">
        <f>[2]결재!I23</f>
        <v>0.48200000000000004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27.9</v>
      </c>
      <c r="C25" s="13" t="s">
        <v>8</v>
      </c>
      <c r="D25" s="31" t="s">
        <v>48</v>
      </c>
      <c r="E25" s="31"/>
      <c r="F25" s="65">
        <f>[2]결재!F25</f>
        <v>0.64300000000000002</v>
      </c>
      <c r="G25" s="31" t="s">
        <v>45</v>
      </c>
      <c r="H25" s="31" t="s">
        <v>49</v>
      </c>
      <c r="I25" s="65">
        <f>[2]결재!I25</f>
        <v>0.52400000000000002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30.2</v>
      </c>
      <c r="C27" s="13" t="s">
        <v>8</v>
      </c>
      <c r="D27" s="31" t="s">
        <v>48</v>
      </c>
      <c r="E27" s="31"/>
      <c r="F27" s="65">
        <f>[2]결재!F27</f>
        <v>0.61799999999999999</v>
      </c>
      <c r="G27" s="31" t="s">
        <v>45</v>
      </c>
      <c r="H27" s="31" t="s">
        <v>49</v>
      </c>
      <c r="I27" s="65">
        <f>[2]결재!I27</f>
        <v>0.45899999999999996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25.8</v>
      </c>
      <c r="C29" s="13" t="s">
        <v>8</v>
      </c>
      <c r="D29" s="31" t="s">
        <v>48</v>
      </c>
      <c r="E29" s="31"/>
      <c r="F29" s="65">
        <f>[2]결재!F29</f>
        <v>0.51900000000000002</v>
      </c>
      <c r="G29" s="31" t="s">
        <v>45</v>
      </c>
      <c r="H29" s="31" t="s">
        <v>49</v>
      </c>
      <c r="I29" s="65">
        <f>[2]결재!I29</f>
        <v>0.50600000000000001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76</v>
      </c>
      <c r="C31" s="13" t="s">
        <v>8</v>
      </c>
      <c r="D31" s="30" t="s">
        <v>48</v>
      </c>
      <c r="F31" s="73">
        <f>[2]결재!F31</f>
        <v>0.70900000000000007</v>
      </c>
      <c r="G31" s="31" t="s">
        <v>45</v>
      </c>
      <c r="H31" s="31" t="s">
        <v>49</v>
      </c>
      <c r="I31" s="73">
        <f>[2]결재!I31</f>
        <v>0.627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2">
        <f>[2]결재!B33</f>
        <v>47.4</v>
      </c>
      <c r="C33" s="13" t="s">
        <v>8</v>
      </c>
      <c r="D33" s="30" t="s">
        <v>48</v>
      </c>
      <c r="F33" s="73">
        <f>[2]결재!F33</f>
        <v>0.75900000000000001</v>
      </c>
      <c r="G33" s="31" t="s">
        <v>45</v>
      </c>
      <c r="H33" s="31" t="s">
        <v>49</v>
      </c>
      <c r="I33" s="73">
        <f>[2]결재!I33</f>
        <v>0.84900000000000009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ㅇ2026.01.01~</v>
      </c>
      <c r="B36" s="51">
        <f>[2]결재!B37</f>
        <v>46230</v>
      </c>
      <c r="C36" s="159">
        <f>[2]결재!C37:D37</f>
        <v>468</v>
      </c>
      <c r="D36" s="159"/>
      <c r="E36" s="13" t="str">
        <f>[2]결재!E37</f>
        <v>(전년 577.1   평년 589.5)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60"/>
      <c r="H37" s="160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2026-07-27T02:05:43Z</cp:lastPrinted>
  <dcterms:created xsi:type="dcterms:W3CDTF">2000-04-10T01:01:28Z</dcterms:created>
  <dcterms:modified xsi:type="dcterms:W3CDTF">2026-07-27T02:10:37Z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