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산림조성\산사태\2026년 사방사업\사방지 지정 고시공고\"/>
    </mc:Choice>
  </mc:AlternateContent>
  <xr:revisionPtr revIDLastSave="0" documentId="13_ncr:1_{1E667E7A-B2D7-4013-AF0F-DCA78299C6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사방지 지정조서(합천권역)" sheetId="1" r:id="rId1"/>
    <sheet name="2026년 사방지 지정조서(산지사방)" sheetId="2" r:id="rId2"/>
  </sheets>
  <definedNames>
    <definedName name="_xlnm._FilterDatabase" localSheetId="1" hidden="1">'2026년 사방지 지정조서(산지사방)'!$A$25:$J$26</definedName>
    <definedName name="_xlnm._FilterDatabase" localSheetId="0" hidden="1">'2026년 사방지 지정조서(합천권역)'!$A$25:$J$26</definedName>
    <definedName name="_xlnm.Print_Area" localSheetId="1">'2026년 사방지 지정조서(산지사방)'!$A$1:$J$29</definedName>
    <definedName name="_xlnm.Print_Area" localSheetId="0">'2026년 사방지 지정조서(합천권역)'!$A$1:$J$45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6" i="2" l="1"/>
  <c r="D26" i="2"/>
  <c r="E8" i="2"/>
  <c r="E4" i="1" l="1"/>
  <c r="E3" i="1"/>
  <c r="F26" i="1" l="1"/>
  <c r="G26" i="1"/>
  <c r="E8" i="1" s="1"/>
  <c r="D26" i="1"/>
</calcChain>
</file>

<file path=xl/sharedStrings.xml><?xml version="1.0" encoding="utf-8"?>
<sst xmlns="http://schemas.openxmlformats.org/spreadsheetml/2006/main" count="165" uniqueCount="109">
  <si>
    <t>토   지
소유자</t>
    <phoneticPr fontId="3" type="noConversion"/>
  </si>
  <si>
    <t>성   명</t>
    <phoneticPr fontId="3" type="noConversion"/>
  </si>
  <si>
    <t>외</t>
    <phoneticPr fontId="3" type="noConversion"/>
  </si>
  <si>
    <t>주   소</t>
    <phoneticPr fontId="3" type="noConversion"/>
  </si>
  <si>
    <t>토 지 소 재 지</t>
    <phoneticPr fontId="3" type="noConversion"/>
  </si>
  <si>
    <t>조 사 년 월 일</t>
    <phoneticPr fontId="3" type="noConversion"/>
  </si>
  <si>
    <t>사업계획 승인 년월일</t>
    <phoneticPr fontId="3" type="noConversion"/>
  </si>
  <si>
    <t>사방지 지정 면적</t>
    <phoneticPr fontId="3" type="noConversion"/>
  </si>
  <si>
    <t>㎡</t>
    <phoneticPr fontId="3" type="noConversion"/>
  </si>
  <si>
    <t>사방지 지정 사유</t>
    <phoneticPr fontId="3" type="noConversion"/>
  </si>
  <si>
    <t>조 사 자 직 급 :</t>
    <phoneticPr fontId="3" type="noConversion"/>
  </si>
  <si>
    <t>성            명 :</t>
    <phoneticPr fontId="3" type="noConversion"/>
  </si>
  <si>
    <t>(인)</t>
    <phoneticPr fontId="3" type="noConversion"/>
  </si>
  <si>
    <r>
      <t>* 개인정보가 유출되지 않도록 고시 시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 주소 및 성명 ** 처리할 것</t>
    </r>
    <phoneticPr fontId="3" type="noConversion"/>
  </si>
  <si>
    <t>사방지 지정 내역</t>
    <phoneticPr fontId="3" type="noConversion"/>
  </si>
  <si>
    <t>토지소재지</t>
    <phoneticPr fontId="3" type="noConversion"/>
  </si>
  <si>
    <t>지목</t>
    <phoneticPr fontId="3" type="noConversion"/>
  </si>
  <si>
    <t>지적
(㎡)</t>
    <phoneticPr fontId="3" type="noConversion"/>
  </si>
  <si>
    <t>지정
면적
(㎡)</t>
    <phoneticPr fontId="3" type="noConversion"/>
  </si>
  <si>
    <t>토지소유자 또는 점유자</t>
    <phoneticPr fontId="3" type="noConversion"/>
  </si>
  <si>
    <t>비고
(사업명)</t>
    <phoneticPr fontId="3" type="noConversion"/>
  </si>
  <si>
    <t>시군</t>
    <phoneticPr fontId="3" type="noConversion"/>
  </si>
  <si>
    <t>읍면</t>
    <phoneticPr fontId="3" type="noConversion"/>
  </si>
  <si>
    <t>리동</t>
    <phoneticPr fontId="3" type="noConversion"/>
  </si>
  <si>
    <t>지번</t>
    <phoneticPr fontId="3" type="noConversion"/>
  </si>
  <si>
    <t>주소</t>
    <phoneticPr fontId="3" type="noConversion"/>
  </si>
  <si>
    <t>성명</t>
    <phoneticPr fontId="3" type="noConversion"/>
  </si>
  <si>
    <t>계</t>
    <phoneticPr fontId="3" type="noConversion"/>
  </si>
  <si>
    <r>
      <t xml:space="preserve">   2026년도 사방사업 시행 지역에 </t>
    </r>
    <r>
      <rPr>
        <sz val="14"/>
        <color theme="1"/>
        <rFont val="맑은 고딕"/>
        <family val="3"/>
        <charset val="129"/>
      </rPr>
      <t>『</t>
    </r>
    <r>
      <rPr>
        <sz val="14"/>
        <color theme="1"/>
        <rFont val="맑은 고딕"/>
        <family val="3"/>
        <charset val="129"/>
        <scheme val="minor"/>
      </rPr>
      <t>사방사업법』 제4조,
   같은법 시행령 제2조, 같은법시행규칙 제2조 및 『경상남도
   사방지관리규정』 제2조 제3항 규정에 따라 지정함.</t>
    </r>
    <phoneticPr fontId="3" type="noConversion"/>
  </si>
  <si>
    <t xml:space="preserve">      2026년  2월       일</t>
    <phoneticPr fontId="3" type="noConversion"/>
  </si>
  <si>
    <t>국토교통부</t>
    <phoneticPr fontId="3" type="noConversion"/>
  </si>
  <si>
    <t>천</t>
    <phoneticPr fontId="3" type="noConversion"/>
  </si>
  <si>
    <t>임</t>
    <phoneticPr fontId="3" type="noConversion"/>
  </si>
  <si>
    <t>답</t>
    <phoneticPr fontId="3" type="noConversion"/>
  </si>
  <si>
    <t>구</t>
    <phoneticPr fontId="3" type="noConversion"/>
  </si>
  <si>
    <t>농림축산식품부</t>
    <phoneticPr fontId="3" type="noConversion"/>
  </si>
  <si>
    <t xml:space="preserve">  지방녹지주사</t>
    <phoneticPr fontId="3" type="noConversion"/>
  </si>
  <si>
    <t>김두진</t>
    <phoneticPr fontId="3" type="noConversion"/>
  </si>
  <si>
    <t>-</t>
    <phoneticPr fontId="3" type="noConversion"/>
  </si>
  <si>
    <t xml:space="preserve">사방지 지정 조서
2026년 사방사업-합천권역 </t>
    <phoneticPr fontId="3" type="noConversion"/>
  </si>
  <si>
    <t>합천</t>
    <phoneticPr fontId="3" type="noConversion"/>
  </si>
  <si>
    <t>대병</t>
    <phoneticPr fontId="3" type="noConversion"/>
  </si>
  <si>
    <t>유전</t>
    <phoneticPr fontId="3" type="noConversion"/>
  </si>
  <si>
    <t>1234-1</t>
    <phoneticPr fontId="3" type="noConversion"/>
  </si>
  <si>
    <t>산15</t>
    <phoneticPr fontId="3" type="noConversion"/>
  </si>
  <si>
    <t>합천</t>
    <phoneticPr fontId="3" type="noConversion"/>
  </si>
  <si>
    <t>인곡</t>
    <phoneticPr fontId="3" type="noConversion"/>
  </si>
  <si>
    <t>산125-1</t>
    <phoneticPr fontId="3" type="noConversion"/>
  </si>
  <si>
    <t>산126-1</t>
    <phoneticPr fontId="3" type="noConversion"/>
  </si>
  <si>
    <t>봉산</t>
    <phoneticPr fontId="3" type="noConversion"/>
  </si>
  <si>
    <t>계산</t>
    <phoneticPr fontId="3" type="noConversion"/>
  </si>
  <si>
    <t>산406</t>
    <phoneticPr fontId="3" type="noConversion"/>
  </si>
  <si>
    <t>산401-2</t>
    <phoneticPr fontId="3" type="noConversion"/>
  </si>
  <si>
    <t>1841</t>
    <phoneticPr fontId="3" type="noConversion"/>
  </si>
  <si>
    <t>1841-1</t>
    <phoneticPr fontId="3" type="noConversion"/>
  </si>
  <si>
    <t>산408</t>
    <phoneticPr fontId="3" type="noConversion"/>
  </si>
  <si>
    <t>산58</t>
    <phoneticPr fontId="3" type="noConversion"/>
  </si>
  <si>
    <t>1193</t>
    <phoneticPr fontId="3" type="noConversion"/>
  </si>
  <si>
    <t>장계</t>
    <phoneticPr fontId="3" type="noConversion"/>
  </si>
  <si>
    <t>산205</t>
    <phoneticPr fontId="3" type="noConversion"/>
  </si>
  <si>
    <t>산205-5</t>
    <phoneticPr fontId="3" type="noConversion"/>
  </si>
  <si>
    <t>2026년 계류보전사업
(합천대병유전지구)</t>
    <phoneticPr fontId="3" type="noConversion"/>
  </si>
  <si>
    <t>2026년 계류보전사업
(합천합천인곡지구)</t>
    <phoneticPr fontId="3" type="noConversion"/>
  </si>
  <si>
    <t>2026년사방댐사업
(합천봉산계산지구)</t>
    <phoneticPr fontId="3" type="noConversion"/>
  </si>
  <si>
    <t>2026년 사방댐사업
(합천합천인곡지구)</t>
    <phoneticPr fontId="3" type="noConversion"/>
  </si>
  <si>
    <t>2026년 사방댐사업
(합천합천장계지구)</t>
    <phoneticPr fontId="3" type="noConversion"/>
  </si>
  <si>
    <t>경상남도 합천군 대병면 유전리 산15</t>
    <phoneticPr fontId="3" type="noConversion"/>
  </si>
  <si>
    <t xml:space="preserve">사방지 지정 조서
2026년 산지사방사업-합천권역 </t>
    <phoneticPr fontId="3" type="noConversion"/>
  </si>
  <si>
    <t xml:space="preserve"> 합천군 율곡면 노양리 산100</t>
    <phoneticPr fontId="3" type="noConversion"/>
  </si>
  <si>
    <t xml:space="preserve">      2026년  4월       일</t>
    <phoneticPr fontId="3" type="noConversion"/>
  </si>
  <si>
    <r>
      <t xml:space="preserve">   2026년도 산지사방사업 시행 지역에 </t>
    </r>
    <r>
      <rPr>
        <sz val="14"/>
        <color theme="1"/>
        <rFont val="맑은 고딕"/>
        <family val="3"/>
        <charset val="129"/>
      </rPr>
      <t>『</t>
    </r>
    <r>
      <rPr>
        <sz val="14"/>
        <color theme="1"/>
        <rFont val="맑은 고딕"/>
        <family val="3"/>
        <charset val="129"/>
        <scheme val="minor"/>
      </rPr>
      <t>사방사업법』 제4조,
   같은법 시행령 제2조, 같은법시행규칙 제2조 및 『경상남도
   사방지관리규정』 제2조 제3항 규정에 따라 지정함.</t>
    </r>
    <phoneticPr fontId="3" type="noConversion"/>
  </si>
  <si>
    <t>율곡</t>
    <phoneticPr fontId="3" type="noConversion"/>
  </si>
  <si>
    <t>노양</t>
    <phoneticPr fontId="3" type="noConversion"/>
  </si>
  <si>
    <t>산100</t>
    <phoneticPr fontId="3" type="noConversion"/>
  </si>
  <si>
    <t>2026년 산지사방사업
(합천권역)</t>
    <phoneticPr fontId="3" type="noConversion"/>
  </si>
  <si>
    <t>백*현</t>
    <phoneticPr fontId="3" type="noConversion"/>
  </si>
  <si>
    <t>합천군 합천읍 ***</t>
    <phoneticPr fontId="3" type="noConversion"/>
  </si>
  <si>
    <t>합천군 합천읍 합천리 ***</t>
    <phoneticPr fontId="3" type="noConversion"/>
  </si>
  <si>
    <t>합천군 대양면 안금리 ***</t>
    <phoneticPr fontId="3" type="noConversion"/>
  </si>
  <si>
    <t>김*윤</t>
    <phoneticPr fontId="3" type="noConversion"/>
  </si>
  <si>
    <t>김*열</t>
    <phoneticPr fontId="3" type="noConversion"/>
  </si>
  <si>
    <t>경상남도 김해시 율하3로 **</t>
    <phoneticPr fontId="3" type="noConversion"/>
  </si>
  <si>
    <t>대구광역시 달서구 조암남로10길**</t>
    <phoneticPr fontId="3" type="noConversion"/>
  </si>
  <si>
    <t>부산광역시 연제구 고분로 ***</t>
    <phoneticPr fontId="3" type="noConversion"/>
  </si>
  <si>
    <t>서울특별시 송파구 송파대로 ***</t>
    <phoneticPr fontId="3" type="noConversion"/>
  </si>
  <si>
    <t>합천군 용주면 가호3길 **</t>
    <phoneticPr fontId="18" type="noConversion"/>
  </si>
  <si>
    <t>부산 동래구 안락동 **</t>
    <phoneticPr fontId="3" type="noConversion"/>
  </si>
  <si>
    <t>경상남도 합천군 봉산면 합천호반로 **</t>
    <phoneticPr fontId="3" type="noConversion"/>
  </si>
  <si>
    <t>경상남도 김해시 평전로 **</t>
    <phoneticPr fontId="3" type="noConversion"/>
  </si>
  <si>
    <t>울산광역시 남구 두왕로106번길 **</t>
    <phoneticPr fontId="3" type="noConversion"/>
  </si>
  <si>
    <t>경상북도 봉화군 봉화읍 보밑길 **</t>
    <phoneticPr fontId="3" type="noConversion"/>
  </si>
  <si>
    <t>대구광역시 수성구 지범로39길 **</t>
    <phoneticPr fontId="3" type="noConversion"/>
  </si>
  <si>
    <t>합천군 합천읍 동서로 **</t>
    <phoneticPr fontId="3" type="noConversion"/>
  </si>
  <si>
    <t>대구광역시 서구 북비산로37길 **</t>
    <phoneticPr fontId="3" type="noConversion"/>
  </si>
  <si>
    <t>경상남도 합천군 합천읍 교동3길 **</t>
    <phoneticPr fontId="3" type="noConversion"/>
  </si>
  <si>
    <t>서*운</t>
    <phoneticPr fontId="3" type="noConversion"/>
  </si>
  <si>
    <t>이*호</t>
    <phoneticPr fontId="3" type="noConversion"/>
  </si>
  <si>
    <t>전*태</t>
    <phoneticPr fontId="3" type="noConversion"/>
  </si>
  <si>
    <t>방*순</t>
    <phoneticPr fontId="3" type="noConversion"/>
  </si>
  <si>
    <t>방*모*</t>
    <phoneticPr fontId="3" type="noConversion"/>
  </si>
  <si>
    <t>방*길</t>
    <phoneticPr fontId="3" type="noConversion"/>
  </si>
  <si>
    <t>제*미</t>
    <phoneticPr fontId="3" type="noConversion"/>
  </si>
  <si>
    <t>명*희</t>
    <phoneticPr fontId="3" type="noConversion"/>
  </si>
  <si>
    <t>안*진</t>
    <phoneticPr fontId="3" type="noConversion"/>
  </si>
  <si>
    <t>조*진</t>
    <phoneticPr fontId="18" type="noConversion"/>
  </si>
  <si>
    <t>송*영</t>
    <phoneticPr fontId="3" type="noConversion"/>
  </si>
  <si>
    <t>곽*신</t>
    <phoneticPr fontId="3" type="noConversion"/>
  </si>
  <si>
    <t>송*식</t>
    <phoneticPr fontId="3" type="noConversion"/>
  </si>
  <si>
    <t>송*장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</si>
</sst>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_-;_-@_-"/>
    <numFmt numFmtId="177" formatCode="_-* #,##0.0_-;\-* #,##0.0_-;_-* &quot;-&quot;?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4"/>
      <color theme="1"/>
      <name val="맑은 고딕"/>
      <family val="2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4"/>
      <color theme="1"/>
      <name val="맑은 고딕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/>
    <xf numFmtId="0" fontId="19" fillId="0" borderId="0"/>
  </cellStyleXfs>
  <cellXfs count="128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5" fillId="0" borderId="4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41" fontId="11" fillId="0" borderId="20" xfId="1" applyFont="1" applyFill="1" applyBorder="1" applyAlignment="1">
      <alignment horizontal="center" vertical="center"/>
    </xf>
    <xf numFmtId="176" fontId="11" fillId="0" borderId="20" xfId="1" applyNumberFormat="1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14" fillId="0" borderId="0" xfId="0" applyFont="1" applyFill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49" fontId="16" fillId="2" borderId="8" xfId="2" applyNumberFormat="1" applyFont="1" applyFill="1" applyBorder="1" applyAlignment="1">
      <alignment horizontal="center" vertical="center"/>
    </xf>
    <xf numFmtId="0" fontId="16" fillId="2" borderId="8" xfId="2" applyFont="1" applyFill="1" applyBorder="1" applyAlignment="1">
      <alignment horizontal="center" vertical="center"/>
    </xf>
    <xf numFmtId="41" fontId="16" fillId="2" borderId="8" xfId="1" applyFont="1" applyFill="1" applyBorder="1" applyAlignment="1">
      <alignment horizontal="center" vertical="center"/>
    </xf>
    <xf numFmtId="49" fontId="16" fillId="2" borderId="8" xfId="0" applyNumberFormat="1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41" fontId="12" fillId="2" borderId="8" xfId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49" fontId="12" fillId="2" borderId="8" xfId="1" applyNumberFormat="1" applyFont="1" applyFill="1" applyBorder="1" applyAlignment="1">
      <alignment horizontal="center" vertical="center" wrapText="1" shrinkToFit="1"/>
    </xf>
    <xf numFmtId="49" fontId="12" fillId="2" borderId="8" xfId="0" applyNumberFormat="1" applyFont="1" applyFill="1" applyBorder="1" applyAlignment="1">
      <alignment horizontal="center" vertical="center"/>
    </xf>
    <xf numFmtId="0" fontId="16" fillId="2" borderId="8" xfId="2" applyFont="1" applyFill="1" applyBorder="1" applyAlignment="1">
      <alignment horizontal="center" vertical="center" shrinkToFit="1"/>
    </xf>
    <xf numFmtId="0" fontId="16" fillId="2" borderId="8" xfId="2" applyFont="1" applyFill="1" applyBorder="1" applyAlignment="1">
      <alignment horizontal="center" vertical="center" wrapText="1"/>
    </xf>
    <xf numFmtId="0" fontId="16" fillId="2" borderId="8" xfId="0" quotePrefix="1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41" fontId="11" fillId="0" borderId="23" xfId="1" applyFont="1" applyFill="1" applyBorder="1" applyAlignment="1">
      <alignment horizontal="center" vertical="center"/>
    </xf>
    <xf numFmtId="176" fontId="11" fillId="0" borderId="23" xfId="1" applyNumberFormat="1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16" fillId="2" borderId="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/>
    </xf>
    <xf numFmtId="0" fontId="16" fillId="2" borderId="8" xfId="3" applyFont="1" applyFill="1" applyBorder="1" applyAlignment="1">
      <alignment horizontal="center" vertical="center" wrapText="1"/>
    </xf>
    <xf numFmtId="0" fontId="16" fillId="2" borderId="8" xfId="3" applyFont="1" applyFill="1" applyBorder="1" applyAlignment="1">
      <alignment horizontal="center" vertical="center"/>
    </xf>
    <xf numFmtId="0" fontId="16" fillId="2" borderId="8" xfId="2" quotePrefix="1" applyFont="1" applyFill="1" applyBorder="1" applyAlignment="1">
      <alignment horizontal="center" vertical="center" shrinkToFit="1"/>
    </xf>
    <xf numFmtId="0" fontId="16" fillId="2" borderId="8" xfId="2" applyFont="1" applyFill="1" applyBorder="1" applyAlignment="1">
      <alignment horizontal="center" vertical="center" wrapText="1"/>
    </xf>
    <xf numFmtId="49" fontId="16" fillId="2" borderId="8" xfId="0" applyNumberFormat="1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41" fontId="16" fillId="2" borderId="8" xfId="1" applyFont="1" applyFill="1" applyBorder="1" applyAlignment="1">
      <alignment horizontal="center" vertical="center"/>
    </xf>
    <xf numFmtId="41" fontId="12" fillId="2" borderId="8" xfId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7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shrinkToFit="1"/>
    </xf>
    <xf numFmtId="41" fontId="5" fillId="0" borderId="2" xfId="0" applyNumberFormat="1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7" fontId="12" fillId="0" borderId="26" xfId="1" applyNumberFormat="1" applyFont="1" applyFill="1" applyBorder="1" applyAlignment="1">
      <alignment horizontal="center" vertical="center"/>
    </xf>
    <xf numFmtId="177" fontId="12" fillId="0" borderId="20" xfId="1" applyNumberFormat="1" applyFont="1" applyFill="1" applyBorder="1" applyAlignment="1">
      <alignment horizontal="center" vertical="center"/>
    </xf>
    <xf numFmtId="177" fontId="12" fillId="0" borderId="28" xfId="1" applyNumberFormat="1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41" fontId="12" fillId="0" borderId="26" xfId="1" applyFont="1" applyFill="1" applyBorder="1" applyAlignment="1">
      <alignment horizontal="center" vertical="center"/>
    </xf>
    <xf numFmtId="41" fontId="12" fillId="0" borderId="20" xfId="1" applyFont="1" applyFill="1" applyBorder="1" applyAlignment="1">
      <alignment horizontal="center" vertical="center"/>
    </xf>
    <xf numFmtId="41" fontId="12" fillId="0" borderId="28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center" vertical="center" shrinkToFit="1"/>
    </xf>
    <xf numFmtId="41" fontId="5" fillId="0" borderId="2" xfId="0" applyNumberFormat="1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 27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45"/>
  <sheetViews>
    <sheetView tabSelected="1" view="pageBreakPreview" topLeftCell="A25" zoomScale="85" zoomScaleNormal="100" zoomScaleSheetLayoutView="85" workbookViewId="0">
      <selection activeCell="I37" sqref="I37:I38"/>
    </sheetView>
  </sheetViews>
  <sheetFormatPr defaultRowHeight="16.5" x14ac:dyDescent="0.3"/>
  <cols>
    <col min="1" max="3" width="6.625" customWidth="1"/>
    <col min="4" max="4" width="11.5" bestFit="1" customWidth="1"/>
    <col min="5" max="5" width="7.25" customWidth="1"/>
    <col min="6" max="6" width="12.625" bestFit="1" customWidth="1"/>
    <col min="7" max="7" width="10.625" customWidth="1"/>
    <col min="8" max="8" width="66.125" customWidth="1"/>
    <col min="9" max="9" width="21.875" customWidth="1"/>
    <col min="10" max="10" width="22.625" customWidth="1"/>
    <col min="11" max="11" width="23.625" customWidth="1"/>
    <col min="12" max="12" width="12.375" customWidth="1"/>
    <col min="20" max="20" width="9" customWidth="1"/>
  </cols>
  <sheetData>
    <row r="2" spans="1:16" ht="90.75" customHeight="1" x14ac:dyDescent="0.3">
      <c r="A2" s="88" t="s">
        <v>39</v>
      </c>
      <c r="B2" s="89"/>
      <c r="C2" s="89"/>
      <c r="D2" s="89"/>
      <c r="E2" s="89"/>
      <c r="F2" s="89"/>
      <c r="G2" s="89"/>
      <c r="H2" s="89"/>
      <c r="I2" s="89"/>
      <c r="J2" s="90"/>
    </row>
    <row r="3" spans="1:16" ht="60" customHeight="1" x14ac:dyDescent="0.3">
      <c r="A3" s="91" t="s">
        <v>0</v>
      </c>
      <c r="B3" s="92"/>
      <c r="C3" s="81" t="s">
        <v>1</v>
      </c>
      <c r="D3" s="83"/>
      <c r="E3" s="95" t="str">
        <f>I28</f>
        <v>곽*신</v>
      </c>
      <c r="F3" s="96"/>
      <c r="G3" s="1" t="s">
        <v>2</v>
      </c>
      <c r="H3" s="2"/>
      <c r="I3" s="2"/>
      <c r="J3" s="3"/>
    </row>
    <row r="4" spans="1:16" ht="60" customHeight="1" x14ac:dyDescent="0.3">
      <c r="A4" s="93"/>
      <c r="B4" s="94"/>
      <c r="C4" s="81" t="s">
        <v>3</v>
      </c>
      <c r="D4" s="83"/>
      <c r="E4" s="97" t="str">
        <f>H28</f>
        <v>경상남도 김해시 율하3로 **</v>
      </c>
      <c r="F4" s="98"/>
      <c r="G4" s="98"/>
      <c r="H4" s="98"/>
      <c r="I4" s="98"/>
      <c r="J4" s="40" t="s">
        <v>2</v>
      </c>
    </row>
    <row r="5" spans="1:16" ht="60" customHeight="1" x14ac:dyDescent="0.3">
      <c r="A5" s="81" t="s">
        <v>4</v>
      </c>
      <c r="B5" s="82"/>
      <c r="C5" s="82"/>
      <c r="D5" s="83"/>
      <c r="E5" s="99" t="s">
        <v>66</v>
      </c>
      <c r="F5" s="100"/>
      <c r="G5" s="100"/>
      <c r="H5" s="100"/>
      <c r="I5" s="100"/>
      <c r="J5" s="101"/>
    </row>
    <row r="6" spans="1:16" ht="60" customHeight="1" x14ac:dyDescent="0.3">
      <c r="A6" s="81" t="s">
        <v>5</v>
      </c>
      <c r="B6" s="82"/>
      <c r="C6" s="82"/>
      <c r="D6" s="83"/>
      <c r="E6" s="102" t="s">
        <v>29</v>
      </c>
      <c r="F6" s="100"/>
      <c r="G6" s="100"/>
      <c r="H6" s="100"/>
      <c r="I6" s="100"/>
      <c r="J6" s="101"/>
    </row>
    <row r="7" spans="1:16" ht="60" customHeight="1" x14ac:dyDescent="0.3">
      <c r="A7" s="81" t="s">
        <v>6</v>
      </c>
      <c r="B7" s="82"/>
      <c r="C7" s="82"/>
      <c r="D7" s="83"/>
      <c r="E7" s="102" t="s">
        <v>29</v>
      </c>
      <c r="F7" s="100"/>
      <c r="G7" s="100"/>
      <c r="H7" s="100"/>
      <c r="I7" s="100"/>
      <c r="J7" s="101"/>
    </row>
    <row r="8" spans="1:16" ht="60" customHeight="1" x14ac:dyDescent="0.3">
      <c r="A8" s="81" t="s">
        <v>7</v>
      </c>
      <c r="B8" s="82"/>
      <c r="C8" s="82"/>
      <c r="D8" s="83"/>
      <c r="E8" s="76">
        <f>G26</f>
        <v>4321</v>
      </c>
      <c r="F8" s="77"/>
      <c r="G8" s="4" t="s">
        <v>8</v>
      </c>
      <c r="H8" s="78"/>
      <c r="I8" s="79"/>
      <c r="J8" s="80"/>
      <c r="K8" s="5"/>
      <c r="L8" s="5"/>
      <c r="M8" s="5"/>
      <c r="N8" s="5"/>
      <c r="O8" s="5"/>
      <c r="P8" s="5"/>
    </row>
    <row r="9" spans="1:16" ht="217.5" customHeight="1" x14ac:dyDescent="0.3">
      <c r="A9" s="81" t="s">
        <v>9</v>
      </c>
      <c r="B9" s="82"/>
      <c r="C9" s="82"/>
      <c r="D9" s="83"/>
      <c r="E9" s="84" t="s">
        <v>28</v>
      </c>
      <c r="F9" s="85"/>
      <c r="G9" s="85"/>
      <c r="H9" s="85"/>
      <c r="I9" s="85"/>
      <c r="J9" s="86"/>
    </row>
    <row r="10" spans="1:16" s="9" customFormat="1" ht="30" customHeight="1" x14ac:dyDescent="0.3">
      <c r="A10" s="6"/>
      <c r="B10" s="7"/>
      <c r="C10" s="7"/>
      <c r="D10" s="7"/>
      <c r="E10" s="7"/>
      <c r="F10" s="7"/>
      <c r="G10" s="7"/>
      <c r="H10" s="7"/>
      <c r="I10" s="7"/>
      <c r="J10" s="8"/>
    </row>
    <row r="11" spans="1:16" s="9" customFormat="1" ht="30" customHeight="1" x14ac:dyDescent="0.3">
      <c r="A11" s="10"/>
      <c r="B11" s="11"/>
      <c r="C11" s="11"/>
      <c r="D11" s="11"/>
      <c r="E11" s="11"/>
      <c r="F11" s="11"/>
      <c r="G11" s="11"/>
      <c r="H11" s="11"/>
      <c r="I11" s="11"/>
      <c r="J11" s="12"/>
    </row>
    <row r="12" spans="1:16" s="9" customFormat="1" ht="30" customHeight="1" x14ac:dyDescent="0.3">
      <c r="A12" s="10"/>
      <c r="B12" s="11"/>
      <c r="C12" s="11"/>
      <c r="D12" s="11"/>
      <c r="E12" s="11"/>
      <c r="F12" s="11"/>
      <c r="G12" s="11"/>
      <c r="H12" s="11"/>
      <c r="I12" s="11"/>
      <c r="J12" s="12"/>
    </row>
    <row r="13" spans="1:16" s="9" customFormat="1" ht="30" customHeight="1" x14ac:dyDescent="0.3">
      <c r="A13" s="10"/>
      <c r="B13" s="11"/>
      <c r="C13" s="11"/>
      <c r="D13" s="11"/>
      <c r="E13" s="87" t="s">
        <v>10</v>
      </c>
      <c r="F13" s="87"/>
      <c r="G13" s="87" t="s">
        <v>36</v>
      </c>
      <c r="H13" s="87"/>
      <c r="I13" s="11"/>
      <c r="J13" s="12"/>
    </row>
    <row r="14" spans="1:16" s="9" customFormat="1" ht="30" customHeight="1" x14ac:dyDescent="0.3">
      <c r="A14" s="10"/>
      <c r="B14" s="11"/>
      <c r="C14" s="11"/>
      <c r="D14" s="11"/>
      <c r="E14" s="11"/>
      <c r="F14" s="11"/>
      <c r="G14" s="13"/>
      <c r="H14" s="13"/>
      <c r="I14" s="11"/>
      <c r="J14" s="12"/>
    </row>
    <row r="15" spans="1:16" s="9" customFormat="1" ht="30" customHeight="1" x14ac:dyDescent="0.3">
      <c r="A15" s="10"/>
      <c r="B15" s="11"/>
      <c r="C15" s="11"/>
      <c r="D15" s="11"/>
      <c r="E15" s="87" t="s">
        <v>11</v>
      </c>
      <c r="F15" s="87"/>
      <c r="G15" s="87" t="s">
        <v>37</v>
      </c>
      <c r="H15" s="87"/>
      <c r="I15" s="11" t="s">
        <v>12</v>
      </c>
      <c r="J15" s="12"/>
    </row>
    <row r="16" spans="1:16" s="9" customFormat="1" ht="30" customHeight="1" x14ac:dyDescent="0.3">
      <c r="A16" s="10"/>
      <c r="B16" s="11"/>
      <c r="C16" s="11"/>
      <c r="D16" s="11"/>
      <c r="E16" s="11"/>
      <c r="F16" s="14"/>
      <c r="G16" s="14"/>
      <c r="H16" s="14"/>
      <c r="I16" s="11"/>
      <c r="J16" s="12"/>
    </row>
    <row r="17" spans="1:10" s="9" customFormat="1" ht="30" customHeight="1" x14ac:dyDescent="0.3">
      <c r="A17" s="10"/>
      <c r="B17" s="11"/>
      <c r="C17" s="11"/>
      <c r="D17" s="11"/>
      <c r="E17" s="11"/>
      <c r="F17" s="14"/>
      <c r="G17" s="14"/>
      <c r="H17" s="14"/>
      <c r="I17" s="11"/>
      <c r="J17" s="12"/>
    </row>
    <row r="18" spans="1:10" s="9" customFormat="1" ht="30" customHeigh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2"/>
    </row>
    <row r="19" spans="1:10" s="9" customFormat="1" ht="30" customHeight="1" x14ac:dyDescent="0.3">
      <c r="A19" s="10"/>
      <c r="B19" s="11"/>
      <c r="C19" s="11"/>
      <c r="D19" s="11"/>
      <c r="E19" s="11"/>
      <c r="F19" s="11"/>
      <c r="G19" s="11"/>
      <c r="H19" s="11"/>
      <c r="I19" s="11"/>
      <c r="J19" s="12"/>
    </row>
    <row r="20" spans="1:10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</row>
    <row r="21" spans="1:10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</row>
    <row r="22" spans="1:10" ht="36" customHeight="1" x14ac:dyDescent="0.3">
      <c r="A22" s="66" t="s">
        <v>13</v>
      </c>
      <c r="B22" s="66"/>
      <c r="C22" s="66"/>
      <c r="D22" s="66"/>
      <c r="E22" s="66"/>
      <c r="F22" s="66"/>
      <c r="G22" s="66"/>
      <c r="H22" s="66"/>
      <c r="I22" s="66"/>
      <c r="J22" s="66"/>
    </row>
    <row r="23" spans="1:10" ht="63" customHeight="1" thickBot="1" x14ac:dyDescent="0.35">
      <c r="A23" s="67" t="s">
        <v>14</v>
      </c>
      <c r="B23" s="68"/>
      <c r="C23" s="68"/>
      <c r="D23" s="68"/>
      <c r="E23" s="68"/>
      <c r="F23" s="68"/>
      <c r="G23" s="68"/>
      <c r="H23" s="68"/>
      <c r="I23" s="68"/>
      <c r="J23" s="69"/>
    </row>
    <row r="24" spans="1:10" ht="26.25" customHeight="1" x14ac:dyDescent="0.3">
      <c r="A24" s="70" t="s">
        <v>15</v>
      </c>
      <c r="B24" s="71"/>
      <c r="C24" s="71"/>
      <c r="D24" s="71"/>
      <c r="E24" s="71" t="s">
        <v>16</v>
      </c>
      <c r="F24" s="73" t="s">
        <v>17</v>
      </c>
      <c r="G24" s="73" t="s">
        <v>18</v>
      </c>
      <c r="H24" s="71" t="s">
        <v>19</v>
      </c>
      <c r="I24" s="71"/>
      <c r="J24" s="74" t="s">
        <v>20</v>
      </c>
    </row>
    <row r="25" spans="1:10" ht="38.25" customHeight="1" thickBot="1" x14ac:dyDescent="0.35">
      <c r="A25" s="17" t="s">
        <v>21</v>
      </c>
      <c r="B25" s="25" t="s">
        <v>22</v>
      </c>
      <c r="C25" s="25" t="s">
        <v>23</v>
      </c>
      <c r="D25" s="25" t="s">
        <v>24</v>
      </c>
      <c r="E25" s="72"/>
      <c r="F25" s="72"/>
      <c r="G25" s="72"/>
      <c r="H25" s="25" t="s">
        <v>25</v>
      </c>
      <c r="I25" s="25" t="s">
        <v>26</v>
      </c>
      <c r="J25" s="75"/>
    </row>
    <row r="26" spans="1:10" ht="37.5" customHeight="1" x14ac:dyDescent="0.3">
      <c r="A26" s="18" t="s">
        <v>27</v>
      </c>
      <c r="B26" s="19"/>
      <c r="C26" s="19"/>
      <c r="D26" s="19" t="str">
        <f>COUNTA(D27:D45)&amp;"개 필지"</f>
        <v>13개 필지</v>
      </c>
      <c r="E26" s="19"/>
      <c r="F26" s="20">
        <f>SUM(F27:F45)</f>
        <v>554005</v>
      </c>
      <c r="G26" s="21">
        <f>SUM(G27:G45)</f>
        <v>4321</v>
      </c>
      <c r="H26" s="20"/>
      <c r="I26" s="19"/>
      <c r="J26" s="22"/>
    </row>
    <row r="27" spans="1:10" s="23" customFormat="1" ht="30" customHeight="1" x14ac:dyDescent="0.3">
      <c r="A27" s="56" t="s">
        <v>40</v>
      </c>
      <c r="B27" s="57" t="s">
        <v>41</v>
      </c>
      <c r="C27" s="57" t="s">
        <v>42</v>
      </c>
      <c r="D27" s="26" t="s">
        <v>43</v>
      </c>
      <c r="E27" s="26" t="s">
        <v>31</v>
      </c>
      <c r="F27" s="32">
        <v>36079</v>
      </c>
      <c r="G27" s="32">
        <v>945</v>
      </c>
      <c r="H27" s="33"/>
      <c r="I27" s="26" t="s">
        <v>30</v>
      </c>
      <c r="J27" s="55" t="s">
        <v>61</v>
      </c>
    </row>
    <row r="28" spans="1:10" s="23" customFormat="1" ht="30" customHeight="1" x14ac:dyDescent="0.3">
      <c r="A28" s="56"/>
      <c r="B28" s="57"/>
      <c r="C28" s="57"/>
      <c r="D28" s="57" t="s">
        <v>44</v>
      </c>
      <c r="E28" s="57" t="s">
        <v>32</v>
      </c>
      <c r="F28" s="65">
        <v>48000</v>
      </c>
      <c r="G28" s="65">
        <v>135</v>
      </c>
      <c r="H28" s="34" t="s">
        <v>81</v>
      </c>
      <c r="I28" s="35" t="s">
        <v>106</v>
      </c>
      <c r="J28" s="55"/>
    </row>
    <row r="29" spans="1:10" s="23" customFormat="1" ht="30" customHeight="1" x14ac:dyDescent="0.3">
      <c r="A29" s="56"/>
      <c r="B29" s="57"/>
      <c r="C29" s="57"/>
      <c r="D29" s="57"/>
      <c r="E29" s="57"/>
      <c r="F29" s="65"/>
      <c r="G29" s="65"/>
      <c r="H29" s="34" t="s">
        <v>82</v>
      </c>
      <c r="I29" s="35" t="s">
        <v>108</v>
      </c>
      <c r="J29" s="55"/>
    </row>
    <row r="30" spans="1:10" s="23" customFormat="1" ht="30" customHeight="1" x14ac:dyDescent="0.3">
      <c r="A30" s="56"/>
      <c r="B30" s="57"/>
      <c r="C30" s="57"/>
      <c r="D30" s="57"/>
      <c r="E30" s="57"/>
      <c r="F30" s="65"/>
      <c r="G30" s="65"/>
      <c r="H30" s="34" t="s">
        <v>83</v>
      </c>
      <c r="I30" s="35" t="s">
        <v>107</v>
      </c>
      <c r="J30" s="55"/>
    </row>
    <row r="31" spans="1:10" s="23" customFormat="1" ht="30" customHeight="1" x14ac:dyDescent="0.3">
      <c r="A31" s="56"/>
      <c r="B31" s="57"/>
      <c r="C31" s="57"/>
      <c r="D31" s="57"/>
      <c r="E31" s="57"/>
      <c r="F31" s="65"/>
      <c r="G31" s="65"/>
      <c r="H31" s="34" t="s">
        <v>81</v>
      </c>
      <c r="I31" s="35" t="s">
        <v>106</v>
      </c>
      <c r="J31" s="55"/>
    </row>
    <row r="32" spans="1:10" s="23" customFormat="1" ht="30" customHeight="1" x14ac:dyDescent="0.3">
      <c r="A32" s="56"/>
      <c r="B32" s="57"/>
      <c r="C32" s="57"/>
      <c r="D32" s="57"/>
      <c r="E32" s="57"/>
      <c r="F32" s="65"/>
      <c r="G32" s="65"/>
      <c r="H32" s="34" t="s">
        <v>84</v>
      </c>
      <c r="I32" s="35" t="s">
        <v>105</v>
      </c>
      <c r="J32" s="55"/>
    </row>
    <row r="33" spans="1:10" s="23" customFormat="1" ht="30" customHeight="1" x14ac:dyDescent="0.3">
      <c r="A33" s="56" t="s">
        <v>45</v>
      </c>
      <c r="B33" s="57" t="s">
        <v>45</v>
      </c>
      <c r="C33" s="57" t="s">
        <v>46</v>
      </c>
      <c r="D33" s="26" t="s">
        <v>47</v>
      </c>
      <c r="E33" s="26" t="s">
        <v>32</v>
      </c>
      <c r="F33" s="32">
        <v>92252</v>
      </c>
      <c r="G33" s="32">
        <v>195</v>
      </c>
      <c r="H33" s="58" t="s">
        <v>85</v>
      </c>
      <c r="I33" s="59" t="s">
        <v>104</v>
      </c>
      <c r="J33" s="55" t="s">
        <v>62</v>
      </c>
    </row>
    <row r="34" spans="1:10" s="24" customFormat="1" ht="30" customHeight="1" x14ac:dyDescent="0.3">
      <c r="A34" s="56"/>
      <c r="B34" s="57"/>
      <c r="C34" s="57"/>
      <c r="D34" s="27" t="s">
        <v>48</v>
      </c>
      <c r="E34" s="28" t="s">
        <v>32</v>
      </c>
      <c r="F34" s="29">
        <v>91446</v>
      </c>
      <c r="G34" s="29">
        <v>454</v>
      </c>
      <c r="H34" s="58"/>
      <c r="I34" s="59"/>
      <c r="J34" s="55"/>
    </row>
    <row r="35" spans="1:10" s="24" customFormat="1" ht="30" customHeight="1" x14ac:dyDescent="0.3">
      <c r="A35" s="56" t="s">
        <v>45</v>
      </c>
      <c r="B35" s="57" t="s">
        <v>49</v>
      </c>
      <c r="C35" s="57" t="s">
        <v>50</v>
      </c>
      <c r="D35" s="27" t="s">
        <v>51</v>
      </c>
      <c r="E35" s="28" t="s">
        <v>32</v>
      </c>
      <c r="F35" s="29">
        <v>38579</v>
      </c>
      <c r="G35" s="29">
        <v>69</v>
      </c>
      <c r="H35" s="33" t="s">
        <v>86</v>
      </c>
      <c r="I35" s="33" t="s">
        <v>103</v>
      </c>
      <c r="J35" s="55" t="s">
        <v>63</v>
      </c>
    </row>
    <row r="36" spans="1:10" s="24" customFormat="1" ht="30" customHeight="1" x14ac:dyDescent="0.3">
      <c r="A36" s="56"/>
      <c r="B36" s="57"/>
      <c r="C36" s="57"/>
      <c r="D36" s="27" t="s">
        <v>52</v>
      </c>
      <c r="E36" s="28" t="s">
        <v>32</v>
      </c>
      <c r="F36" s="29">
        <v>1076</v>
      </c>
      <c r="G36" s="29">
        <v>66</v>
      </c>
      <c r="H36" s="36" t="s">
        <v>87</v>
      </c>
      <c r="I36" s="37" t="s">
        <v>102</v>
      </c>
      <c r="J36" s="55"/>
    </row>
    <row r="37" spans="1:10" s="24" customFormat="1" ht="30" customHeight="1" x14ac:dyDescent="0.3">
      <c r="A37" s="56"/>
      <c r="B37" s="57"/>
      <c r="C37" s="57"/>
      <c r="D37" s="27" t="s">
        <v>53</v>
      </c>
      <c r="E37" s="28" t="s">
        <v>33</v>
      </c>
      <c r="F37" s="29">
        <v>995</v>
      </c>
      <c r="G37" s="29">
        <v>37</v>
      </c>
      <c r="H37" s="60" t="s">
        <v>88</v>
      </c>
      <c r="I37" s="61" t="s">
        <v>101</v>
      </c>
      <c r="J37" s="55"/>
    </row>
    <row r="38" spans="1:10" s="24" customFormat="1" ht="30" customHeight="1" x14ac:dyDescent="0.3">
      <c r="A38" s="56"/>
      <c r="B38" s="57"/>
      <c r="C38" s="57"/>
      <c r="D38" s="30" t="s">
        <v>54</v>
      </c>
      <c r="E38" s="31" t="s">
        <v>33</v>
      </c>
      <c r="F38" s="29">
        <v>122</v>
      </c>
      <c r="G38" s="29">
        <v>10</v>
      </c>
      <c r="H38" s="60"/>
      <c r="I38" s="61"/>
      <c r="J38" s="55"/>
    </row>
    <row r="39" spans="1:10" s="24" customFormat="1" ht="30" customHeight="1" x14ac:dyDescent="0.3">
      <c r="A39" s="56"/>
      <c r="B39" s="57"/>
      <c r="C39" s="57"/>
      <c r="D39" s="62" t="s">
        <v>55</v>
      </c>
      <c r="E39" s="63" t="s">
        <v>32</v>
      </c>
      <c r="F39" s="64">
        <v>95310</v>
      </c>
      <c r="G39" s="64">
        <v>286</v>
      </c>
      <c r="H39" s="34" t="s">
        <v>89</v>
      </c>
      <c r="I39" s="34" t="s">
        <v>100</v>
      </c>
      <c r="J39" s="55"/>
    </row>
    <row r="40" spans="1:10" s="24" customFormat="1" ht="30" customHeight="1" x14ac:dyDescent="0.3">
      <c r="A40" s="56"/>
      <c r="B40" s="57"/>
      <c r="C40" s="57"/>
      <c r="D40" s="62"/>
      <c r="E40" s="63"/>
      <c r="F40" s="64"/>
      <c r="G40" s="64"/>
      <c r="H40" s="34" t="s">
        <v>90</v>
      </c>
      <c r="I40" s="34" t="s">
        <v>99</v>
      </c>
      <c r="J40" s="55"/>
    </row>
    <row r="41" spans="1:10" s="24" customFormat="1" ht="30" customHeight="1" x14ac:dyDescent="0.3">
      <c r="A41" s="56"/>
      <c r="B41" s="57"/>
      <c r="C41" s="57"/>
      <c r="D41" s="62"/>
      <c r="E41" s="63"/>
      <c r="F41" s="64"/>
      <c r="G41" s="64"/>
      <c r="H41" s="34" t="s">
        <v>91</v>
      </c>
      <c r="I41" s="34" t="s">
        <v>98</v>
      </c>
      <c r="J41" s="55"/>
    </row>
    <row r="42" spans="1:10" s="24" customFormat="1" ht="30" customHeight="1" x14ac:dyDescent="0.3">
      <c r="A42" s="56" t="s">
        <v>45</v>
      </c>
      <c r="B42" s="57" t="s">
        <v>45</v>
      </c>
      <c r="C42" s="57" t="s">
        <v>46</v>
      </c>
      <c r="D42" s="30" t="s">
        <v>56</v>
      </c>
      <c r="E42" s="31" t="s">
        <v>32</v>
      </c>
      <c r="F42" s="29">
        <v>124463</v>
      </c>
      <c r="G42" s="29">
        <v>1235</v>
      </c>
      <c r="H42" s="38" t="s">
        <v>92</v>
      </c>
      <c r="I42" s="39" t="s">
        <v>97</v>
      </c>
      <c r="J42" s="55" t="s">
        <v>64</v>
      </c>
    </row>
    <row r="43" spans="1:10" s="24" customFormat="1" ht="30" customHeight="1" x14ac:dyDescent="0.3">
      <c r="A43" s="56"/>
      <c r="B43" s="57"/>
      <c r="C43" s="57"/>
      <c r="D43" s="30" t="s">
        <v>57</v>
      </c>
      <c r="E43" s="31" t="s">
        <v>34</v>
      </c>
      <c r="F43" s="29">
        <v>2921</v>
      </c>
      <c r="G43" s="29">
        <v>23</v>
      </c>
      <c r="H43" s="39" t="s">
        <v>38</v>
      </c>
      <c r="I43" s="39" t="s">
        <v>35</v>
      </c>
      <c r="J43" s="55"/>
    </row>
    <row r="44" spans="1:10" s="24" customFormat="1" ht="30" customHeight="1" x14ac:dyDescent="0.3">
      <c r="A44" s="56" t="s">
        <v>45</v>
      </c>
      <c r="B44" s="57" t="s">
        <v>45</v>
      </c>
      <c r="C44" s="57" t="s">
        <v>58</v>
      </c>
      <c r="D44" s="30" t="s">
        <v>59</v>
      </c>
      <c r="E44" s="31" t="s">
        <v>32</v>
      </c>
      <c r="F44" s="29">
        <v>14016</v>
      </c>
      <c r="G44" s="29">
        <v>750</v>
      </c>
      <c r="H44" s="34" t="s">
        <v>93</v>
      </c>
      <c r="I44" s="39" t="s">
        <v>96</v>
      </c>
      <c r="J44" s="55" t="s">
        <v>65</v>
      </c>
    </row>
    <row r="45" spans="1:10" s="24" customFormat="1" ht="30" customHeight="1" x14ac:dyDescent="0.3">
      <c r="A45" s="56"/>
      <c r="B45" s="57"/>
      <c r="C45" s="57"/>
      <c r="D45" s="30" t="s">
        <v>60</v>
      </c>
      <c r="E45" s="31" t="s">
        <v>32</v>
      </c>
      <c r="F45" s="29">
        <v>8746</v>
      </c>
      <c r="G45" s="29">
        <v>116</v>
      </c>
      <c r="H45" s="34" t="s">
        <v>94</v>
      </c>
      <c r="I45" s="39" t="s">
        <v>95</v>
      </c>
      <c r="J45" s="55"/>
    </row>
  </sheetData>
  <mergeCells count="61">
    <mergeCell ref="A5:D5"/>
    <mergeCell ref="E5:J5"/>
    <mergeCell ref="A6:D6"/>
    <mergeCell ref="E6:J6"/>
    <mergeCell ref="A7:D7"/>
    <mergeCell ref="E7:J7"/>
    <mergeCell ref="A2:J2"/>
    <mergeCell ref="A3:B4"/>
    <mergeCell ref="C3:D3"/>
    <mergeCell ref="E3:F3"/>
    <mergeCell ref="C4:D4"/>
    <mergeCell ref="E4:I4"/>
    <mergeCell ref="E8:F8"/>
    <mergeCell ref="H8:J8"/>
    <mergeCell ref="A9:D9"/>
    <mergeCell ref="E9:J9"/>
    <mergeCell ref="E15:F15"/>
    <mergeCell ref="G15:H15"/>
    <mergeCell ref="E13:F13"/>
    <mergeCell ref="G13:H13"/>
    <mergeCell ref="A8:D8"/>
    <mergeCell ref="F28:F32"/>
    <mergeCell ref="D28:D32"/>
    <mergeCell ref="E28:E32"/>
    <mergeCell ref="A22:J22"/>
    <mergeCell ref="A23:J23"/>
    <mergeCell ref="A24:D24"/>
    <mergeCell ref="E24:E25"/>
    <mergeCell ref="F24:F25"/>
    <mergeCell ref="G24:G25"/>
    <mergeCell ref="H24:I24"/>
    <mergeCell ref="J24:J25"/>
    <mergeCell ref="B27:B32"/>
    <mergeCell ref="C27:C32"/>
    <mergeCell ref="J27:J32"/>
    <mergeCell ref="G28:G32"/>
    <mergeCell ref="A27:A32"/>
    <mergeCell ref="H33:H34"/>
    <mergeCell ref="I33:I34"/>
    <mergeCell ref="H37:H38"/>
    <mergeCell ref="I37:I38"/>
    <mergeCell ref="D39:D41"/>
    <mergeCell ref="E39:E41"/>
    <mergeCell ref="F39:F41"/>
    <mergeCell ref="G39:G41"/>
    <mergeCell ref="J33:J34"/>
    <mergeCell ref="J35:J41"/>
    <mergeCell ref="J42:J43"/>
    <mergeCell ref="J44:J45"/>
    <mergeCell ref="A35:A41"/>
    <mergeCell ref="B35:B41"/>
    <mergeCell ref="C35:C41"/>
    <mergeCell ref="C42:C43"/>
    <mergeCell ref="B42:B43"/>
    <mergeCell ref="A42:A43"/>
    <mergeCell ref="A33:A34"/>
    <mergeCell ref="B33:B34"/>
    <mergeCell ref="C33:C34"/>
    <mergeCell ref="A44:A45"/>
    <mergeCell ref="B44:B45"/>
    <mergeCell ref="C44:C45"/>
  </mergeCells>
  <phoneticPr fontId="3" type="noConversion"/>
  <pageMargins left="0.7" right="0.7" top="0.75" bottom="0.75" header="0.3" footer="0.3"/>
  <pageSetup paperSize="9" scale="46" orientation="portrait" r:id="rId1"/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DC419-A30E-464B-BCBA-4480D494B177}">
  <dimension ref="A2:P29"/>
  <sheetViews>
    <sheetView view="pageBreakPreview" zoomScaleNormal="100" zoomScaleSheetLayoutView="100" workbookViewId="0">
      <selection activeCell="I35" sqref="I35"/>
    </sheetView>
  </sheetViews>
  <sheetFormatPr defaultRowHeight="16.5" x14ac:dyDescent="0.3"/>
  <cols>
    <col min="1" max="3" width="6.625" customWidth="1"/>
    <col min="4" max="4" width="11.5" bestFit="1" customWidth="1"/>
    <col min="5" max="5" width="7.25" customWidth="1"/>
    <col min="6" max="6" width="12.625" bestFit="1" customWidth="1"/>
    <col min="7" max="7" width="10.625" customWidth="1"/>
    <col min="8" max="8" width="35.375" customWidth="1"/>
    <col min="9" max="9" width="19" customWidth="1"/>
    <col min="10" max="10" width="22.625" customWidth="1"/>
    <col min="11" max="11" width="23.625" customWidth="1"/>
    <col min="12" max="12" width="12.375" customWidth="1"/>
    <col min="20" max="20" width="9" customWidth="1"/>
  </cols>
  <sheetData>
    <row r="2" spans="1:16" ht="90.75" customHeight="1" x14ac:dyDescent="0.3">
      <c r="A2" s="88" t="s">
        <v>67</v>
      </c>
      <c r="B2" s="89"/>
      <c r="C2" s="89"/>
      <c r="D2" s="89"/>
      <c r="E2" s="89"/>
      <c r="F2" s="89"/>
      <c r="G2" s="89"/>
      <c r="H2" s="89"/>
      <c r="I2" s="89"/>
      <c r="J2" s="90"/>
    </row>
    <row r="3" spans="1:16" ht="60" customHeight="1" x14ac:dyDescent="0.3">
      <c r="A3" s="91" t="s">
        <v>0</v>
      </c>
      <c r="B3" s="92"/>
      <c r="C3" s="81" t="s">
        <v>1</v>
      </c>
      <c r="D3" s="83"/>
      <c r="E3" s="125" t="s">
        <v>75</v>
      </c>
      <c r="F3" s="96"/>
      <c r="G3" s="1" t="s">
        <v>2</v>
      </c>
      <c r="H3" s="41"/>
      <c r="I3" s="41"/>
      <c r="J3" s="42"/>
    </row>
    <row r="4" spans="1:16" ht="60" customHeight="1" x14ac:dyDescent="0.3">
      <c r="A4" s="93"/>
      <c r="B4" s="94"/>
      <c r="C4" s="81" t="s">
        <v>3</v>
      </c>
      <c r="D4" s="83"/>
      <c r="E4" s="126" t="s">
        <v>76</v>
      </c>
      <c r="F4" s="127"/>
      <c r="G4" s="127"/>
      <c r="H4" s="127"/>
      <c r="I4" s="127"/>
      <c r="J4" s="42" t="s">
        <v>2</v>
      </c>
    </row>
    <row r="5" spans="1:16" ht="60" customHeight="1" x14ac:dyDescent="0.3">
      <c r="A5" s="81" t="s">
        <v>4</v>
      </c>
      <c r="B5" s="82"/>
      <c r="C5" s="82"/>
      <c r="D5" s="83"/>
      <c r="E5" s="102" t="s">
        <v>68</v>
      </c>
      <c r="F5" s="100"/>
      <c r="G5" s="100"/>
      <c r="H5" s="100"/>
      <c r="I5" s="100"/>
      <c r="J5" s="101"/>
    </row>
    <row r="6" spans="1:16" ht="60" customHeight="1" x14ac:dyDescent="0.3">
      <c r="A6" s="81" t="s">
        <v>5</v>
      </c>
      <c r="B6" s="82"/>
      <c r="C6" s="82"/>
      <c r="D6" s="83"/>
      <c r="E6" s="102" t="s">
        <v>69</v>
      </c>
      <c r="F6" s="100"/>
      <c r="G6" s="100"/>
      <c r="H6" s="100"/>
      <c r="I6" s="100"/>
      <c r="J6" s="101"/>
    </row>
    <row r="7" spans="1:16" ht="60" customHeight="1" x14ac:dyDescent="0.3">
      <c r="A7" s="81" t="s">
        <v>6</v>
      </c>
      <c r="B7" s="82"/>
      <c r="C7" s="82"/>
      <c r="D7" s="83"/>
      <c r="E7" s="102" t="s">
        <v>69</v>
      </c>
      <c r="F7" s="100"/>
      <c r="G7" s="100"/>
      <c r="H7" s="100"/>
      <c r="I7" s="100"/>
      <c r="J7" s="101"/>
    </row>
    <row r="8" spans="1:16" ht="60" customHeight="1" x14ac:dyDescent="0.3">
      <c r="A8" s="81" t="s">
        <v>7</v>
      </c>
      <c r="B8" s="82"/>
      <c r="C8" s="82"/>
      <c r="D8" s="83"/>
      <c r="E8" s="123">
        <f>G26</f>
        <v>233</v>
      </c>
      <c r="F8" s="124"/>
      <c r="G8" s="4" t="s">
        <v>8</v>
      </c>
      <c r="H8" s="78"/>
      <c r="I8" s="79"/>
      <c r="J8" s="80"/>
      <c r="K8" s="5"/>
      <c r="L8" s="5"/>
      <c r="M8" s="5"/>
      <c r="N8" s="5"/>
      <c r="O8" s="5"/>
      <c r="P8" s="5"/>
    </row>
    <row r="9" spans="1:16" ht="217.5" customHeight="1" x14ac:dyDescent="0.3">
      <c r="A9" s="81" t="s">
        <v>9</v>
      </c>
      <c r="B9" s="82"/>
      <c r="C9" s="82"/>
      <c r="D9" s="83"/>
      <c r="E9" s="84" t="s">
        <v>70</v>
      </c>
      <c r="F9" s="85"/>
      <c r="G9" s="85"/>
      <c r="H9" s="85"/>
      <c r="I9" s="85"/>
      <c r="J9" s="86"/>
    </row>
    <row r="10" spans="1:16" s="9" customFormat="1" ht="30" customHeight="1" x14ac:dyDescent="0.3">
      <c r="A10" s="6"/>
      <c r="B10" s="7"/>
      <c r="C10" s="7"/>
      <c r="D10" s="7"/>
      <c r="E10" s="7"/>
      <c r="F10" s="7"/>
      <c r="G10" s="7"/>
      <c r="H10" s="7"/>
      <c r="I10" s="7"/>
      <c r="J10" s="8"/>
    </row>
    <row r="11" spans="1:16" s="9" customFormat="1" ht="30" customHeight="1" x14ac:dyDescent="0.3">
      <c r="A11" s="10"/>
      <c r="J11" s="12"/>
    </row>
    <row r="12" spans="1:16" s="9" customFormat="1" ht="30" customHeight="1" x14ac:dyDescent="0.3">
      <c r="A12" s="10"/>
      <c r="J12" s="12"/>
    </row>
    <row r="13" spans="1:16" s="9" customFormat="1" ht="30" customHeight="1" x14ac:dyDescent="0.3">
      <c r="A13" s="10"/>
      <c r="E13" s="116" t="s">
        <v>10</v>
      </c>
      <c r="F13" s="116"/>
      <c r="G13" s="116" t="s">
        <v>36</v>
      </c>
      <c r="H13" s="116"/>
      <c r="J13" s="12"/>
    </row>
    <row r="14" spans="1:16" s="9" customFormat="1" ht="30" customHeight="1" x14ac:dyDescent="0.3">
      <c r="A14" s="10"/>
      <c r="G14" s="43"/>
      <c r="H14" s="43"/>
      <c r="J14" s="12"/>
    </row>
    <row r="15" spans="1:16" s="9" customFormat="1" ht="30" customHeight="1" x14ac:dyDescent="0.3">
      <c r="A15" s="10"/>
      <c r="E15" s="116" t="s">
        <v>11</v>
      </c>
      <c r="F15" s="116"/>
      <c r="G15" s="116" t="s">
        <v>37</v>
      </c>
      <c r="H15" s="116"/>
      <c r="I15" s="9" t="s">
        <v>12</v>
      </c>
      <c r="J15" s="12"/>
    </row>
    <row r="16" spans="1:16" s="9" customFormat="1" ht="30" customHeight="1" x14ac:dyDescent="0.3">
      <c r="A16" s="10"/>
      <c r="F16" s="44"/>
      <c r="G16" s="44"/>
      <c r="H16" s="44"/>
      <c r="J16" s="12"/>
    </row>
    <row r="17" spans="1:10" s="9" customFormat="1" ht="30" customHeight="1" x14ac:dyDescent="0.3">
      <c r="A17" s="10"/>
      <c r="F17" s="44"/>
      <c r="G17" s="44"/>
      <c r="H17" s="44"/>
      <c r="J17" s="12"/>
    </row>
    <row r="18" spans="1:10" s="9" customFormat="1" ht="30" customHeight="1" x14ac:dyDescent="0.3">
      <c r="A18" s="10"/>
      <c r="J18" s="12"/>
    </row>
    <row r="19" spans="1:10" s="9" customFormat="1" ht="30" customHeight="1" x14ac:dyDescent="0.3">
      <c r="A19" s="10"/>
      <c r="J19" s="12"/>
    </row>
    <row r="20" spans="1:10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</row>
    <row r="22" spans="1:10" ht="36" customHeight="1" x14ac:dyDescent="0.3">
      <c r="A22" s="66" t="s">
        <v>13</v>
      </c>
      <c r="B22" s="66"/>
      <c r="C22" s="66"/>
      <c r="D22" s="66"/>
      <c r="E22" s="66"/>
      <c r="F22" s="66"/>
      <c r="G22" s="66"/>
      <c r="H22" s="66"/>
      <c r="I22" s="66"/>
      <c r="J22" s="66"/>
    </row>
    <row r="23" spans="1:10" ht="63" customHeight="1" thickBot="1" x14ac:dyDescent="0.35">
      <c r="A23" s="67" t="s">
        <v>14</v>
      </c>
      <c r="B23" s="68"/>
      <c r="C23" s="68"/>
      <c r="D23" s="68"/>
      <c r="E23" s="68"/>
      <c r="F23" s="68"/>
      <c r="G23" s="68"/>
      <c r="H23" s="68"/>
      <c r="I23" s="68"/>
      <c r="J23" s="69"/>
    </row>
    <row r="24" spans="1:10" ht="26.25" customHeight="1" x14ac:dyDescent="0.3">
      <c r="A24" s="117" t="s">
        <v>15</v>
      </c>
      <c r="B24" s="118"/>
      <c r="C24" s="118"/>
      <c r="D24" s="118"/>
      <c r="E24" s="118" t="s">
        <v>16</v>
      </c>
      <c r="F24" s="120" t="s">
        <v>17</v>
      </c>
      <c r="G24" s="120" t="s">
        <v>18</v>
      </c>
      <c r="H24" s="118" t="s">
        <v>19</v>
      </c>
      <c r="I24" s="118"/>
      <c r="J24" s="121" t="s">
        <v>20</v>
      </c>
    </row>
    <row r="25" spans="1:10" ht="38.25" customHeight="1" thickBot="1" x14ac:dyDescent="0.35">
      <c r="A25" s="45" t="s">
        <v>21</v>
      </c>
      <c r="B25" s="46" t="s">
        <v>22</v>
      </c>
      <c r="C25" s="46" t="s">
        <v>23</v>
      </c>
      <c r="D25" s="46" t="s">
        <v>24</v>
      </c>
      <c r="E25" s="119"/>
      <c r="F25" s="119"/>
      <c r="G25" s="119"/>
      <c r="H25" s="46" t="s">
        <v>25</v>
      </c>
      <c r="I25" s="46" t="s">
        <v>26</v>
      </c>
      <c r="J25" s="122"/>
    </row>
    <row r="26" spans="1:10" ht="37.5" customHeight="1" x14ac:dyDescent="0.3">
      <c r="A26" s="47" t="s">
        <v>27</v>
      </c>
      <c r="B26" s="48"/>
      <c r="C26" s="48"/>
      <c r="D26" s="48" t="str">
        <f>COUNTA(D27:D29)&amp;"개 필지"</f>
        <v>1개 필지</v>
      </c>
      <c r="E26" s="48"/>
      <c r="F26" s="49">
        <v>31438</v>
      </c>
      <c r="G26" s="50">
        <f>SUM(G27:G29)</f>
        <v>233</v>
      </c>
      <c r="H26" s="49"/>
      <c r="I26" s="48"/>
      <c r="J26" s="51"/>
    </row>
    <row r="27" spans="1:10" s="54" customFormat="1" ht="30" customHeight="1" x14ac:dyDescent="0.3">
      <c r="A27" s="108" t="s">
        <v>40</v>
      </c>
      <c r="B27" s="110" t="s">
        <v>71</v>
      </c>
      <c r="C27" s="110" t="s">
        <v>72</v>
      </c>
      <c r="D27" s="110" t="s">
        <v>73</v>
      </c>
      <c r="E27" s="110" t="s">
        <v>32</v>
      </c>
      <c r="F27" s="113">
        <v>31438</v>
      </c>
      <c r="G27" s="103">
        <v>233</v>
      </c>
      <c r="H27" s="52" t="s">
        <v>76</v>
      </c>
      <c r="I27" s="53" t="s">
        <v>75</v>
      </c>
      <c r="J27" s="106" t="s">
        <v>74</v>
      </c>
    </row>
    <row r="28" spans="1:10" s="54" customFormat="1" ht="30" customHeight="1" x14ac:dyDescent="0.3">
      <c r="A28" s="109"/>
      <c r="B28" s="111"/>
      <c r="C28" s="111"/>
      <c r="D28" s="111"/>
      <c r="E28" s="111"/>
      <c r="F28" s="114"/>
      <c r="G28" s="104"/>
      <c r="H28" s="52" t="s">
        <v>77</v>
      </c>
      <c r="I28" s="53" t="s">
        <v>79</v>
      </c>
      <c r="J28" s="107"/>
    </row>
    <row r="29" spans="1:10" s="54" customFormat="1" ht="30" customHeight="1" x14ac:dyDescent="0.3">
      <c r="A29" s="109"/>
      <c r="B29" s="111"/>
      <c r="C29" s="111"/>
      <c r="D29" s="112"/>
      <c r="E29" s="112"/>
      <c r="F29" s="115"/>
      <c r="G29" s="105"/>
      <c r="H29" s="52" t="s">
        <v>78</v>
      </c>
      <c r="I29" s="53" t="s">
        <v>80</v>
      </c>
      <c r="J29" s="107"/>
    </row>
  </sheetData>
  <mergeCells count="37">
    <mergeCell ref="A2:J2"/>
    <mergeCell ref="A3:B4"/>
    <mergeCell ref="C3:D3"/>
    <mergeCell ref="E3:F3"/>
    <mergeCell ref="C4:D4"/>
    <mergeCell ref="E4:I4"/>
    <mergeCell ref="E13:F13"/>
    <mergeCell ref="G13:H13"/>
    <mergeCell ref="A5:D5"/>
    <mergeCell ref="E5:J5"/>
    <mergeCell ref="A6:D6"/>
    <mergeCell ref="E6:J6"/>
    <mergeCell ref="A7:D7"/>
    <mergeCell ref="E7:J7"/>
    <mergeCell ref="A8:D8"/>
    <mergeCell ref="E8:F8"/>
    <mergeCell ref="H8:J8"/>
    <mergeCell ref="A9:D9"/>
    <mergeCell ref="E9:J9"/>
    <mergeCell ref="E15:F15"/>
    <mergeCell ref="G15:H15"/>
    <mergeCell ref="A22:J22"/>
    <mergeCell ref="A23:J23"/>
    <mergeCell ref="A24:D24"/>
    <mergeCell ref="E24:E25"/>
    <mergeCell ref="F24:F25"/>
    <mergeCell ref="G24:G25"/>
    <mergeCell ref="H24:I24"/>
    <mergeCell ref="J24:J25"/>
    <mergeCell ref="G27:G29"/>
    <mergeCell ref="J27:J29"/>
    <mergeCell ref="A27:A29"/>
    <mergeCell ref="B27:B29"/>
    <mergeCell ref="C27:C29"/>
    <mergeCell ref="D27:D29"/>
    <mergeCell ref="E27:E29"/>
    <mergeCell ref="F27:F29"/>
  </mergeCells>
  <phoneticPr fontId="3" type="noConversion"/>
  <pageMargins left="0.7" right="0.7" top="0.75" bottom="0.75" header="0.3" footer="0.3"/>
  <pageSetup paperSize="9" scale="55" orientation="portrait" r:id="rId1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2026년 사방지 지정조서(합천권역)</vt:lpstr>
      <vt:lpstr>2026년 사방지 지정조서(산지사방)</vt:lpstr>
      <vt:lpstr>'2026년 사방지 지정조서(산지사방)'!Print_Area</vt:lpstr>
      <vt:lpstr>'2026년 사방지 지정조서(합천권역)'!Print_Area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2025-02-10T23:18:41Z</dcterms:created>
  <dcterms:modified xsi:type="dcterms:W3CDTF">2026-09-02T02:15:47Z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