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4-55회\제55회_경북통계연보(최종)\"/>
    </mc:Choice>
  </mc:AlternateContent>
  <bookViews>
    <workbookView xWindow="285" yWindow="90" windowWidth="14700" windowHeight="9435" tabRatio="821" firstSheet="2" activeTab="2"/>
  </bookViews>
  <sheets>
    <sheet name="0.광업.제조업 및 에너지" sheetId="1" r:id="rId1"/>
    <sheet name="0-1. 이면" sheetId="2" r:id="rId2"/>
    <sheet name="1.광업 및 제조업" sheetId="3" r:id="rId3"/>
    <sheet name="2.사업체규모별(중분류별)광업및제조업(집계)" sheetId="4" r:id="rId4"/>
    <sheet name="2.사업체규모별(중분류별)광업및제조업" sheetId="5" r:id="rId5"/>
    <sheet name="3. 제조업 중분류별 사업체및 종사자수" sheetId="6" r:id="rId6"/>
    <sheet name="4.광종별광구수" sheetId="7" r:id="rId7"/>
    <sheet name="5.광산물생산 " sheetId="19" r:id="rId8"/>
    <sheet name="6.산업및농공단지 " sheetId="18" r:id="rId9"/>
    <sheet name="7.민수용탄수급" sheetId="10" r:id="rId10"/>
    <sheet name="8.연탄생산" sheetId="11" r:id="rId11"/>
    <sheet name="9.석유류소비량" sheetId="12" r:id="rId12"/>
    <sheet name="10.에너지관리대상현황" sheetId="13" r:id="rId13"/>
    <sheet name="11.신재생에너지지역별설비용량" sheetId="14" r:id="rId14"/>
  </sheets>
  <definedNames>
    <definedName name="Document_array" localSheetId="0">{"Book1"}</definedName>
    <definedName name="Document_array" localSheetId="1">{"Book1"}</definedName>
    <definedName name="Document_array" localSheetId="2">{"Book1"}</definedName>
    <definedName name="Document_array" localSheetId="12">{"Book1"}</definedName>
    <definedName name="Document_array" localSheetId="4">{"Book1"}</definedName>
    <definedName name="Document_array" localSheetId="3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 localSheetId="11">{"Book1"}</definedName>
    <definedName name="Document_array">{"Book1"}</definedName>
    <definedName name="HTML_CodePage" hidden="1">949</definedName>
    <definedName name="HTML_Control" localSheetId="0" hidden="1">{"'6.강수량'!$A$1:$O$37","'6.강수량'!$A$1:$C$1"}</definedName>
    <definedName name="HTML_Control" localSheetId="1" hidden="1">{"'6.강수량'!$A$1:$O$37","'6.강수량'!$A$1:$C$1"}</definedName>
    <definedName name="HTML_Control" localSheetId="2" hidden="1">{"'6.강수량'!$A$1:$O$37","'6.강수량'!$A$1:$C$1"}</definedName>
    <definedName name="HTML_Control" localSheetId="12" hidden="1">{"'6.강수량'!$A$1:$O$37","'6.강수량'!$A$1:$C$1"}</definedName>
    <definedName name="HTML_Control" localSheetId="4" hidden="1">{"'6.강수량'!$A$1:$O$37","'6.강수량'!$A$1:$C$1"}</definedName>
    <definedName name="HTML_Control" localSheetId="3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'0.광업.제조업 및 에너지'!$A$1:$I$20</definedName>
    <definedName name="_xlnm.Print_Area" localSheetId="1">'0-1. 이면'!$A$1:$I$34</definedName>
    <definedName name="_xlnm.Print_Area" localSheetId="2">'1.광업 및 제조업'!$A$1:$AG$43</definedName>
    <definedName name="_xlnm.Print_Area" localSheetId="12">'10.에너지관리대상현황'!$A$1:$F$39</definedName>
    <definedName name="_xlnm.Print_Area" localSheetId="13">'11.신재생에너지지역별설비용량'!$A$1:$AE$21</definedName>
    <definedName name="_xlnm.Print_Area" localSheetId="4">'2.사업체규모별(중분류별)광업및제조업'!$A$1:$I$45</definedName>
    <definedName name="_xlnm.Print_Area" localSheetId="3">'2.사업체규모별(중분류별)광업및제조업(집계)'!$A$1:$I$27</definedName>
    <definedName name="_xlnm.Print_Area" localSheetId="5">'3. 제조업 중분류별 사업체및 종사자수'!$A$1:$BF$41</definedName>
    <definedName name="_xlnm.Print_Area" localSheetId="6">'4.광종별광구수'!$A$1:$Q$40</definedName>
    <definedName name="_xlnm.Print_Area" localSheetId="7">'5.광산물생산 '!$A$1:$R$38</definedName>
    <definedName name="_xlnm.Print_Area" localSheetId="8">'6.산업및농공단지 '!$A$1:$M$205</definedName>
    <definedName name="_xlnm.Print_Area" localSheetId="9">'7.민수용탄수급'!$A$1:$Q$29</definedName>
    <definedName name="_xlnm.Print_Area" localSheetId="10">'8.연탄생산'!$A$1:$F$28</definedName>
    <definedName name="_xlnm.Print_Area" localSheetId="11">'9.석유류소비량'!$A$1:$H$31</definedName>
  </definedNames>
  <calcPr calcId="152511"/>
</workbook>
</file>

<file path=xl/calcChain.xml><?xml version="1.0" encoding="utf-8"?>
<calcChain xmlns="http://schemas.openxmlformats.org/spreadsheetml/2006/main">
  <c r="B117" i="18" l="1"/>
  <c r="B25" i="18"/>
  <c r="C16" i="7" l="1"/>
  <c r="N38" i="7"/>
  <c r="N37" i="7"/>
  <c r="N36" i="7"/>
  <c r="N35" i="7"/>
  <c r="N34" i="7"/>
  <c r="N33" i="7"/>
  <c r="N32" i="7"/>
  <c r="N31" i="7"/>
  <c r="N30" i="7"/>
  <c r="N29" i="7"/>
  <c r="N28" i="7"/>
  <c r="N27" i="7"/>
  <c r="N26" i="7"/>
  <c r="N25" i="7"/>
  <c r="N24" i="7"/>
  <c r="N23" i="7"/>
  <c r="N22" i="7"/>
  <c r="N21" i="7"/>
  <c r="N20" i="7"/>
  <c r="N19" i="7"/>
  <c r="N18" i="7"/>
  <c r="N17" i="7"/>
  <c r="N16" i="7"/>
  <c r="K38" i="7"/>
  <c r="K37" i="7"/>
  <c r="K36" i="7"/>
  <c r="K35" i="7"/>
  <c r="K34" i="7"/>
  <c r="K33" i="7"/>
  <c r="K32" i="7"/>
  <c r="K31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H38" i="7"/>
  <c r="H37" i="7"/>
  <c r="H36" i="7"/>
  <c r="H35" i="7"/>
  <c r="H34" i="7"/>
  <c r="H33" i="7"/>
  <c r="H32" i="7"/>
  <c r="H31" i="7"/>
  <c r="H30" i="7"/>
  <c r="H29" i="7"/>
  <c r="H28" i="7"/>
  <c r="H27" i="7"/>
  <c r="H26" i="7"/>
  <c r="H25" i="7"/>
  <c r="H24" i="7"/>
  <c r="H23" i="7"/>
  <c r="H22" i="7"/>
  <c r="H21" i="7"/>
  <c r="H20" i="7"/>
  <c r="H19" i="7"/>
  <c r="H18" i="7"/>
  <c r="H17" i="7"/>
  <c r="H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16" i="7"/>
  <c r="B14" i="14"/>
  <c r="B17" i="12"/>
  <c r="B18" i="12"/>
  <c r="B19" i="12"/>
  <c r="B20" i="12"/>
  <c r="B21" i="12"/>
  <c r="B22" i="12"/>
  <c r="B23" i="12"/>
  <c r="B24" i="12"/>
  <c r="B25" i="12"/>
  <c r="B26" i="12"/>
  <c r="B27" i="12"/>
  <c r="B16" i="12"/>
  <c r="F15" i="10"/>
  <c r="E15" i="10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B17" i="19"/>
  <c r="B18" i="19"/>
  <c r="B19" i="19"/>
  <c r="B20" i="19"/>
  <c r="B21" i="19"/>
  <c r="B22" i="19"/>
  <c r="B23" i="19"/>
  <c r="B24" i="19"/>
  <c r="B25" i="19"/>
  <c r="B26" i="19"/>
  <c r="B27" i="19"/>
  <c r="B28" i="19"/>
  <c r="B29" i="19"/>
  <c r="B30" i="19"/>
  <c r="B31" i="19"/>
  <c r="B32" i="19"/>
  <c r="B33" i="19"/>
  <c r="B34" i="19"/>
  <c r="B35" i="19"/>
  <c r="B36" i="19"/>
  <c r="B37" i="19"/>
  <c r="B16" i="19"/>
  <c r="B15" i="19"/>
  <c r="E16" i="18"/>
  <c r="F16" i="18"/>
  <c r="G16" i="18"/>
  <c r="H16" i="18"/>
  <c r="J16" i="18"/>
  <c r="K16" i="18"/>
  <c r="L16" i="18"/>
  <c r="D16" i="18"/>
  <c r="B16" i="18"/>
  <c r="C24" i="11"/>
  <c r="C25" i="11"/>
  <c r="C26" i="11"/>
  <c r="C27" i="11"/>
  <c r="C23" i="11"/>
  <c r="C22" i="11"/>
  <c r="C21" i="11"/>
  <c r="C20" i="11"/>
  <c r="C19" i="11"/>
  <c r="C18" i="11"/>
  <c r="C17" i="11"/>
  <c r="C16" i="11"/>
  <c r="C16" i="4"/>
  <c r="D16" i="4"/>
  <c r="E16" i="4"/>
  <c r="F16" i="4"/>
  <c r="G16" i="4"/>
  <c r="H16" i="4"/>
  <c r="B16" i="4"/>
  <c r="B11" i="14"/>
  <c r="F14" i="13"/>
  <c r="E14" i="13"/>
  <c r="D14" i="13"/>
  <c r="H14" i="12"/>
  <c r="F14" i="12"/>
  <c r="E14" i="12"/>
  <c r="D14" i="12"/>
  <c r="C14" i="12"/>
  <c r="F14" i="11"/>
  <c r="E14" i="11"/>
  <c r="D14" i="11"/>
  <c r="B14" i="11"/>
  <c r="I13" i="19"/>
  <c r="H13" i="19"/>
  <c r="G13" i="19"/>
  <c r="F13" i="19"/>
  <c r="E13" i="19"/>
  <c r="D13" i="19"/>
  <c r="C13" i="19"/>
  <c r="Q13" i="19"/>
  <c r="P13" i="19"/>
  <c r="O13" i="19"/>
  <c r="N13" i="19"/>
  <c r="M13" i="19"/>
  <c r="L13" i="19"/>
  <c r="K13" i="19"/>
  <c r="J13" i="19"/>
  <c r="G14" i="12"/>
  <c r="K15" i="10"/>
  <c r="M15" i="10"/>
  <c r="L15" i="10"/>
  <c r="J15" i="10"/>
  <c r="I15" i="10"/>
  <c r="H15" i="10"/>
  <c r="G15" i="10"/>
  <c r="F14" i="7"/>
  <c r="G14" i="7"/>
  <c r="I14" i="7"/>
  <c r="J14" i="7"/>
  <c r="L14" i="7"/>
  <c r="M14" i="7"/>
  <c r="O14" i="7"/>
  <c r="P14" i="7"/>
  <c r="E14" i="7" l="1"/>
  <c r="K14" i="7"/>
  <c r="N14" i="7"/>
  <c r="H14" i="7"/>
  <c r="B16" i="7"/>
  <c r="B37" i="7"/>
  <c r="B33" i="7"/>
  <c r="B29" i="7"/>
  <c r="B25" i="7"/>
  <c r="B21" i="7"/>
  <c r="B17" i="7"/>
  <c r="B35" i="7"/>
  <c r="B31" i="7"/>
  <c r="B27" i="7"/>
  <c r="B23" i="7"/>
  <c r="B19" i="7"/>
  <c r="B14" i="18"/>
  <c r="B36" i="7"/>
  <c r="B32" i="7"/>
  <c r="B28" i="7"/>
  <c r="B24" i="7"/>
  <c r="B20" i="7"/>
  <c r="B38" i="7"/>
  <c r="B34" i="7"/>
  <c r="B30" i="7"/>
  <c r="B26" i="7"/>
  <c r="B22" i="7"/>
  <c r="D14" i="7"/>
  <c r="C14" i="7"/>
  <c r="C14" i="11"/>
  <c r="B18" i="7"/>
  <c r="C14" i="13"/>
  <c r="B14" i="12"/>
  <c r="B13" i="19"/>
  <c r="B14" i="7" l="1"/>
</calcChain>
</file>

<file path=xl/sharedStrings.xml><?xml version="1.0" encoding="utf-8"?>
<sst xmlns="http://schemas.openxmlformats.org/spreadsheetml/2006/main" count="1746" uniqueCount="743">
  <si>
    <t>단위 : M/T</t>
  </si>
  <si>
    <t>Jan.</t>
  </si>
  <si>
    <t>Feb.</t>
  </si>
  <si>
    <t>3월</t>
  </si>
  <si>
    <t>Mar.</t>
  </si>
  <si>
    <t>4월</t>
  </si>
  <si>
    <t>Apr.</t>
  </si>
  <si>
    <t>5월</t>
  </si>
  <si>
    <t>May.</t>
  </si>
  <si>
    <t>6월</t>
  </si>
  <si>
    <t>Jun.</t>
  </si>
  <si>
    <t>7월</t>
  </si>
  <si>
    <t>Jul.</t>
  </si>
  <si>
    <t>8월</t>
  </si>
  <si>
    <t>Aug.</t>
  </si>
  <si>
    <t>9월</t>
  </si>
  <si>
    <t>Sep.</t>
  </si>
  <si>
    <t>10월</t>
  </si>
  <si>
    <t>Oct.</t>
  </si>
  <si>
    <t>11월</t>
  </si>
  <si>
    <t>Nov.</t>
  </si>
  <si>
    <t>Dec.</t>
  </si>
  <si>
    <t>Source : Division of Energy Policy</t>
    <phoneticPr fontId="40" type="noConversion"/>
  </si>
  <si>
    <t>생산종류별 By type of product</t>
  </si>
  <si>
    <t>3.6㎏</t>
  </si>
  <si>
    <t>1월 Jan.</t>
  </si>
  <si>
    <t>2월 Feb.</t>
  </si>
  <si>
    <t>3월 Mar.</t>
  </si>
  <si>
    <t>4월 Apr.</t>
  </si>
  <si>
    <t>5월 May.</t>
  </si>
  <si>
    <t>6월 Jun.</t>
  </si>
  <si>
    <t>7월 Jul.</t>
  </si>
  <si>
    <t>8월 Aug.</t>
  </si>
  <si>
    <t>9월 Sep.</t>
  </si>
  <si>
    <t>10월 Oct.</t>
  </si>
  <si>
    <t>11월 Nov.</t>
  </si>
  <si>
    <t>12월 Dec.</t>
  </si>
  <si>
    <t>합 계
Total</t>
  </si>
  <si>
    <t>등 유
Kerosene</t>
  </si>
  <si>
    <t>경 유
Diesel</t>
  </si>
  <si>
    <t xml:space="preserve">기 타
Others </t>
  </si>
  <si>
    <t>에너지 사용량 현황   Energy Consumption</t>
  </si>
  <si>
    <t>30,000 이상</t>
  </si>
  <si>
    <t>10. 에너지 관리대상 현황</t>
    <phoneticPr fontId="40" type="noConversion"/>
  </si>
  <si>
    <t>10. Energy Control</t>
    <phoneticPr fontId="40" type="noConversion"/>
  </si>
  <si>
    <t xml:space="preserve">단위 :  건, TOE/연    </t>
    <phoneticPr fontId="40" type="noConversion"/>
  </si>
  <si>
    <t>Unit : case, TOE/year</t>
    <phoneticPr fontId="40" type="noConversion"/>
  </si>
  <si>
    <t>연별 및 시군별
Year &amp; Si, Gun</t>
    <phoneticPr fontId="40" type="noConversion"/>
  </si>
  <si>
    <t>관리대상
Subject to control</t>
    <phoneticPr fontId="40" type="noConversion"/>
  </si>
  <si>
    <t>2,000~5,000 미만</t>
    <phoneticPr fontId="40" type="noConversion"/>
  </si>
  <si>
    <t>5,000~30,000 미만</t>
    <phoneticPr fontId="40" type="noConversion"/>
  </si>
  <si>
    <t>포항시</t>
    <phoneticPr fontId="40" type="noConversion"/>
  </si>
  <si>
    <t>1. 광업 및 제조업</t>
    <phoneticPr fontId="40" type="noConversion"/>
  </si>
  <si>
    <t>2. 사업체규모별(중분류별) 광업 및 제조업</t>
    <phoneticPr fontId="40" type="noConversion"/>
  </si>
  <si>
    <t>3. 제조업 중분류별 사업체수 및 종사자수</t>
    <phoneticPr fontId="40" type="noConversion"/>
  </si>
  <si>
    <t>4. 광종별 광구수</t>
    <phoneticPr fontId="40" type="noConversion"/>
  </si>
  <si>
    <t>5. 광산물 생산</t>
    <phoneticPr fontId="40" type="noConversion"/>
  </si>
  <si>
    <t>6. 산업 및 농공단지</t>
    <phoneticPr fontId="40" type="noConversion"/>
  </si>
  <si>
    <t>7. 민수용탄 수급</t>
    <phoneticPr fontId="40" type="noConversion"/>
  </si>
  <si>
    <t>8. 연탄생산</t>
    <phoneticPr fontId="40" type="noConversion"/>
  </si>
  <si>
    <t>9. 석유류 소비량</t>
    <phoneticPr fontId="40" type="noConversion"/>
  </si>
  <si>
    <t>10. 에너지 관리대상 현황</t>
    <phoneticPr fontId="40" type="noConversion"/>
  </si>
  <si>
    <t>단위 : 개, 명, 백만원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</si>
  <si>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</si>
  <si>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</si>
  <si>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</si>
  <si>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</si>
  <si>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</si>
  <si>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</si>
  <si>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</si>
  <si>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</si>
  <si>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x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</si>
  <si>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</si>
  <si>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</si>
  <si>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</si>
  <si>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</si>
  <si>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</si>
  <si>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</si>
  <si>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</si>
  <si>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</si>
  <si>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</si>
  <si>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</si>
  <si>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</si>
  <si>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</si>
  <si>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</si>
  <si>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</si>
  <si>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</si>
  <si>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</si>
  <si>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</si>
  <si>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</si>
  <si>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</si>
  <si>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</si>
  <si>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</si>
  <si>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</si>
  <si>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</si>
  <si>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</si>
  <si>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</si>
  <si>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</si>
  <si>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</si>
  <si>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</si>
  <si>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</si>
  <si>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</si>
  <si>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</si>
  <si>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</si>
  <si>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</si>
  <si>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</si>
  <si>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</si>
  <si>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</si>
  <si>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 xml:space="preserve">1. 광업 및 제조업 </t>
    <phoneticPr fontId="40" type="noConversion"/>
  </si>
  <si>
    <t>1. 광업 및 제조업(계속)</t>
    <phoneticPr fontId="40" type="noConversion"/>
  </si>
  <si>
    <t xml:space="preserve"> 1. Mining and manufacturing(Cont'd) </t>
    <phoneticPr fontId="40" type="noConversion"/>
  </si>
  <si>
    <t xml:space="preserve"> Unit : each, person, million won</t>
    <phoneticPr fontId="40" type="noConversion"/>
  </si>
  <si>
    <t>합계(광업+제조업)
Total(Mining+Manufacturing)</t>
    <phoneticPr fontId="40" type="noConversion"/>
  </si>
  <si>
    <t>연별 및
시군별</t>
    <phoneticPr fontId="40" type="noConversion"/>
  </si>
  <si>
    <t>제조업
Manufacturing</t>
    <phoneticPr fontId="40" type="noConversion"/>
  </si>
  <si>
    <t>Year &amp; Si, Gun</t>
    <phoneticPr fontId="40" type="noConversion"/>
  </si>
  <si>
    <t>출하액
Value of shipments</t>
    <phoneticPr fontId="40" type="noConversion"/>
  </si>
  <si>
    <t>완제품.반제품.재공품 재고액
Value of inventories</t>
    <phoneticPr fontId="40" type="noConversion"/>
  </si>
  <si>
    <t>부가가치
Census value added</t>
    <phoneticPr fontId="40" type="noConversion"/>
  </si>
  <si>
    <t>유형고정자산연말잔액
(건설중인 자산 제외)
Amount of tangible
fixed assets
(at year-end)</t>
    <phoneticPr fontId="40" type="noConversion"/>
  </si>
  <si>
    <t xml:space="preserve"> Ulleung</t>
    <phoneticPr fontId="40" type="noConversion"/>
  </si>
  <si>
    <t>10 ~ 19인</t>
  </si>
  <si>
    <t>20 ~ 49인</t>
  </si>
  <si>
    <t>50 ~ 99인</t>
  </si>
  <si>
    <t>100 ~ 199인</t>
  </si>
  <si>
    <t>200 ~ 299인</t>
  </si>
  <si>
    <t>300 ~ 499인</t>
  </si>
  <si>
    <t>사업체수
Number of
 establishments</t>
    <phoneticPr fontId="40" type="noConversion"/>
  </si>
  <si>
    <t>출하액
Value of
shipments</t>
    <phoneticPr fontId="40" type="noConversion"/>
  </si>
  <si>
    <t>주요생산비
Major production
 costs</t>
    <phoneticPr fontId="40" type="noConversion"/>
  </si>
  <si>
    <t>부가가치
Census value
added</t>
    <phoneticPr fontId="40" type="noConversion"/>
  </si>
  <si>
    <t>Year and Division 
of industry size of workers</t>
    <phoneticPr fontId="40" type="noConversion"/>
  </si>
  <si>
    <t xml:space="preserve"> </t>
    <phoneticPr fontId="40" type="noConversion"/>
  </si>
  <si>
    <t>광업</t>
  </si>
  <si>
    <t>Mining of Non-metallic Minerals, Except Fuel</t>
  </si>
  <si>
    <t>Manufacture of Tobacco Products</t>
  </si>
  <si>
    <t>펄프, 종이 및 종이제품 제조업</t>
  </si>
  <si>
    <t>Manufacture of Pulp, Paper and Paper Products</t>
  </si>
  <si>
    <t>인쇄 및 기록매체 복제업</t>
  </si>
  <si>
    <t>의료용 물질 및 의약품 제조업</t>
  </si>
  <si>
    <t>Manufacture of Pharmaceuticals, Medicinal Chemicals and Botanical Products</t>
  </si>
  <si>
    <t>고무제품 및 플라스틱제품 제조업</t>
  </si>
  <si>
    <t>Manufacture of Rubber and Plastic Products</t>
  </si>
  <si>
    <t>비금속 광물제품 제조업</t>
  </si>
  <si>
    <t>Manufacture of Other Non-metallic Mineral Products</t>
  </si>
  <si>
    <t>Manufacture of Fabricated Metal Products, Except Machinery and Furniture</t>
  </si>
  <si>
    <t>Manufacture of Medical, Precision and Optical Instruments, Watches and Clocks</t>
  </si>
  <si>
    <t>Manufacture of Other Machinery and Equipment</t>
  </si>
  <si>
    <t>Manufacture of Motor Vehicles, Trailers and Semitrailers</t>
  </si>
  <si>
    <t>Manufacture of Other Transport Equipment</t>
  </si>
  <si>
    <t>Other manufacturing</t>
  </si>
  <si>
    <t>단위 : 개소, 명</t>
  </si>
  <si>
    <t>Unit : each, person</t>
  </si>
  <si>
    <t>단위 : 개소</t>
  </si>
  <si>
    <t>Year &amp;</t>
  </si>
  <si>
    <t>Si, Gun</t>
  </si>
  <si>
    <t>2010</t>
  </si>
  <si>
    <t>포항시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</si>
  <si>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</si>
  <si>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</si>
  <si>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</si>
  <si>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</si>
  <si>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</si>
  <si>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</si>
  <si>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</si>
  <si>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</si>
  <si>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</si>
  <si>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</si>
  <si>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</si>
  <si>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</si>
  <si>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</si>
  <si>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</si>
  <si>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</si>
  <si>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</si>
  <si>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</si>
  <si>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</si>
  <si>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</si>
  <si>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</si>
  <si>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</si>
  <si>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</si>
  <si>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</si>
  <si>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4. 광종별 광구수</t>
    <phoneticPr fontId="40" type="noConversion"/>
  </si>
  <si>
    <t>4. Number of Mines by Kind</t>
    <phoneticPr fontId="40" type="noConversion"/>
  </si>
  <si>
    <t>Unit : each</t>
    <phoneticPr fontId="40" type="noConversion"/>
  </si>
  <si>
    <t>합계
Total</t>
    <phoneticPr fontId="40" type="noConversion"/>
  </si>
  <si>
    <t>금 속 광
Metal mine</t>
    <phoneticPr fontId="40" type="noConversion"/>
  </si>
  <si>
    <t>비금속광
Non-metal mine</t>
    <phoneticPr fontId="40" type="noConversion"/>
  </si>
  <si>
    <t>석 탄 광
Coal mine</t>
    <phoneticPr fontId="40" type="noConversion"/>
  </si>
  <si>
    <t>기 타 광
Other mines</t>
    <phoneticPr fontId="40" type="noConversion"/>
  </si>
  <si>
    <t>연별 및</t>
    <phoneticPr fontId="40" type="noConversion"/>
  </si>
  <si>
    <t>시군별</t>
    <phoneticPr fontId="40" type="noConversion"/>
  </si>
  <si>
    <t>가 행
Active</t>
    <phoneticPr fontId="40" type="noConversion"/>
  </si>
  <si>
    <t>미 가 행
Inactive</t>
    <phoneticPr fontId="40" type="noConversion"/>
  </si>
  <si>
    <t>자료 : 신성장산업과</t>
    <phoneticPr fontId="40" type="noConversion"/>
  </si>
  <si>
    <t xml:space="preserve"> </t>
    <phoneticPr fontId="40" type="noConversion"/>
  </si>
  <si>
    <t>Source : Division of New Growth Industry</t>
    <phoneticPr fontId="40" type="noConversion"/>
  </si>
  <si>
    <t>주 : 가행은 연중 1월 이상 광물생산보고서(생산이 없는 경우도 포함)를 제출한 경우</t>
    <phoneticPr fontId="40" type="noConversion"/>
  </si>
  <si>
    <t>석회석
Limestone</t>
  </si>
  <si>
    <t>Pohang</t>
  </si>
  <si>
    <t>5. Mineral Production</t>
    <phoneticPr fontId="40" type="noConversion"/>
  </si>
  <si>
    <t>단위 : M/T</t>
    <phoneticPr fontId="40" type="noConversion"/>
  </si>
  <si>
    <t>Unit : M/T</t>
    <phoneticPr fontId="40" type="noConversion"/>
  </si>
  <si>
    <t>연
Lead</t>
    <phoneticPr fontId="40" type="noConversion"/>
  </si>
  <si>
    <t>아연
Zinc</t>
    <phoneticPr fontId="40" type="noConversion"/>
  </si>
  <si>
    <t>불석
Fluorine Stone</t>
    <phoneticPr fontId="40" type="noConversion"/>
  </si>
  <si>
    <t xml:space="preserve">규석
Silica </t>
    <phoneticPr fontId="40" type="noConversion"/>
  </si>
  <si>
    <t xml:space="preserve">규사
Silica Sand </t>
    <phoneticPr fontId="40" type="noConversion"/>
  </si>
  <si>
    <t>고 령 토
Kaoline</t>
    <phoneticPr fontId="40" type="noConversion"/>
  </si>
  <si>
    <t>흑연
Graphite</t>
    <phoneticPr fontId="40" type="noConversion"/>
  </si>
  <si>
    <t>운모
Mica</t>
    <phoneticPr fontId="40" type="noConversion"/>
  </si>
  <si>
    <t>장석
Felspar</t>
    <phoneticPr fontId="40" type="noConversion"/>
  </si>
  <si>
    <t>석탄
Coal</t>
    <phoneticPr fontId="40" type="noConversion"/>
  </si>
  <si>
    <t>기타
Others</t>
    <phoneticPr fontId="40" type="noConversion"/>
  </si>
  <si>
    <t>Year &amp;
Si, Gun</t>
    <phoneticPr fontId="40" type="noConversion"/>
  </si>
  <si>
    <t>2011</t>
  </si>
  <si>
    <t>합계
Total</t>
    <phoneticPr fontId="18" type="noConversion"/>
  </si>
  <si>
    <t>…</t>
    <phoneticPr fontId="18" type="noConversion"/>
  </si>
  <si>
    <t>연별 및 시군별</t>
    <phoneticPr fontId="40" type="noConversion"/>
  </si>
  <si>
    <t>사업체수
Number of establishments</t>
    <phoneticPr fontId="40" type="noConversion"/>
  </si>
  <si>
    <t>주요생산비
Major production costs</t>
    <phoneticPr fontId="40" type="noConversion"/>
  </si>
  <si>
    <t>연초
At beginning of year</t>
    <phoneticPr fontId="40" type="noConversion"/>
  </si>
  <si>
    <t>연말
At end of year</t>
    <phoneticPr fontId="40" type="noConversion"/>
  </si>
  <si>
    <t>Pohang</t>
    <phoneticPr fontId="40" type="noConversion"/>
  </si>
  <si>
    <t>자료 : 통계청,「광업제조업조사」*2010년 자료는 경제총조사 자료임.</t>
  </si>
  <si>
    <t>…</t>
  </si>
  <si>
    <t>7. 민수용탄 수급</t>
    <phoneticPr fontId="40" type="noConversion"/>
  </si>
  <si>
    <t>7. Demand and Supply of Coals for Residential and Commercial Uses</t>
    <phoneticPr fontId="40" type="noConversion"/>
  </si>
  <si>
    <t xml:space="preserve"> </t>
    <phoneticPr fontId="40" type="noConversion"/>
  </si>
  <si>
    <t>Unit : M/T</t>
    <phoneticPr fontId="40" type="noConversion"/>
  </si>
  <si>
    <t xml:space="preserve">8. 연탄생산 </t>
    <phoneticPr fontId="40" type="noConversion"/>
  </si>
  <si>
    <t>8. Briquet Prodcution</t>
    <phoneticPr fontId="40" type="noConversion"/>
  </si>
  <si>
    <t>단위 : 개</t>
    <phoneticPr fontId="40" type="noConversion"/>
  </si>
  <si>
    <t>Unit : number</t>
    <phoneticPr fontId="40" type="noConversion"/>
  </si>
  <si>
    <t>공장수
Number of 
factories</t>
    <phoneticPr fontId="40" type="noConversion"/>
  </si>
  <si>
    <t>4.8㎏</t>
    <phoneticPr fontId="40" type="noConversion"/>
  </si>
  <si>
    <t>7.5㎏</t>
    <phoneticPr fontId="40" type="noConversion"/>
  </si>
  <si>
    <t>9. 석유류 소비량</t>
    <phoneticPr fontId="40" type="noConversion"/>
  </si>
  <si>
    <t>9. Petroleum Consumption</t>
    <phoneticPr fontId="40" type="noConversion"/>
  </si>
  <si>
    <t>단위 : kl</t>
    <phoneticPr fontId="40" type="noConversion"/>
  </si>
  <si>
    <t>휘발유
Gasoline</t>
    <phoneticPr fontId="40" type="noConversion"/>
  </si>
  <si>
    <t xml:space="preserve">벙커C유
Bunker-C </t>
    <phoneticPr fontId="40" type="noConversion"/>
  </si>
  <si>
    <t>액화석유가스LPG</t>
    <phoneticPr fontId="40" type="noConversion"/>
  </si>
  <si>
    <t>청하농공단지</t>
  </si>
  <si>
    <t>건천농공단지</t>
  </si>
  <si>
    <t>내남농공단지</t>
  </si>
  <si>
    <t>서면농공단지</t>
  </si>
  <si>
    <t>안강농공단지</t>
  </si>
  <si>
    <t>외동농공단지</t>
  </si>
  <si>
    <t>감문농공단지</t>
  </si>
  <si>
    <t>대광농공단지</t>
  </si>
  <si>
    <t>아포농공단지</t>
  </si>
  <si>
    <t>지례농공단지</t>
  </si>
  <si>
    <t>남선농공단지</t>
  </si>
  <si>
    <t>남후농공단지</t>
  </si>
  <si>
    <t>풍산농공단지</t>
  </si>
  <si>
    <t>고아농공단지</t>
  </si>
  <si>
    <t>산동농공단지</t>
  </si>
  <si>
    <t>해평농공단지</t>
  </si>
  <si>
    <t>문수농공단지</t>
  </si>
  <si>
    <t>반구전문농공단지</t>
  </si>
  <si>
    <t>봉현농공단지</t>
  </si>
  <si>
    <t>장수농공단지</t>
  </si>
  <si>
    <t>적서농공단지</t>
  </si>
  <si>
    <t>휴천농공단지</t>
  </si>
  <si>
    <t>고경농공단지</t>
  </si>
  <si>
    <t>도남농공단지</t>
  </si>
  <si>
    <t>본촌농공단지</t>
  </si>
  <si>
    <t>북안농공단지</t>
  </si>
  <si>
    <t>화산농공단지</t>
  </si>
  <si>
    <t>공성농공단지</t>
  </si>
  <si>
    <t>외답농공단지</t>
  </si>
  <si>
    <t>함창농공단지</t>
  </si>
  <si>
    <t>함창제2농공단지</t>
  </si>
  <si>
    <t>화동농공단지</t>
  </si>
  <si>
    <t>화서농공단지</t>
  </si>
  <si>
    <t>화서제2농공단지</t>
  </si>
  <si>
    <t>가은농공단지</t>
  </si>
  <si>
    <t>가은제2농공단지</t>
  </si>
  <si>
    <t>마성농공단지</t>
  </si>
  <si>
    <t>산양농공단지</t>
  </si>
  <si>
    <t>산양제2농공단지</t>
  </si>
  <si>
    <t>영순농공단지</t>
  </si>
  <si>
    <t>영순제2농공단지</t>
  </si>
  <si>
    <t>군위농공단지</t>
  </si>
  <si>
    <t>효령농공단지</t>
  </si>
  <si>
    <t>다인농공단지</t>
  </si>
  <si>
    <t>단밀농공단지</t>
  </si>
  <si>
    <t>봉양농공단지</t>
  </si>
  <si>
    <t>의성농공단지</t>
  </si>
  <si>
    <t>영덕농공단지</t>
  </si>
  <si>
    <t>청도농공단지</t>
  </si>
  <si>
    <t>풍각농공단지</t>
  </si>
  <si>
    <t>개진농공단지</t>
  </si>
  <si>
    <t>쌍림농공단지</t>
  </si>
  <si>
    <t>선남농공단지</t>
  </si>
  <si>
    <t>성주농공단지</t>
  </si>
  <si>
    <t>월항농공단지</t>
  </si>
  <si>
    <t>기산농공단지</t>
  </si>
  <si>
    <t>예천농공단지</t>
  </si>
  <si>
    <t>봉화농공단지</t>
  </si>
  <si>
    <t>봉화제2농공단지</t>
  </si>
  <si>
    <t>유곡농공단지</t>
  </si>
  <si>
    <t>울진농공단지</t>
  </si>
  <si>
    <t>평해농공단지</t>
  </si>
  <si>
    <t xml:space="preserve"> 1. Mining and manufacturing </t>
    <phoneticPr fontId="40" type="noConversion"/>
  </si>
  <si>
    <t>Year &amp;
 Si, Gun</t>
    <phoneticPr fontId="40" type="noConversion"/>
  </si>
  <si>
    <t>사업체수
Number of establi-shments</t>
    <phoneticPr fontId="40" type="noConversion"/>
  </si>
  <si>
    <t xml:space="preserve"> </t>
  </si>
  <si>
    <t>10 ~ 19person</t>
  </si>
  <si>
    <t>20 ~ 49person</t>
  </si>
  <si>
    <t>50 ~ 99person</t>
  </si>
  <si>
    <t>100 ~ 199person</t>
  </si>
  <si>
    <t>200 ~ 299person</t>
  </si>
  <si>
    <t>300 ~ 499person</t>
  </si>
  <si>
    <t>500인 이상</t>
  </si>
  <si>
    <t>over 500 person</t>
  </si>
  <si>
    <t>Source : Statistics Korea「Report on Mining and Manufacturing Survey」</t>
  </si>
  <si>
    <t>주 : 2008년 자료부터 조사대상 변경(종사자수 5인 이상 → 10인 이상)</t>
  </si>
  <si>
    <t>주 : 2010년 자료부터 "생산액", "연말재고액" 항목 삭제</t>
  </si>
  <si>
    <t>2. 사업체규모별(중분류별) 광업 및 제조업(계속)</t>
  </si>
  <si>
    <t>2. Mining and Manufacturing by Division of Industry(Cont'd)</t>
  </si>
  <si>
    <t>Unit : each, person, million won</t>
  </si>
  <si>
    <t>사업체수
Number of establish
ments</t>
  </si>
  <si>
    <t>출하액
Value of
shipments</t>
  </si>
  <si>
    <t>주요생산비
Major production
 costs</t>
  </si>
  <si>
    <t>부가가치
Census value
added</t>
  </si>
  <si>
    <t>유형고정자산
연 말 잔 액
Amount of tangible
 fixed assets
(at year-end)</t>
  </si>
  <si>
    <t>Division of 
industry size of workers</t>
  </si>
  <si>
    <t>광업 + 제조업</t>
  </si>
  <si>
    <t>Mining &amp; Quarrying + Manufacturing</t>
  </si>
  <si>
    <t>Mining &amp; Quarrying</t>
  </si>
  <si>
    <t>금속광업</t>
  </si>
  <si>
    <t>비금속광물광업; 연료용제외</t>
  </si>
  <si>
    <t>제조업</t>
  </si>
  <si>
    <t>Manufacturing</t>
  </si>
  <si>
    <t>식료품 제조업</t>
  </si>
  <si>
    <t>Manufacture of Food Products</t>
  </si>
  <si>
    <t>음료 제조업</t>
  </si>
  <si>
    <t>Manufacture of  Beverages</t>
  </si>
  <si>
    <t>담배 제조업</t>
  </si>
  <si>
    <t>섬유제품 제조업; 의복제외</t>
  </si>
  <si>
    <t>Manufacture of Textiles, Except Apparel</t>
  </si>
  <si>
    <t>의복, 의복액세서리 및 모피제품</t>
  </si>
  <si>
    <t>Manufacture of wearing apparel, Clothing Accessories and Fur Articles</t>
  </si>
  <si>
    <t>가죽, 가방 및 신발 제조업</t>
  </si>
  <si>
    <t>Tanning and Dressing of Leather , Manufacture of Luggage and Footwear</t>
  </si>
  <si>
    <t>목재 및 나무제품 제조업;가구제외</t>
  </si>
  <si>
    <t xml:space="preserve">Manufacture of Wood Products of Wood and Cork ; Except Furniture </t>
  </si>
  <si>
    <t>Printing and Reproduction of Recorded Media</t>
  </si>
  <si>
    <t>코크스, 연탄 및 석유정제품 제조업</t>
  </si>
  <si>
    <t>Manufacture of Coke, hard-coal and lignite fuel briquettes and Refined Petroleum Products</t>
  </si>
  <si>
    <t>화학물질 및 화학제품 제조업;의약품 제외</t>
  </si>
  <si>
    <t>Manufacture of chemicals and chemical products except pharmaceuticals, medicinal chemicals</t>
  </si>
  <si>
    <t>1차 금속 제조업</t>
  </si>
  <si>
    <t>Manufacture of Basic Metal Products</t>
  </si>
  <si>
    <t>금속가공제품 제조업;기계 및 가구 제외</t>
  </si>
  <si>
    <t>전자부품, 컴퓨터, 영상, 음향 및 통신장비</t>
  </si>
  <si>
    <t>Manufacture of Electronic Components, Computer, Radio, Television and Communication Equipment and Apparatuses</t>
  </si>
  <si>
    <t>의료, 정밀, 광학기기 및 시계 제조업</t>
  </si>
  <si>
    <t>전기장비 제조업</t>
  </si>
  <si>
    <t>Manufacture of electrical equipment</t>
  </si>
  <si>
    <t>기타 기계 및 장비 제조업</t>
  </si>
  <si>
    <t>자동차 및 트레일러 제조업</t>
  </si>
  <si>
    <t>기타 운송장비 제조업</t>
  </si>
  <si>
    <t>가구 제조업</t>
  </si>
  <si>
    <t>Manufacture of Furniture</t>
  </si>
  <si>
    <t>기타 제품 제조업</t>
  </si>
  <si>
    <t>3. 제조업 중분류별 사업체수 및 종사자수</t>
  </si>
  <si>
    <t>3. Number of Establishments and Workers
by Division of Industry</t>
  </si>
  <si>
    <t>3. 제조업 중분류별 사업체수 및 종사자수(계속)</t>
  </si>
  <si>
    <t>3. Number of Establishments and Workers
by Division of Industry(cont'd)</t>
  </si>
  <si>
    <t>연별 및
시군별</t>
  </si>
  <si>
    <t>합계
Total</t>
  </si>
  <si>
    <t>식료품 제조업
Food Products</t>
  </si>
  <si>
    <t>음료 제조업
Manufacture of  Beverages</t>
  </si>
  <si>
    <t>담배제조업
Tobacco Products</t>
  </si>
  <si>
    <t>섬유제품 제조업; 의복제외
Textiles, Except Apparel</t>
  </si>
  <si>
    <t>의복, 의복액세서리 및
 모피제품 제조업
wearing apparel, Clothing Accessories and Fur Articles</t>
  </si>
  <si>
    <t>Year &amp;
Si, Gun</t>
  </si>
  <si>
    <t>가죽, 가방 및 신발 제조업
Tanning and Dressing of Leather, Luggage and Footwear</t>
  </si>
  <si>
    <t xml:space="preserve"> 목재 및 나무제품
제조업; 가구제외
Wood Products of Wood and Cork; Except Furniture </t>
  </si>
  <si>
    <t>펄프, 종이 및
종이제품 제조업
Pulp, Paper and Paper Products</t>
  </si>
  <si>
    <t>인쇄 및 기록매체 복제업
Printing and Reproduction of Recorded Media</t>
  </si>
  <si>
    <t>코크스, 연탄 및 석유정제품 제조업
Coke, hard-coal and lignite fuel briquettes and Refined Petroleum Products</t>
  </si>
  <si>
    <t>의료용 물질 및 의약품 제조업
Pharmaceuticals, Medicinal Chemicals and Botanical Products</t>
  </si>
  <si>
    <t>고무제품 및
플라스틱제품 제조업
 Rubber and Plastic Products</t>
  </si>
  <si>
    <t>비금속 광물제품 제조업
Other Non-metallic Mineral Products</t>
  </si>
  <si>
    <t>1차 금속 제조업
Basic Metal Products</t>
  </si>
  <si>
    <t>금속가공제품 제조업;
기계 및 가구 제외
Fabricated Metal Products, Except Machinery and Furniture</t>
  </si>
  <si>
    <t>전기장비 제조업
electrical equipment</t>
  </si>
  <si>
    <t>기타 기계 및 장비 제조업
Other Machinery and Equipment</t>
  </si>
  <si>
    <t>자동차 및 트레일러
제조업
Motor Vehicles, Trailers and Semitrailers</t>
  </si>
  <si>
    <t>기타 운송장비 제조업
Other Transport Equipment</t>
  </si>
  <si>
    <t>가구 제조업
furniture</t>
  </si>
  <si>
    <t xml:space="preserve"> 기타 제품 제조업
Other manufacturing</t>
  </si>
  <si>
    <t>종사자수
Workers</t>
  </si>
  <si>
    <t>Source : Statistics Korea</t>
  </si>
  <si>
    <t>자료 : 통계청,「광업제조업조사」</t>
  </si>
  <si>
    <t>자료 : 통계청,「광업제조업조사」*2010년 자료는 경제총조사 자료임.</t>
    <phoneticPr fontId="40" type="noConversion"/>
  </si>
  <si>
    <t xml:space="preserve"> Source : Statistics Korea</t>
    <phoneticPr fontId="40" type="noConversion"/>
  </si>
  <si>
    <t>자료 : 통계청,「광업제조업조사」*2010년 자료는 경제총조사 자료임.</t>
    <phoneticPr fontId="40" type="noConversion"/>
  </si>
  <si>
    <t>주 : 2008년 자료부터 조사대상 변경(종사자수 5인 이상 → 10인 이상)</t>
    <phoneticPr fontId="40" type="noConversion"/>
  </si>
  <si>
    <t xml:space="preserve"> 「Report on Mining and Manufacturing Survey」</t>
    <phoneticPr fontId="40" type="noConversion"/>
  </si>
  <si>
    <t xml:space="preserve">「Report on Mining and Manufacturing Survey」 </t>
    <phoneticPr fontId="40" type="noConversion"/>
  </si>
  <si>
    <t xml:space="preserve"> Gyeongju</t>
    <phoneticPr fontId="40" type="noConversion"/>
  </si>
  <si>
    <t xml:space="preserve"> Gimcheon</t>
    <phoneticPr fontId="40" type="noConversion"/>
  </si>
  <si>
    <t xml:space="preserve"> Andong</t>
    <phoneticPr fontId="40" type="noConversion"/>
  </si>
  <si>
    <t xml:space="preserve"> Gumi</t>
    <phoneticPr fontId="40" type="noConversion"/>
  </si>
  <si>
    <t xml:space="preserve"> Yeongju</t>
    <phoneticPr fontId="40" type="noConversion"/>
  </si>
  <si>
    <t xml:space="preserve"> Yeongcheon</t>
    <phoneticPr fontId="40" type="noConversion"/>
  </si>
  <si>
    <t xml:space="preserve"> Sangju</t>
    <phoneticPr fontId="40" type="noConversion"/>
  </si>
  <si>
    <t xml:space="preserve"> Mungyeong</t>
    <phoneticPr fontId="40" type="noConversion"/>
  </si>
  <si>
    <t xml:space="preserve"> Gyeongsan</t>
    <phoneticPr fontId="40" type="noConversion"/>
  </si>
  <si>
    <t xml:space="preserve"> Gunwi</t>
    <phoneticPr fontId="40" type="noConversion"/>
  </si>
  <si>
    <t xml:space="preserve"> Uiseong</t>
    <phoneticPr fontId="40" type="noConversion"/>
  </si>
  <si>
    <t xml:space="preserve"> Cheongsong</t>
    <phoneticPr fontId="40" type="noConversion"/>
  </si>
  <si>
    <t xml:space="preserve"> Yeongyang</t>
    <phoneticPr fontId="40" type="noConversion"/>
  </si>
  <si>
    <t xml:space="preserve"> Yeongdeok</t>
    <phoneticPr fontId="40" type="noConversion"/>
  </si>
  <si>
    <t xml:space="preserve"> Cheongdo</t>
    <phoneticPr fontId="40" type="noConversion"/>
  </si>
  <si>
    <t xml:space="preserve"> Goryeong</t>
    <phoneticPr fontId="40" type="noConversion"/>
  </si>
  <si>
    <t xml:space="preserve"> Seongju</t>
    <phoneticPr fontId="40" type="noConversion"/>
  </si>
  <si>
    <t xml:space="preserve"> Chilgok</t>
    <phoneticPr fontId="40" type="noConversion"/>
  </si>
  <si>
    <t xml:space="preserve"> Yecheon</t>
    <phoneticPr fontId="40" type="noConversion"/>
  </si>
  <si>
    <t xml:space="preserve"> Bonghwa</t>
    <phoneticPr fontId="40" type="noConversion"/>
  </si>
  <si>
    <t xml:space="preserve"> Uljin</t>
    <phoneticPr fontId="40" type="noConversion"/>
  </si>
  <si>
    <t>Unit : each, person, million won</t>
    <phoneticPr fontId="40" type="noConversion"/>
  </si>
  <si>
    <t>2. Mining and Manufacturing by Division of Industry</t>
    <phoneticPr fontId="40" type="noConversion"/>
  </si>
  <si>
    <t>자료 : 신성장산업과</t>
    <phoneticPr fontId="40" type="noConversion"/>
  </si>
  <si>
    <t>Source : Division of New Growth Industry</t>
    <phoneticPr fontId="40" type="noConversion"/>
  </si>
  <si>
    <t>자료 : 도시계획과</t>
    <phoneticPr fontId="40" type="noConversion"/>
  </si>
  <si>
    <t>Source : Division of Urban Planning</t>
    <phoneticPr fontId="40" type="noConversion"/>
  </si>
  <si>
    <t>전월(년)말 저탄량
Amount of reserved colas as of 
the end of the previous month(year)</t>
    <phoneticPr fontId="40" type="noConversion"/>
  </si>
  <si>
    <t>반입량 (수송량)
Amount of coal traffic(transported)</t>
    <phoneticPr fontId="40" type="noConversion"/>
  </si>
  <si>
    <t>소 비 량
Amount of coal consumed</t>
    <phoneticPr fontId="40" type="noConversion"/>
  </si>
  <si>
    <t>저 탄 량
Amount of coal currently reserved</t>
    <phoneticPr fontId="40" type="noConversion"/>
  </si>
  <si>
    <t>Year &amp; Month</t>
    <phoneticPr fontId="40" type="noConversion"/>
  </si>
  <si>
    <t>국내탄
Domestic</t>
    <phoneticPr fontId="40" type="noConversion"/>
  </si>
  <si>
    <t>수입탄
Imported</t>
    <phoneticPr fontId="40" type="noConversion"/>
  </si>
  <si>
    <t>철 도
Railway</t>
    <phoneticPr fontId="40" type="noConversion"/>
  </si>
  <si>
    <t>해 상
Sealift</t>
    <phoneticPr fontId="40" type="noConversion"/>
  </si>
  <si>
    <t>도 로
Public road</t>
    <phoneticPr fontId="40" type="noConversion"/>
  </si>
  <si>
    <t>연별 및 
월별
Year &amp; Month</t>
    <phoneticPr fontId="40" type="noConversion"/>
  </si>
  <si>
    <t>단위 : 개, 명, 백만원</t>
    <phoneticPr fontId="40" type="noConversion"/>
  </si>
  <si>
    <t>단위 : 개, 명, 백만원</t>
    <phoneticPr fontId="40" type="noConversion"/>
  </si>
  <si>
    <t>2012</t>
  </si>
  <si>
    <t>2011</t>
    <phoneticPr fontId="18" type="noConversion"/>
  </si>
  <si>
    <t xml:space="preserve"> 주 : 단위 TOE(Tonnage of Oil Equivalent)는 각종 에너지의 열량을 석유 1톤당 열량값인 107Kcal로 환산한 것임.</t>
    <phoneticPr fontId="40" type="noConversion"/>
  </si>
  <si>
    <t>1월</t>
  </si>
  <si>
    <t>2월</t>
  </si>
  <si>
    <t>12월</t>
  </si>
  <si>
    <t>Source : Division of Energy Policy</t>
  </si>
  <si>
    <t>1월  Jan.</t>
  </si>
  <si>
    <t>2월  Feb.</t>
  </si>
  <si>
    <t>3월  Mar.</t>
  </si>
  <si>
    <t>4월  Apr.</t>
  </si>
  <si>
    <t>5월  May.</t>
  </si>
  <si>
    <t>6월  Jun.</t>
  </si>
  <si>
    <t>7월  Jul.</t>
  </si>
  <si>
    <t>8월  Aug.</t>
  </si>
  <si>
    <t>9월  Sep.</t>
  </si>
  <si>
    <t>10월  Oct.</t>
  </si>
  <si>
    <t>11월  Nov.</t>
  </si>
  <si>
    <t>12월  Dec.</t>
  </si>
  <si>
    <t>주 : 1) 2008년 자료부터 서식변경(단위 : 천배럴 → 단위 : kl)</t>
  </si>
  <si>
    <t xml:space="preserve">         기타에는 경질중유, 중유, 제트유 등 포함</t>
  </si>
  <si>
    <t xml:space="preserve">      2) 2010년 자료부터 "합계"에 LPG제외</t>
  </si>
  <si>
    <t>6. 산업 및 농공단지</t>
  </si>
  <si>
    <t>6. Industrial and Agricultural Complex</t>
  </si>
  <si>
    <t>단위 : 개</t>
  </si>
  <si>
    <t>Unit : place</t>
  </si>
  <si>
    <t>연별 및 시군별
국가, 지방, 농공</t>
  </si>
  <si>
    <t>단지수
Number of  Complexes</t>
  </si>
  <si>
    <t>단지명
Name of  Complexes</t>
  </si>
  <si>
    <t xml:space="preserve">총 면 적
(1000㎡)
Total area </t>
  </si>
  <si>
    <t>입주업체수</t>
  </si>
  <si>
    <t>종업원수(명)
Number of
employees</t>
  </si>
  <si>
    <t>생산액
(억원)
Gross output</t>
  </si>
  <si>
    <t>수출액
(천불)
Exports</t>
  </si>
  <si>
    <t>Year &amp; Industrial Complex</t>
  </si>
  <si>
    <t>Number of establishments housed  in the complexes</t>
  </si>
  <si>
    <t>분양면적
Rented area</t>
  </si>
  <si>
    <t>가동률(%)
Operation ratio</t>
  </si>
  <si>
    <t xml:space="preserve">국가단지 </t>
  </si>
  <si>
    <t>National Complex</t>
  </si>
  <si>
    <t xml:space="preserve">   포항시  </t>
  </si>
  <si>
    <t>포항국가산업단지</t>
  </si>
  <si>
    <t>포항블루벨리</t>
  </si>
  <si>
    <t xml:space="preserve">   경주시  </t>
  </si>
  <si>
    <t>월성전원단지</t>
  </si>
  <si>
    <t xml:space="preserve">   구미시  </t>
  </si>
  <si>
    <t>구미국가산업단지(1단지)</t>
  </si>
  <si>
    <t>구미국가산업단지(2-4단지)</t>
  </si>
  <si>
    <t>구미하이테크밸리</t>
  </si>
  <si>
    <t>일반단지</t>
  </si>
  <si>
    <t>General Complex</t>
  </si>
  <si>
    <t xml:space="preserve">    포항시  </t>
  </si>
  <si>
    <t>구룡포일반산업단지</t>
  </si>
  <si>
    <t>신흥일반산업단지</t>
  </si>
  <si>
    <t>영일만일반산업단지</t>
  </si>
  <si>
    <t>영일만2일반산업단지</t>
  </si>
  <si>
    <t>영일만3일반산업단지</t>
  </si>
  <si>
    <t>영일만4일반산업단지</t>
  </si>
  <si>
    <t>포항테크노파크2</t>
  </si>
  <si>
    <t>포항4일반산업단지</t>
  </si>
  <si>
    <t xml:space="preserve">   경주시 </t>
  </si>
  <si>
    <t>강동일반산업단지</t>
  </si>
  <si>
    <t>건천제1일반산업단지</t>
  </si>
  <si>
    <t>건천제2일반산업단지</t>
  </si>
  <si>
    <t>명계2일반산업단지</t>
  </si>
  <si>
    <t>모화일반산업단지</t>
  </si>
  <si>
    <t>문산일반산업단지</t>
  </si>
  <si>
    <t>석계일반산업단지</t>
  </si>
  <si>
    <t>석계2일반산업단지</t>
  </si>
  <si>
    <t>외동일반산업단지</t>
  </si>
  <si>
    <t>외동2일반산업단지</t>
  </si>
  <si>
    <t>천북일반산업단지</t>
  </si>
  <si>
    <t>화산일반산업단지</t>
  </si>
  <si>
    <t>건천제3일반산업단지</t>
  </si>
  <si>
    <t>건천용명일반산업단지</t>
  </si>
  <si>
    <t>구어2일반산업단지</t>
  </si>
  <si>
    <t>녹동일반산업단지</t>
  </si>
  <si>
    <t>서동일반산업단지</t>
  </si>
  <si>
    <t>제내2일반산업단지</t>
  </si>
  <si>
    <t>천북2일반산업단지</t>
  </si>
  <si>
    <t>김천일반산업단지</t>
  </si>
  <si>
    <t>경북바이오일반산업단지</t>
  </si>
  <si>
    <t>가흥일반산업단지</t>
  </si>
  <si>
    <t>두전일반산업단지</t>
  </si>
  <si>
    <t>영주일반산업단지</t>
  </si>
  <si>
    <t>자료 : 도시계획과</t>
  </si>
  <si>
    <t>Source : Division of Urban Planning</t>
  </si>
  <si>
    <t>6. 산업 및 농공단지(계속)</t>
  </si>
  <si>
    <t>6. Industrial and Agricultural Complex(Cont'd)</t>
  </si>
  <si>
    <t>OCI머티리얼즈일반산업단지</t>
  </si>
  <si>
    <t>갈산일반산업단지</t>
  </si>
  <si>
    <t xml:space="preserve">  영천시 </t>
  </si>
  <si>
    <t>고경일반산업단지</t>
  </si>
  <si>
    <t xml:space="preserve">상주시 </t>
  </si>
  <si>
    <t>청리일반산업단지</t>
  </si>
  <si>
    <t>상주한방일반산업단지</t>
  </si>
  <si>
    <t>신기일반산업단지</t>
  </si>
  <si>
    <t>봉룡일반산업단지</t>
  </si>
  <si>
    <t>신기제2일반산업단지</t>
  </si>
  <si>
    <t xml:space="preserve">경산시 </t>
  </si>
  <si>
    <t>경산1일반산업단지</t>
  </si>
  <si>
    <t>경산2일반산업단지</t>
  </si>
  <si>
    <t>경산4일반산업단지</t>
  </si>
  <si>
    <t>군위일반산업단지</t>
  </si>
  <si>
    <t>개진일반산업단지</t>
  </si>
  <si>
    <t>다산일반산업단지</t>
  </si>
  <si>
    <t>다산2일반산업단지</t>
  </si>
  <si>
    <t>성산일반산업단지</t>
  </si>
  <si>
    <t xml:space="preserve">   성주군 </t>
  </si>
  <si>
    <t>성주일반산업단지</t>
  </si>
  <si>
    <t>월항일반산업단지</t>
  </si>
  <si>
    <t>성주2일반산업단지</t>
  </si>
  <si>
    <t>왜관일반산업단지</t>
  </si>
  <si>
    <t>왜관3일반산업단지</t>
  </si>
  <si>
    <t>연화일반산업단지</t>
  </si>
  <si>
    <t>석포일반산업단지</t>
  </si>
  <si>
    <t>농공단지</t>
  </si>
  <si>
    <t>Agr. &amp; Ind. Complex</t>
  </si>
  <si>
    <t>영덕로하스특화</t>
  </si>
  <si>
    <t xml:space="preserve">포항시 </t>
  </si>
  <si>
    <t xml:space="preserve">경주시 </t>
  </si>
  <si>
    <t xml:space="preserve">김천시 </t>
  </si>
  <si>
    <t xml:space="preserve">안동시 </t>
  </si>
  <si>
    <t xml:space="preserve">구미시 </t>
  </si>
  <si>
    <t xml:space="preserve">영주시 </t>
  </si>
  <si>
    <t xml:space="preserve">영천시 </t>
  </si>
  <si>
    <t xml:space="preserve">문경시 </t>
  </si>
  <si>
    <t xml:space="preserve">군위군 </t>
  </si>
  <si>
    <t xml:space="preserve">의성군 </t>
  </si>
  <si>
    <t xml:space="preserve">청송군 </t>
  </si>
  <si>
    <t xml:space="preserve">영양군 </t>
  </si>
  <si>
    <t xml:space="preserve">영덕군 </t>
  </si>
  <si>
    <t xml:space="preserve">청도군 </t>
  </si>
  <si>
    <t xml:space="preserve">고령군 </t>
  </si>
  <si>
    <t xml:space="preserve">성주군 </t>
  </si>
  <si>
    <t xml:space="preserve">칠곡군 </t>
  </si>
  <si>
    <t xml:space="preserve">예천군 </t>
  </si>
  <si>
    <t xml:space="preserve">봉화군 </t>
  </si>
  <si>
    <t xml:space="preserve">울진군 </t>
  </si>
  <si>
    <t xml:space="preserve">울릉군 </t>
  </si>
  <si>
    <t>급여액
(퇴직금제외)
Wages and salaries</t>
    <phoneticPr fontId="40" type="noConversion"/>
  </si>
  <si>
    <t>종사자수
Number of workers(monthly average)</t>
    <phoneticPr fontId="40" type="noConversion"/>
  </si>
  <si>
    <t>급여액
(퇴직금제외)
Wages and salaries</t>
    <phoneticPr fontId="40" type="noConversion"/>
  </si>
  <si>
    <t>2013</t>
  </si>
  <si>
    <t>종사자수
Number of 
workers
(monthly average)</t>
    <phoneticPr fontId="40" type="noConversion"/>
  </si>
  <si>
    <t>종사자수
Number of workers
(monthly average)</t>
    <phoneticPr fontId="40" type="noConversion"/>
  </si>
  <si>
    <t>급여액
(퇴직금제외)
Wages and salaries</t>
    <phoneticPr fontId="40" type="noConversion"/>
  </si>
  <si>
    <t>바이오에너지      Bio Energy</t>
    <phoneticPr fontId="18" type="noConversion"/>
  </si>
  <si>
    <t>폐기물에너지      Waste Energy</t>
    <phoneticPr fontId="18" type="noConversion"/>
  </si>
  <si>
    <t>…</t>
    <phoneticPr fontId="18" type="noConversion"/>
  </si>
  <si>
    <t>…</t>
    <phoneticPr fontId="18" type="noConversion"/>
  </si>
  <si>
    <t xml:space="preserve">주 : 1) LFG(Land Fill Gas)       </t>
    <phoneticPr fontId="18" type="noConversion"/>
  </si>
  <si>
    <t xml:space="preserve">     2) RDF(Refuse Derived Fuel)/RPF(Refuse Plastic Fuel)/TDF(Tire Derived Fuel)</t>
    <phoneticPr fontId="18" type="noConversion"/>
  </si>
  <si>
    <t>바이오에너지      Bio Energy</t>
    <phoneticPr fontId="18" type="noConversion"/>
  </si>
  <si>
    <t>연별
Year</t>
    <phoneticPr fontId="40" type="noConversion"/>
  </si>
  <si>
    <t>연별</t>
    <phoneticPr fontId="40" type="noConversion"/>
  </si>
  <si>
    <t>Year</t>
    <phoneticPr fontId="18" type="noConversion"/>
  </si>
  <si>
    <t xml:space="preserve">     3) 2013년 자료부터 명칭변경(신재생에너지보급량→신재생어너지 지역별 설비 용량), 항목 추가,삭제</t>
    <phoneticPr fontId="18" type="noConversion"/>
  </si>
  <si>
    <t>11. 신재생에너지 지역별 설비 용량</t>
    <phoneticPr fontId="40" type="noConversion"/>
  </si>
  <si>
    <t>11. 신재생에너지 지역별 설비 용량</t>
    <phoneticPr fontId="40" type="noConversion"/>
  </si>
  <si>
    <t>11. Facility of New &amp; Renewable Energy by Region</t>
    <phoneticPr fontId="40" type="noConversion"/>
  </si>
  <si>
    <t>11. Facility of New &amp; Renewable Energy by Region</t>
    <phoneticPr fontId="40" type="noConversion"/>
  </si>
  <si>
    <t>단위 : 개별</t>
    <phoneticPr fontId="18" type="noConversion"/>
  </si>
  <si>
    <t>11. 신재생에너지 지역별 설비용량</t>
    <phoneticPr fontId="40" type="noConversion"/>
  </si>
  <si>
    <t>그린일반산업단지</t>
  </si>
  <si>
    <t>문산2일반산업단지</t>
  </si>
  <si>
    <t>나아일반산업단지</t>
  </si>
  <si>
    <t>제내5일반산업단지</t>
  </si>
  <si>
    <t>남영양농공단지</t>
  </si>
  <si>
    <t>칠곡농기계특화</t>
  </si>
  <si>
    <t>죽변해양바이오</t>
  </si>
  <si>
    <t xml:space="preserve">     274 464</t>
  </si>
  <si>
    <t xml:space="preserve">     183 140</t>
  </si>
  <si>
    <t xml:space="preserve">      91 551</t>
  </si>
  <si>
    <t>자료 : 청정에너지산업과</t>
    <phoneticPr fontId="40" type="noConversion"/>
  </si>
  <si>
    <t>자료 : 청정에너지산업과</t>
    <phoneticPr fontId="40" type="noConversion"/>
  </si>
  <si>
    <t>자료 : 청정에너지산업과, 2007년 자료부터 수록</t>
    <phoneticPr fontId="40" type="noConversion"/>
  </si>
  <si>
    <t>자료 : 청정에너지산업과</t>
    <phoneticPr fontId="18" type="noConversion"/>
  </si>
  <si>
    <t>Ⅶ. Mining, Manufacturing &amp; Energy / 317</t>
    <phoneticPr fontId="44" type="noConversion"/>
  </si>
  <si>
    <t>입주업체수</t>
    <phoneticPr fontId="18" type="noConversion"/>
  </si>
  <si>
    <t xml:space="preserve">
Number of establishments housed  in the complexes</t>
    <phoneticPr fontId="18" type="noConversion"/>
  </si>
  <si>
    <t>분양대상면적   Rented area</t>
    <phoneticPr fontId="18" type="noConversion"/>
  </si>
  <si>
    <t>분양대상면적  Rented area</t>
    <phoneticPr fontId="18" type="noConversion"/>
  </si>
  <si>
    <t>입주업체수</t>
    <phoneticPr fontId="18" type="noConversion"/>
  </si>
  <si>
    <t>입주업체수</t>
    <phoneticPr fontId="18" type="noConversion"/>
  </si>
  <si>
    <t>영덕제2농공단지</t>
    <phoneticPr fontId="18" type="noConversion"/>
  </si>
  <si>
    <t>예천제2농공단지</t>
    <phoneticPr fontId="18" type="noConversion"/>
  </si>
  <si>
    <t xml:space="preserve">   칠곡군 </t>
    <phoneticPr fontId="18" type="noConversion"/>
  </si>
  <si>
    <t xml:space="preserve">  봉화군</t>
    <phoneticPr fontId="18" type="noConversion"/>
  </si>
  <si>
    <t>2013</t>
    <phoneticPr fontId="40" type="noConversion"/>
  </si>
  <si>
    <t>2014</t>
    <phoneticPr fontId="40" type="noConversion"/>
  </si>
  <si>
    <t>2014</t>
    <phoneticPr fontId="44" type="noConversion"/>
  </si>
  <si>
    <t>2014</t>
    <phoneticPr fontId="18" type="noConversion"/>
  </si>
  <si>
    <t>2014</t>
    <phoneticPr fontId="40" type="noConversion"/>
  </si>
  <si>
    <t xml:space="preserve">     2014년 자료부터 "생산액" 항목 삭제</t>
    <phoneticPr fontId="40" type="noConversion"/>
  </si>
  <si>
    <t>2014</t>
    <phoneticPr fontId="40" type="noConversion"/>
  </si>
  <si>
    <t xml:space="preserve">     4) 2014년 자료부터 항목 통합("바이오가스", "매립지가스") 및 항목 추가("흑액", "하수슬러지고형연료")</t>
    <phoneticPr fontId="18" type="noConversion"/>
  </si>
  <si>
    <t>바이오디젤
Bio 
Diesel
(㎘)</t>
    <phoneticPr fontId="18" type="noConversion"/>
  </si>
  <si>
    <t>우드칩
Wood 
Chip
(Gcal)</t>
    <phoneticPr fontId="18" type="noConversion"/>
  </si>
  <si>
    <t>성형탄
Wood Briquette
(toe)</t>
    <phoneticPr fontId="18" type="noConversion"/>
  </si>
  <si>
    <t>임산연료
Fire 
Wood
(Gcal)</t>
    <phoneticPr fontId="18" type="noConversion"/>
  </si>
  <si>
    <t>목재팰릿
Wood 
Pellet
(Gcal)</t>
    <phoneticPr fontId="18" type="noConversion"/>
  </si>
  <si>
    <t>태양열
Solar Photovol
taic
(toe)</t>
    <phoneticPr fontId="18" type="noConversion"/>
  </si>
  <si>
    <t>태양광
 Solar Thermal
(MWh)</t>
    <phoneticPr fontId="18" type="noConversion"/>
  </si>
  <si>
    <t>바이오가스
Bio Gas
(toe)</t>
    <phoneticPr fontId="18" type="noConversion"/>
  </si>
  <si>
    <t xml:space="preserve">풍력
Wind
(MWh) </t>
    <phoneticPr fontId="18" type="noConversion"/>
  </si>
  <si>
    <t>수력
Hydro
(MWh)</t>
    <phoneticPr fontId="18" type="noConversion"/>
  </si>
  <si>
    <t>연료
전지
Fuel Cell
(MWh)</t>
    <phoneticPr fontId="18" type="noConversion"/>
  </si>
  <si>
    <t>폐가스
Waste
Gas
(천증기톤
1,000steamTon)</t>
    <phoneticPr fontId="18" type="noConversion"/>
  </si>
  <si>
    <t>산업폐기물
Industrial Wastes
(천증기톤
1,000steamTon)</t>
    <phoneticPr fontId="18" type="noConversion"/>
  </si>
  <si>
    <t>생활폐기물
Living Wastes
(천증기톤
1,000steamTon)</t>
    <phoneticPr fontId="18" type="noConversion"/>
  </si>
  <si>
    <t>대형도시
쓰레기
Municipal Solid Wastes
(Tcal)</t>
    <phoneticPr fontId="18" type="noConversion"/>
  </si>
  <si>
    <t>시멘트킬른
보조연료
Cement Kiln Fuel
(Tcal)</t>
    <phoneticPr fontId="18" type="noConversion"/>
  </si>
  <si>
    <t>RDF/RPF/TDF
RDF/RPF/TDF
(Gcal)</t>
    <phoneticPr fontId="18" type="noConversion"/>
  </si>
  <si>
    <t>정제
연료유
Refinery Fuel Oil
(Tcal)</t>
    <phoneticPr fontId="18" type="noConversion"/>
  </si>
  <si>
    <t>지열
에너지
Geothermal
(toe)</t>
    <phoneticPr fontId="18" type="noConversion"/>
  </si>
  <si>
    <t>해양
에너지
Ocean
(MWh)</t>
    <phoneticPr fontId="18" type="noConversion"/>
  </si>
  <si>
    <t>흑액
(Tcal)</t>
    <phoneticPr fontId="18" type="noConversion"/>
  </si>
  <si>
    <t xml:space="preserve">     5) 2014년 자료부터 단위 변경</t>
    <phoneticPr fontId="18" type="noConversion"/>
  </si>
  <si>
    <t>광명일반산업단지</t>
    <phoneticPr fontId="18" type="noConversion"/>
  </si>
  <si>
    <t>검단일반산업단지</t>
    <phoneticPr fontId="18" type="noConversion"/>
  </si>
  <si>
    <t>양남일반산업단지</t>
    <phoneticPr fontId="18" type="noConversion"/>
  </si>
  <si>
    <t>영천첨단부품소재</t>
    <phoneticPr fontId="18" type="noConversion"/>
  </si>
  <si>
    <t>경산3일반산업단지(구:진량2)</t>
    <phoneticPr fontId="18" type="noConversion"/>
  </si>
  <si>
    <t>진량3일반산업단지</t>
    <phoneticPr fontId="18" type="noConversion"/>
  </si>
  <si>
    <t>동고령일반산업단지(구:박곡)</t>
    <phoneticPr fontId="18" type="noConversion"/>
  </si>
  <si>
    <t>열뫼일반산업단지</t>
    <phoneticPr fontId="18" type="noConversion"/>
  </si>
  <si>
    <t>X</t>
  </si>
  <si>
    <r>
      <t>종사자수</t>
    </r>
    <r>
      <rPr>
        <sz val="7"/>
        <color theme="1"/>
        <rFont val="돋움"/>
        <family val="3"/>
        <charset val="129"/>
      </rPr>
      <t xml:space="preserve">
</t>
    </r>
    <r>
      <rPr>
        <sz val="8"/>
        <color theme="1"/>
        <rFont val="돋움"/>
        <family val="3"/>
        <charset val="129"/>
      </rPr>
      <t>Number of workers</t>
    </r>
    <r>
      <rPr>
        <sz val="7.5"/>
        <color theme="1"/>
        <rFont val="돋움"/>
        <family val="3"/>
        <charset val="129"/>
      </rPr>
      <t>(monthly average)</t>
    </r>
    <phoneticPr fontId="40" type="noConversion"/>
  </si>
  <si>
    <r>
      <t>완제품.반제품.재공품 재고액</t>
    </r>
    <r>
      <rPr>
        <sz val="8"/>
        <color theme="1"/>
        <rFont val="돋움"/>
        <family val="3"/>
        <charset val="129"/>
      </rPr>
      <t xml:space="preserve">
Value of inventories</t>
    </r>
    <phoneticPr fontId="40" type="noConversion"/>
  </si>
  <si>
    <r>
      <t xml:space="preserve">연초
</t>
    </r>
    <r>
      <rPr>
        <sz val="8"/>
        <color theme="1"/>
        <rFont val="돋움"/>
        <family val="3"/>
        <charset val="129"/>
      </rPr>
      <t>At beginning 
of year</t>
    </r>
    <phoneticPr fontId="40" type="noConversion"/>
  </si>
  <si>
    <r>
      <t xml:space="preserve">연말
</t>
    </r>
    <r>
      <rPr>
        <sz val="8"/>
        <color theme="1"/>
        <rFont val="돋움"/>
        <family val="3"/>
        <charset val="129"/>
      </rPr>
      <t>At end of year</t>
    </r>
    <phoneticPr fontId="40" type="noConversion"/>
  </si>
  <si>
    <r>
      <t xml:space="preserve">가동업체
</t>
    </r>
    <r>
      <rPr>
        <sz val="7"/>
        <color theme="1"/>
        <rFont val="돋움"/>
        <family val="3"/>
        <charset val="129"/>
      </rPr>
      <t>Number of operating establishments</t>
    </r>
    <phoneticPr fontId="18" type="noConversion"/>
  </si>
  <si>
    <t>석계4일반산업단지</t>
    <phoneticPr fontId="18" type="noConversion"/>
  </si>
  <si>
    <r>
      <t xml:space="preserve">가동업체
</t>
    </r>
    <r>
      <rPr>
        <sz val="7"/>
        <color theme="1"/>
        <rFont val="돋움"/>
        <family val="3"/>
        <charset val="129"/>
      </rPr>
      <t>Number of operating establishments</t>
    </r>
    <phoneticPr fontId="18" type="noConversion"/>
  </si>
  <si>
    <r>
      <t xml:space="preserve">규조토
</t>
    </r>
    <r>
      <rPr>
        <sz val="8"/>
        <color theme="1"/>
        <rFont val="돋움"/>
        <family val="3"/>
        <charset val="129"/>
      </rPr>
      <t>Diatoma-ceousearch</t>
    </r>
    <phoneticPr fontId="40" type="noConversion"/>
  </si>
  <si>
    <r>
      <t xml:space="preserve">납석
</t>
    </r>
    <r>
      <rPr>
        <sz val="8"/>
        <color theme="1"/>
        <rFont val="돋움"/>
        <family val="3"/>
        <charset val="129"/>
      </rPr>
      <t>Aglmatolite</t>
    </r>
    <phoneticPr fontId="40" type="noConversion"/>
  </si>
  <si>
    <r>
      <t xml:space="preserve">사문석
</t>
    </r>
    <r>
      <rPr>
        <sz val="8.5"/>
        <color theme="1"/>
        <rFont val="돋움"/>
        <family val="3"/>
        <charset val="129"/>
      </rPr>
      <t>Serpentine</t>
    </r>
    <phoneticPr fontId="40" type="noConversion"/>
  </si>
  <si>
    <r>
      <t xml:space="preserve">화학물질 및 화학제품 제조업;
의약품 제외
</t>
    </r>
    <r>
      <rPr>
        <sz val="8"/>
        <color theme="1"/>
        <rFont val="돋움"/>
        <family val="3"/>
        <charset val="129"/>
      </rPr>
      <t>chemicals and chemical products except pharmaceuticals, medicinal chemicals</t>
    </r>
  </si>
  <si>
    <r>
      <t>전자부품, 컴퓨터, 영상, 음향
 및 통신장비 제조업</t>
    </r>
    <r>
      <rPr>
        <sz val="7.5"/>
        <color theme="1"/>
        <rFont val="돋움"/>
        <family val="3"/>
        <charset val="129"/>
      </rPr>
      <t xml:space="preserve">
Electronic Components, Computer, Radio, Television and Communication Equipment and Apparatuses</t>
    </r>
  </si>
  <si>
    <r>
      <t xml:space="preserve">의료, 정밀, 광학기기 및
시계 제조업
</t>
    </r>
    <r>
      <rPr>
        <sz val="7"/>
        <color theme="1"/>
        <rFont val="돋움"/>
        <family val="3"/>
        <charset val="129"/>
      </rPr>
      <t>Medical, Precision and Optical Instruments, Watches and Clocks</t>
    </r>
  </si>
  <si>
    <r>
      <t xml:space="preserve">사업체수
</t>
    </r>
    <r>
      <rPr>
        <sz val="7"/>
        <color theme="1"/>
        <rFont val="돋움"/>
        <family val="3"/>
        <charset val="129"/>
      </rPr>
      <t>Establishments</t>
    </r>
  </si>
  <si>
    <r>
      <t xml:space="preserve">유형고정자산
연말잔액
</t>
    </r>
    <r>
      <rPr>
        <sz val="5.5"/>
        <color theme="1"/>
        <rFont val="돋움"/>
        <family val="3"/>
        <charset val="129"/>
      </rPr>
      <t>(건설중인 자산 제외)</t>
    </r>
    <r>
      <rPr>
        <sz val="6"/>
        <color theme="1"/>
        <rFont val="돋움"/>
        <family val="3"/>
        <charset val="129"/>
      </rPr>
      <t xml:space="preserve">
Amount of tangible
fixed assets
(at year-end)</t>
    </r>
    <phoneticPr fontId="40" type="noConversion"/>
  </si>
  <si>
    <t>308 / Ⅶ. 광업, 제조업 및 에너지</t>
    <phoneticPr fontId="40" type="noConversion"/>
  </si>
  <si>
    <t>310 / Ⅶ. 광업, 제조업 및 에너지</t>
    <phoneticPr fontId="40" type="noConversion"/>
  </si>
  <si>
    <t>Ⅶ. Mining, Manufacturing &amp; Energy / 311</t>
    <phoneticPr fontId="40" type="noConversion"/>
  </si>
  <si>
    <t>312 / Ⅶ. 광업, 제조업 및 에너지</t>
    <phoneticPr fontId="40" type="noConversion"/>
  </si>
  <si>
    <t>316 / Ⅶ. 광업, 제조업 및 에너지</t>
    <phoneticPr fontId="44" type="noConversion"/>
  </si>
  <si>
    <t>320 / Ⅶ. 광업, 제조업 및 에너지</t>
    <phoneticPr fontId="44" type="noConversion"/>
  </si>
  <si>
    <t>Ⅶ. Mining, Manufacturing &amp; Energy / 321</t>
    <phoneticPr fontId="44" type="noConversion"/>
  </si>
  <si>
    <t>Ⅶ. Mining, Manufacturing &amp; Energy / 325</t>
    <phoneticPr fontId="40" type="noConversion"/>
  </si>
  <si>
    <t>Ⅶ. Mining, Manufacturing &amp; Energy / 329</t>
    <phoneticPr fontId="18" type="noConversion"/>
  </si>
  <si>
    <t>336 / Ⅶ. 광업, 제조업 및 에너지</t>
    <phoneticPr fontId="40" type="noConversion"/>
  </si>
  <si>
    <t>338 / Ⅶ. 광업, 제조업 및 에너지</t>
    <phoneticPr fontId="40" type="noConversion"/>
  </si>
  <si>
    <t>340 / Ⅶ. 광업, 제조업 및 에너지</t>
    <phoneticPr fontId="40" type="noConversion"/>
  </si>
  <si>
    <t>Ⅶ. Mining, Manufacturing &amp; Energy / 341</t>
    <phoneticPr fontId="18" type="noConversion"/>
  </si>
  <si>
    <t>종사자수
Number of workers
(monthly average)</t>
    <phoneticPr fontId="40" type="noConversion"/>
  </si>
  <si>
    <r>
      <t>유형고정자산
연말잔액</t>
    </r>
    <r>
      <rPr>
        <sz val="6"/>
        <color theme="1"/>
        <rFont val="돋움"/>
        <family val="3"/>
        <charset val="129"/>
      </rPr>
      <t xml:space="preserve">
</t>
    </r>
    <r>
      <rPr>
        <sz val="7"/>
        <color theme="1"/>
        <rFont val="돋움"/>
        <family val="3"/>
        <charset val="129"/>
      </rPr>
      <t>(건설중인 자산 제외)
Amount of tangible
fixed assets
(at year-end)</t>
    </r>
    <phoneticPr fontId="40" type="noConversion"/>
  </si>
  <si>
    <t xml:space="preserve">      2013년 자료부터 "생산액",  "출하액" 항목 삭제</t>
    <phoneticPr fontId="40" type="noConversion"/>
  </si>
  <si>
    <t xml:space="preserve">  김천시</t>
    <phoneticPr fontId="18" type="noConversion"/>
  </si>
  <si>
    <t xml:space="preserve">   안동시 </t>
    <phoneticPr fontId="18" type="noConversion"/>
  </si>
  <si>
    <t xml:space="preserve">  영주시 </t>
    <phoneticPr fontId="18" type="noConversion"/>
  </si>
  <si>
    <t xml:space="preserve"> 상주시 </t>
    <phoneticPr fontId="18" type="noConversion"/>
  </si>
  <si>
    <t xml:space="preserve">  경산시 </t>
    <phoneticPr fontId="18" type="noConversion"/>
  </si>
  <si>
    <t>분양대상면적  Rented area</t>
    <phoneticPr fontId="18" type="noConversion"/>
  </si>
  <si>
    <t>문경시</t>
    <phoneticPr fontId="18" type="noConversion"/>
  </si>
  <si>
    <t>MunGyeong</t>
    <phoneticPr fontId="18" type="noConversion"/>
  </si>
  <si>
    <t>MunGyeong</t>
    <phoneticPr fontId="18" type="noConversion"/>
  </si>
  <si>
    <t>폐목재
Solid Bio
(천증기톤
1,000
steamTon)</t>
    <phoneticPr fontId="18" type="noConversion"/>
  </si>
  <si>
    <t>하수
슬러지
고형연료
(toe)</t>
    <phoneticPr fontId="18" type="noConversion"/>
  </si>
  <si>
    <t>306</t>
    <phoneticPr fontId="40" type="noConversion"/>
  </si>
  <si>
    <t>Ⅶ. Mining, Manufacturing &amp; Energy / 307</t>
    <phoneticPr fontId="40" type="noConversion"/>
  </si>
  <si>
    <t>Ⅶ. Mining, Manufacturing &amp; Energy / 309</t>
    <phoneticPr fontId="40" type="noConversion"/>
  </si>
  <si>
    <t>Ⅶ. Mining, Manufacturing &amp; Energy / 313</t>
    <phoneticPr fontId="40" type="noConversion"/>
  </si>
  <si>
    <t>314 / Ⅶ. 광업, 제조업 및 에너지</t>
    <phoneticPr fontId="40" type="noConversion"/>
  </si>
  <si>
    <t>Ⅶ. Mining, Manufacturing &amp; Energy / 315</t>
    <phoneticPr fontId="40" type="noConversion"/>
  </si>
  <si>
    <t>318 / Ⅶ. 광업, 제조업 및 에너지</t>
    <phoneticPr fontId="44" type="noConversion"/>
  </si>
  <si>
    <t>Ⅶ. Mining, Manufacturing &amp; Energy / 319</t>
    <phoneticPr fontId="44" type="noConversion"/>
  </si>
  <si>
    <t>322 / Ⅶ. 광업, 제조업 및 에너지</t>
    <phoneticPr fontId="44" type="noConversion"/>
  </si>
  <si>
    <t>Ⅶ. Mining, Manufacturing &amp; Energy / 323</t>
    <phoneticPr fontId="44" type="noConversion"/>
  </si>
  <si>
    <t>324 / Ⅶ. 광업, 제조업 및 에너지</t>
    <phoneticPr fontId="40" type="noConversion"/>
  </si>
  <si>
    <t>326  / Ⅶ. 광업, 제조업 및 에너지</t>
    <phoneticPr fontId="40" type="noConversion"/>
  </si>
  <si>
    <t>Ⅶ. Mining, Manufacturing &amp; Energy / 327</t>
    <phoneticPr fontId="40" type="noConversion"/>
  </si>
  <si>
    <t>328 / Ⅶ. 광업, 제조업 및 에너지</t>
    <phoneticPr fontId="18" type="noConversion"/>
  </si>
  <si>
    <t>330 / Ⅶ. 광업, 제조업 및 에너지</t>
    <phoneticPr fontId="18" type="noConversion"/>
  </si>
  <si>
    <t>Ⅶ. Mining, Manufacturing &amp; Energy / 331</t>
    <phoneticPr fontId="18" type="noConversion"/>
  </si>
  <si>
    <t>332 / Ⅶ. 광업, 제조업 및 에너지</t>
    <phoneticPr fontId="18" type="noConversion"/>
  </si>
  <si>
    <t>Ⅶ. Mining, Manufacturing &amp; Energy / 333</t>
    <phoneticPr fontId="18" type="noConversion"/>
  </si>
  <si>
    <t>334 / Ⅶ. 광업, 제조업 및 에너지</t>
    <phoneticPr fontId="18" type="noConversion"/>
  </si>
  <si>
    <t>Ⅶ. Mining, Manufacturing &amp; Energy / 335</t>
    <phoneticPr fontId="18" type="noConversion"/>
  </si>
  <si>
    <t>Ⅶ. Mining, Manufacturing &amp; Energy / 337</t>
    <phoneticPr fontId="40" type="noConversion"/>
  </si>
  <si>
    <t>Ⅶ. Mining, Manufacturing &amp; Energy / 339</t>
    <phoneticPr fontId="40" type="noConversion"/>
  </si>
  <si>
    <t>342 / Ⅶ. 광업, 제조업 및 에너지</t>
    <phoneticPr fontId="40" type="noConversion"/>
  </si>
  <si>
    <t>Ⅶ. Mining, Manufacturing &amp; Energy / 343</t>
    <phoneticPr fontId="18" type="noConversion"/>
  </si>
  <si>
    <t>광  업
Mining</t>
    <phoneticPr fontId="40" type="noConversion"/>
  </si>
  <si>
    <t>Unit : kl</t>
    <phoneticPr fontId="40" type="noConversion"/>
  </si>
  <si>
    <t>Unit : each</t>
    <phoneticPr fontId="18" type="noConversion"/>
  </si>
  <si>
    <t>Unit : each</t>
    <phoneticPr fontId="18" type="noConversion"/>
  </si>
  <si>
    <t>매립지가스  
LFG
(toe)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</si>
</sst>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#,##0_);[Red]\(#,##0\)"/>
    <numFmt numFmtId="179" formatCode="#,##0_ "/>
    <numFmt numFmtId="180" formatCode="0_);[Red]\(0\)"/>
    <numFmt numFmtId="181" formatCode="_-* #,##0.0_-;\-* #,##0.0_-;_-* &quot;-&quot;?_-;_-@_-"/>
    <numFmt numFmtId="182" formatCode="&quot;₩&quot;#,##0;&quot;₩&quot;&quot;₩&quot;\-#,##0"/>
    <numFmt numFmtId="183" formatCode="_ * #,##0.00_ ;_ * \-#,##0.00_ ;_ * &quot;-&quot;_ ;_ @_ "/>
    <numFmt numFmtId="184" formatCode="&quot;₩&quot;#,##0.00;&quot;₩&quot;\-#,##0.00"/>
    <numFmt numFmtId="185" formatCode="_-[$€-2]* #,##0.00_-;\-[$€-2]* #,##0.00_-;_-[$€-2]* &quot;-&quot;??_-"/>
    <numFmt numFmtId="186" formatCode="&quot;₩&quot;#,##0;[Red]&quot;₩&quot;&quot;₩&quot;\-#,##0"/>
    <numFmt numFmtId="187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8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1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2" formatCode="#,##0;\-#,##0;&quot;-&quot;;@"/>
    <numFmt numFmtId="193" formatCode="#,##0_-;\-#,##0_-;&quot;-&quot;_-;@_-"/>
  </numFmts>
  <fonts count="103"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굴림체"/>
      <family val="3"/>
      <charset val="129"/>
    </font>
    <font>
      <b/>
      <sz val="16"/>
      <name val="바탕체"/>
      <family val="1"/>
      <charset val="129"/>
    </font>
    <font>
      <sz val="11"/>
      <color indexed="8"/>
      <name val="Calibri"/>
      <family val="2"/>
    </font>
    <font>
      <sz val="11"/>
      <color theme="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Calibri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Calibri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Calibri"/>
      <family val="2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Calibri"/>
      <family val="2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Calibri"/>
      <family val="2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Calibri"/>
      <family val="2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Calibri"/>
      <family val="2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Calibri"/>
      <family val="2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Calibri"/>
      <family val="2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Calibri"/>
      <family val="2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Calibri"/>
      <family val="2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Calibri"/>
      <family val="2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Calibri"/>
      <family val="2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Cambria"/>
      <family val="1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Calibri"/>
      <family val="2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Calibri"/>
      <family val="2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Calibri"/>
      <family val="2"/>
    </font>
    <font>
      <sz val="9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7"/>
      <color theme="1"/>
      <name val="돋움"/>
      <family val="3"/>
      <charset val="129"/>
    </font>
    <font>
      <sz val="7.5"/>
      <color theme="1"/>
      <name val="돋움"/>
      <family val="3"/>
      <charset val="129"/>
    </font>
    <font>
      <sz val="8.5"/>
      <color theme="1"/>
      <name val="돋움"/>
      <family val="3"/>
      <charset val="129"/>
    </font>
    <font>
      <sz val="6"/>
      <color theme="1"/>
      <name val="돋움"/>
      <family val="3"/>
      <charset val="129"/>
    </font>
    <font>
      <sz val="5.5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2"/>
      <color theme="1"/>
      <name val="바탕체"/>
      <family val="1"/>
      <charset val="129"/>
    </font>
    <font>
      <sz val="12"/>
      <color theme="1"/>
      <name val="바탕"/>
      <family val="1"/>
      <charset val="129"/>
    </font>
    <font>
      <sz val="8"/>
      <color theme="1"/>
      <name val="바탕체"/>
      <family val="1"/>
      <charset val="129"/>
    </font>
    <font>
      <b/>
      <sz val="8"/>
      <color theme="1"/>
      <name val="돋움"/>
      <family val="3"/>
      <charset val="129"/>
    </font>
    <font>
      <b/>
      <sz val="14.5"/>
      <color theme="1"/>
      <name val="굴림"/>
      <family val="3"/>
      <charset val="129"/>
    </font>
    <font>
      <sz val="9"/>
      <color theme="1"/>
      <name val="Arial Narrow"/>
      <family val="2"/>
    </font>
    <font>
      <sz val="9"/>
      <color theme="1"/>
      <name val="굴림체"/>
      <family val="3"/>
      <charset val="129"/>
    </font>
    <font>
      <sz val="9"/>
      <color theme="1"/>
      <name val="바탕체"/>
      <family val="1"/>
      <charset val="129"/>
    </font>
    <font>
      <sz val="9"/>
      <color theme="1"/>
      <name val="Times New Roman"/>
      <family val="1"/>
    </font>
    <font>
      <b/>
      <sz val="8.3000000000000007"/>
      <color theme="1"/>
      <name val="돋움"/>
      <family val="3"/>
      <charset val="129"/>
    </font>
    <font>
      <sz val="8.3000000000000007"/>
      <color theme="1"/>
      <name val="돋움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1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medium">
        <color indexed="8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1"/>
      </bottom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/>
      <right style="thin">
        <color indexed="8"/>
      </right>
      <top/>
      <bottom style="medium">
        <color theme="1"/>
      </bottom>
      <diagonal/>
    </border>
    <border>
      <left style="thin">
        <color indexed="8"/>
      </left>
      <right/>
      <top/>
      <bottom style="medium">
        <color theme="1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 style="medium">
        <color indexed="8"/>
      </top>
      <bottom/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thin">
        <color theme="1"/>
      </left>
      <right/>
      <top/>
      <bottom style="medium">
        <color theme="1"/>
      </bottom>
      <diagonal/>
    </border>
  </borders>
  <cellStyleXfs count="477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7" fillId="27" borderId="0" applyNumberFormat="0" applyBorder="0" applyAlignment="0" applyProtection="0">
      <alignment vertical="center"/>
    </xf>
    <xf numFmtId="0" fontId="47" fillId="27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47" fillId="31" borderId="0" applyNumberFormat="0" applyBorder="0" applyAlignment="0" applyProtection="0">
      <alignment vertical="center"/>
    </xf>
    <xf numFmtId="0" fontId="47" fillId="31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47" fillId="35" borderId="0" applyNumberFormat="0" applyBorder="0" applyAlignment="0" applyProtection="0">
      <alignment vertical="center"/>
    </xf>
    <xf numFmtId="0" fontId="47" fillId="35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8" fillId="3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8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8" fillId="3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8" fillId="3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8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8" fillId="3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8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8" fillId="13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8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8" fillId="4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8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8" fillId="4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8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8" fillId="15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8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" fillId="0" borderId="0"/>
    <xf numFmtId="0" fontId="7" fillId="0" borderId="0"/>
    <xf numFmtId="0" fontId="9" fillId="0" borderId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0" fontId="2" fillId="0" borderId="0" applyFont="0" applyFill="0" applyBorder="0" applyAlignment="0" applyProtection="0"/>
    <xf numFmtId="182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84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85" fontId="12" fillId="0" borderId="0" applyFont="0" applyFill="0" applyBorder="0" applyAlignment="0" applyProtection="0"/>
    <xf numFmtId="2" fontId="10" fillId="0" borderId="0" applyFont="0" applyFill="0" applyBorder="0" applyAlignment="0" applyProtection="0"/>
    <xf numFmtId="38" fontId="13" fillId="16" borderId="0" applyNumberFormat="0" applyBorder="0" applyAlignment="0" applyProtection="0"/>
    <xf numFmtId="0" fontId="14" fillId="0" borderId="0">
      <alignment horizontal="left"/>
    </xf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10" fontId="13" fillId="16" borderId="3" applyNumberFormat="0" applyBorder="0" applyAlignment="0" applyProtection="0"/>
    <xf numFmtId="0" fontId="17" fillId="0" borderId="4"/>
    <xf numFmtId="0" fontId="17" fillId="0" borderId="4"/>
    <xf numFmtId="0" fontId="12" fillId="0" borderId="0"/>
    <xf numFmtId="0" fontId="10" fillId="0" borderId="0"/>
    <xf numFmtId="10" fontId="10" fillId="0" borderId="0" applyFont="0" applyFill="0" applyBorder="0" applyAlignment="0" applyProtection="0"/>
    <xf numFmtId="0" fontId="17" fillId="0" borderId="0"/>
    <xf numFmtId="0" fontId="10" fillId="0" borderId="5" applyNumberFormat="0" applyFont="0" applyFill="0" applyAlignment="0" applyProtection="0"/>
    <xf numFmtId="0" fontId="18" fillId="0" borderId="6">
      <alignment horizontal="left"/>
    </xf>
    <xf numFmtId="0" fontId="18" fillId="0" borderId="6">
      <alignment horizontal="left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8" fillId="4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8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8" fillId="4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9" fillId="49" borderId="0" applyNumberFormat="0" applyBorder="0" applyAlignment="0" applyProtection="0">
      <alignment vertical="center"/>
    </xf>
    <xf numFmtId="0" fontId="49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52" fillId="50" borderId="91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52" fillId="50" borderId="91" applyNumberFormat="0" applyAlignment="0" applyProtection="0">
      <alignment vertical="center"/>
    </xf>
    <xf numFmtId="0" fontId="53" fillId="50" borderId="91" applyNumberFormat="0" applyAlignment="0" applyProtection="0">
      <alignment vertical="center"/>
    </xf>
    <xf numFmtId="0" fontId="53" fillId="50" borderId="91" applyNumberFormat="0" applyAlignment="0" applyProtection="0">
      <alignment vertical="center"/>
    </xf>
    <xf numFmtId="0" fontId="52" fillId="50" borderId="91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189" fontId="12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54" fillId="51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54" fillId="51" borderId="0" applyNumberFormat="0" applyBorder="0" applyAlignment="0" applyProtection="0">
      <alignment vertical="center"/>
    </xf>
    <xf numFmtId="0" fontId="55" fillId="51" borderId="0" applyNumberFormat="0" applyBorder="0" applyAlignment="0" applyProtection="0">
      <alignment vertical="center"/>
    </xf>
    <xf numFmtId="0" fontId="55" fillId="51" borderId="0" applyNumberFormat="0" applyBorder="0" applyAlignment="0" applyProtection="0">
      <alignment vertical="center"/>
    </xf>
    <xf numFmtId="0" fontId="54" fillId="51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0" borderId="0">
      <protection locked="0"/>
    </xf>
    <xf numFmtId="0" fontId="23" fillId="0" borderId="0">
      <protection locked="0"/>
    </xf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12" fillId="22" borderId="8" applyNumberFormat="0" applyFont="0" applyAlignment="0" applyProtection="0">
      <alignment vertical="center"/>
    </xf>
    <xf numFmtId="0" fontId="12" fillId="22" borderId="8" applyNumberFormat="0" applyFont="0" applyAlignment="0" applyProtection="0">
      <alignment vertical="center"/>
    </xf>
    <xf numFmtId="0" fontId="45" fillId="52" borderId="92" applyNumberFormat="0" applyFont="0" applyAlignment="0" applyProtection="0">
      <alignment vertical="center"/>
    </xf>
    <xf numFmtId="0" fontId="12" fillId="22" borderId="8" applyNumberFormat="0" applyFont="0" applyAlignment="0" applyProtection="0">
      <alignment vertical="center"/>
    </xf>
    <xf numFmtId="0" fontId="1" fillId="52" borderId="92" applyNumberFormat="0" applyFont="0" applyAlignment="0" applyProtection="0">
      <alignment vertical="center"/>
    </xf>
    <xf numFmtId="0" fontId="1" fillId="52" borderId="92" applyNumberFormat="0" applyFont="0" applyAlignment="0" applyProtection="0">
      <alignment vertical="center"/>
    </xf>
    <xf numFmtId="0" fontId="45" fillId="52" borderId="92" applyNumberFormat="0" applyFont="0" applyAlignment="0" applyProtection="0">
      <alignment vertical="center"/>
    </xf>
    <xf numFmtId="0" fontId="1" fillId="52" borderId="92" applyNumberFormat="0" applyFont="0" applyAlignment="0" applyProtection="0">
      <alignment vertical="center"/>
    </xf>
    <xf numFmtId="0" fontId="1" fillId="52" borderId="92" applyNumberFormat="0" applyFont="0" applyAlignment="0" applyProtection="0">
      <alignment vertical="center"/>
    </xf>
    <xf numFmtId="0" fontId="1" fillId="52" borderId="92" applyNumberFormat="0" applyFont="0" applyAlignment="0" applyProtection="0">
      <alignment vertical="center"/>
    </xf>
    <xf numFmtId="0" fontId="12" fillId="22" borderId="8" applyNumberFormat="0" applyFont="0" applyAlignment="0" applyProtection="0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4" borderId="9" applyNumberFormat="0" applyAlignment="0" applyProtection="0">
      <alignment vertical="center"/>
    </xf>
    <xf numFmtId="0" fontId="28" fillId="24" borderId="9" applyNumberFormat="0" applyAlignment="0" applyProtection="0">
      <alignment vertical="center"/>
    </xf>
    <xf numFmtId="0" fontId="60" fillId="54" borderId="93" applyNumberFormat="0" applyAlignment="0" applyProtection="0">
      <alignment vertical="center"/>
    </xf>
    <xf numFmtId="0" fontId="28" fillId="24" borderId="9" applyNumberFormat="0" applyAlignment="0" applyProtection="0">
      <alignment vertical="center"/>
    </xf>
    <xf numFmtId="0" fontId="60" fillId="54" borderId="93" applyNumberFormat="0" applyAlignment="0" applyProtection="0">
      <alignment vertical="center"/>
    </xf>
    <xf numFmtId="0" fontId="61" fillId="54" borderId="93" applyNumberFormat="0" applyAlignment="0" applyProtection="0">
      <alignment vertical="center"/>
    </xf>
    <xf numFmtId="0" fontId="61" fillId="54" borderId="93" applyNumberFormat="0" applyAlignment="0" applyProtection="0">
      <alignment vertical="center"/>
    </xf>
    <xf numFmtId="0" fontId="60" fillId="54" borderId="93" applyNumberFormat="0" applyAlignment="0" applyProtection="0">
      <alignment vertical="center"/>
    </xf>
    <xf numFmtId="0" fontId="28" fillId="24" borderId="9" applyNumberFormat="0" applyAlignment="0" applyProtection="0">
      <alignment vertical="center"/>
    </xf>
    <xf numFmtId="186" fontId="10" fillId="0" borderId="0">
      <alignment vertical="center"/>
    </xf>
    <xf numFmtId="176" fontId="12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62" fillId="0" borderId="94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62" fillId="0" borderId="94" applyNumberFormat="0" applyFill="0" applyAlignment="0" applyProtection="0">
      <alignment vertical="center"/>
    </xf>
    <xf numFmtId="0" fontId="63" fillId="0" borderId="94" applyNumberFormat="0" applyFill="0" applyAlignment="0" applyProtection="0">
      <alignment vertical="center"/>
    </xf>
    <xf numFmtId="0" fontId="63" fillId="0" borderId="94" applyNumberFormat="0" applyFill="0" applyAlignment="0" applyProtection="0">
      <alignment vertical="center"/>
    </xf>
    <xf numFmtId="0" fontId="62" fillId="0" borderId="94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64" fillId="0" borderId="95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64" fillId="0" borderId="95" applyNumberFormat="0" applyFill="0" applyAlignment="0" applyProtection="0">
      <alignment vertical="center"/>
    </xf>
    <xf numFmtId="0" fontId="65" fillId="0" borderId="95" applyNumberFormat="0" applyFill="0" applyAlignment="0" applyProtection="0">
      <alignment vertical="center"/>
    </xf>
    <xf numFmtId="0" fontId="65" fillId="0" borderId="95" applyNumberFormat="0" applyFill="0" applyAlignment="0" applyProtection="0">
      <alignment vertical="center"/>
    </xf>
    <xf numFmtId="0" fontId="64" fillId="0" borderId="95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66" fillId="55" borderId="91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66" fillId="55" borderId="91" applyNumberFormat="0" applyAlignment="0" applyProtection="0">
      <alignment vertical="center"/>
    </xf>
    <xf numFmtId="0" fontId="67" fillId="55" borderId="91" applyNumberFormat="0" applyAlignment="0" applyProtection="0">
      <alignment vertical="center"/>
    </xf>
    <xf numFmtId="0" fontId="67" fillId="55" borderId="91" applyNumberFormat="0" applyAlignment="0" applyProtection="0">
      <alignment vertical="center"/>
    </xf>
    <xf numFmtId="0" fontId="66" fillId="55" borderId="91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4" fontId="23" fillId="0" borderId="0">
      <protection locked="0"/>
    </xf>
    <xf numFmtId="190" fontId="12" fillId="0" borderId="0">
      <protection locked="0"/>
    </xf>
    <xf numFmtId="0" fontId="32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69" fillId="0" borderId="96" applyNumberFormat="0" applyFill="0" applyAlignment="0" applyProtection="0">
      <alignment vertical="center"/>
    </xf>
    <xf numFmtId="0" fontId="69" fillId="0" borderId="96" applyNumberFormat="0" applyFill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70" fillId="0" borderId="97" applyNumberFormat="0" applyFill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70" fillId="0" borderId="97" applyNumberFormat="0" applyFill="0" applyAlignment="0" applyProtection="0">
      <alignment vertical="center"/>
    </xf>
    <xf numFmtId="0" fontId="71" fillId="0" borderId="97" applyNumberFormat="0" applyFill="0" applyAlignment="0" applyProtection="0">
      <alignment vertical="center"/>
    </xf>
    <xf numFmtId="0" fontId="71" fillId="0" borderId="97" applyNumberFormat="0" applyFill="0" applyAlignment="0" applyProtection="0">
      <alignment vertical="center"/>
    </xf>
    <xf numFmtId="0" fontId="70" fillId="0" borderId="97" applyNumberFormat="0" applyFill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72" fillId="0" borderId="98" applyNumberFormat="0" applyFill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72" fillId="0" borderId="98" applyNumberFormat="0" applyFill="0" applyAlignment="0" applyProtection="0">
      <alignment vertical="center"/>
    </xf>
    <xf numFmtId="0" fontId="73" fillId="0" borderId="98" applyNumberFormat="0" applyFill="0" applyAlignment="0" applyProtection="0">
      <alignment vertical="center"/>
    </xf>
    <xf numFmtId="0" fontId="73" fillId="0" borderId="98" applyNumberFormat="0" applyFill="0" applyAlignment="0" applyProtection="0">
      <alignment vertical="center"/>
    </xf>
    <xf numFmtId="0" fontId="72" fillId="0" borderId="98" applyNumberFormat="0" applyFill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76" fillId="56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76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6" fillId="56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21" borderId="15" applyNumberFormat="0" applyAlignment="0" applyProtection="0">
      <alignment vertical="center"/>
    </xf>
    <xf numFmtId="0" fontId="38" fillId="21" borderId="15" applyNumberFormat="0" applyAlignment="0" applyProtection="0">
      <alignment vertical="center"/>
    </xf>
    <xf numFmtId="0" fontId="78" fillId="50" borderId="99" applyNumberFormat="0" applyAlignment="0" applyProtection="0">
      <alignment vertical="center"/>
    </xf>
    <xf numFmtId="0" fontId="38" fillId="21" borderId="15" applyNumberFormat="0" applyAlignment="0" applyProtection="0">
      <alignment vertical="center"/>
    </xf>
    <xf numFmtId="0" fontId="78" fillId="50" borderId="99" applyNumberFormat="0" applyAlignment="0" applyProtection="0">
      <alignment vertical="center"/>
    </xf>
    <xf numFmtId="0" fontId="79" fillId="50" borderId="99" applyNumberFormat="0" applyAlignment="0" applyProtection="0">
      <alignment vertical="center"/>
    </xf>
    <xf numFmtId="0" fontId="79" fillId="50" borderId="99" applyNumberFormat="0" applyAlignment="0" applyProtection="0">
      <alignment vertical="center"/>
    </xf>
    <xf numFmtId="0" fontId="78" fillId="50" borderId="99" applyNumberFormat="0" applyAlignment="0" applyProtection="0">
      <alignment vertical="center"/>
    </xf>
    <xf numFmtId="0" fontId="38" fillId="21" borderId="15" applyNumberFormat="0" applyAlignment="0" applyProtection="0">
      <alignment vertical="center"/>
    </xf>
    <xf numFmtId="41" fontId="1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Protection="0"/>
    <xf numFmtId="176" fontId="12" fillId="0" borderId="0" applyProtection="0"/>
    <xf numFmtId="0" fontId="12" fillId="0" borderId="0" applyFont="0" applyFill="0" applyBorder="0" applyAlignment="0" applyProtection="0"/>
    <xf numFmtId="0" fontId="39" fillId="0" borderId="0">
      <alignment vertical="center"/>
    </xf>
    <xf numFmtId="188" fontId="12" fillId="0" borderId="0">
      <protection locked="0"/>
    </xf>
    <xf numFmtId="0" fontId="47" fillId="0" borderId="0">
      <alignment vertical="center"/>
    </xf>
    <xf numFmtId="0" fontId="47" fillId="0" borderId="0">
      <alignment vertical="center"/>
    </xf>
    <xf numFmtId="0" fontId="11" fillId="0" borderId="0">
      <alignment vertical="center"/>
    </xf>
    <xf numFmtId="0" fontId="11" fillId="0" borderId="0"/>
    <xf numFmtId="0" fontId="4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47" fillId="0" borderId="0">
      <alignment vertical="center"/>
    </xf>
    <xf numFmtId="0" fontId="11" fillId="0" borderId="0"/>
    <xf numFmtId="0" fontId="11" fillId="0" borderId="0">
      <alignment vertical="center"/>
    </xf>
    <xf numFmtId="0" fontId="47" fillId="0" borderId="0">
      <alignment vertical="center"/>
    </xf>
    <xf numFmtId="0" fontId="11" fillId="0" borderId="0">
      <alignment vertical="center"/>
    </xf>
    <xf numFmtId="0" fontId="12" fillId="0" borderId="0"/>
    <xf numFmtId="0" fontId="80" fillId="0" borderId="0">
      <alignment vertical="center"/>
    </xf>
    <xf numFmtId="0" fontId="12" fillId="0" borderId="0"/>
    <xf numFmtId="0" fontId="10" fillId="0" borderId="0"/>
    <xf numFmtId="0" fontId="47" fillId="0" borderId="0">
      <alignment vertical="center"/>
    </xf>
    <xf numFmtId="0" fontId="12" fillId="0" borderId="0"/>
    <xf numFmtId="0" fontId="12" fillId="0" borderId="0"/>
    <xf numFmtId="0" fontId="43" fillId="0" borderId="0"/>
    <xf numFmtId="0" fontId="23" fillId="0" borderId="5">
      <protection locked="0"/>
    </xf>
    <xf numFmtId="187" fontId="12" fillId="0" borderId="0">
      <protection locked="0"/>
    </xf>
    <xf numFmtId="191" fontId="12" fillId="0" borderId="0">
      <protection locked="0"/>
    </xf>
  </cellStyleXfs>
  <cellXfs count="629">
    <xf numFmtId="0" fontId="0" fillId="0" borderId="0" xfId="0"/>
    <xf numFmtId="49" fontId="41" fillId="16" borderId="0" xfId="0" applyNumberFormat="1" applyFont="1" applyFill="1" applyBorder="1" applyAlignment="1" applyProtection="1">
      <alignment horizontal="center" vertical="center"/>
      <protection hidden="1"/>
    </xf>
    <xf numFmtId="0" fontId="41" fillId="16" borderId="0" xfId="0" applyFont="1" applyFill="1" applyBorder="1" applyAlignment="1" applyProtection="1">
      <alignment horizontal="center" vertical="center"/>
      <protection hidden="1"/>
    </xf>
    <xf numFmtId="0" fontId="41" fillId="16" borderId="0" xfId="0" applyFont="1" applyFill="1" applyBorder="1" applyAlignment="1" applyProtection="1">
      <alignment horizontal="right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42" fillId="16" borderId="0" xfId="0" applyNumberFormat="1" applyFont="1" applyFill="1" applyBorder="1" applyAlignment="1" applyProtection="1">
      <alignment horizontal="left" vertical="center"/>
      <protection hidden="1"/>
    </xf>
    <xf numFmtId="49" fontId="42" fillId="16" borderId="0" xfId="0" applyNumberFormat="1" applyFont="1" applyFill="1" applyBorder="1" applyAlignment="1" applyProtection="1">
      <alignment horizontal="center" vertical="center"/>
      <protection hidden="1"/>
    </xf>
    <xf numFmtId="0" fontId="42" fillId="16" borderId="0" xfId="0" applyFont="1" applyFill="1" applyBorder="1" applyAlignment="1" applyProtection="1">
      <alignment horizontal="center" vertical="center"/>
      <protection hidden="1"/>
    </xf>
    <xf numFmtId="49" fontId="42" fillId="16" borderId="0" xfId="0" applyNumberFormat="1" applyFont="1" applyFill="1" applyBorder="1" applyAlignment="1" applyProtection="1">
      <alignment horizontal="right" vertical="center"/>
      <protection hidden="1"/>
    </xf>
    <xf numFmtId="41" fontId="81" fillId="57" borderId="0" xfId="0" applyNumberFormat="1" applyFont="1" applyFill="1" applyBorder="1" applyAlignment="1" applyProtection="1">
      <alignment vertical="center"/>
      <protection hidden="1"/>
    </xf>
    <xf numFmtId="41" fontId="81" fillId="57" borderId="0" xfId="0" applyNumberFormat="1" applyFont="1" applyFill="1" applyBorder="1" applyAlignment="1" applyProtection="1">
      <alignment vertical="center" wrapText="1"/>
      <protection hidden="1"/>
    </xf>
    <xf numFmtId="41" fontId="81" fillId="57" borderId="100" xfId="0" applyNumberFormat="1" applyFont="1" applyFill="1" applyBorder="1" applyAlignment="1" applyProtection="1">
      <alignment vertical="center"/>
      <protection hidden="1"/>
    </xf>
    <xf numFmtId="0" fontId="82" fillId="16" borderId="0" xfId="0" applyFont="1" applyFill="1" applyBorder="1" applyAlignment="1" applyProtection="1">
      <alignment horizontal="center" vertical="center"/>
      <protection hidden="1"/>
    </xf>
    <xf numFmtId="3" fontId="82" fillId="16" borderId="0" xfId="0" applyNumberFormat="1" applyFont="1" applyFill="1" applyAlignment="1" applyProtection="1">
      <alignment horizontal="center" vertical="center"/>
      <protection hidden="1"/>
    </xf>
    <xf numFmtId="0" fontId="81" fillId="16" borderId="0" xfId="0" applyFont="1" applyFill="1" applyAlignment="1" applyProtection="1">
      <alignment vertical="center"/>
      <protection hidden="1"/>
    </xf>
    <xf numFmtId="0" fontId="82" fillId="16" borderId="0" xfId="0" applyFont="1" applyFill="1" applyBorder="1" applyAlignment="1" applyProtection="1">
      <alignment vertical="center"/>
      <protection hidden="1"/>
    </xf>
    <xf numFmtId="0" fontId="81" fillId="16" borderId="0" xfId="0" applyFont="1" applyFill="1" applyAlignment="1" applyProtection="1">
      <alignment horizontal="right" vertical="center"/>
      <protection hidden="1"/>
    </xf>
    <xf numFmtId="3" fontId="83" fillId="16" borderId="0" xfId="0" applyNumberFormat="1" applyFont="1" applyFill="1" applyAlignment="1" applyProtection="1">
      <alignment horizontal="center" vertical="center"/>
      <protection hidden="1"/>
    </xf>
    <xf numFmtId="0" fontId="81" fillId="16" borderId="0" xfId="0" applyFont="1" applyFill="1" applyBorder="1" applyAlignment="1" applyProtection="1">
      <alignment horizontal="center" vertical="center"/>
      <protection hidden="1"/>
    </xf>
    <xf numFmtId="3" fontId="85" fillId="16" borderId="0" xfId="0" applyNumberFormat="1" applyFont="1" applyFill="1" applyAlignment="1" applyProtection="1">
      <alignment horizontal="center" vertical="center"/>
      <protection hidden="1"/>
    </xf>
    <xf numFmtId="0" fontId="85" fillId="16" borderId="0" xfId="0" applyFont="1" applyFill="1" applyAlignment="1" applyProtection="1">
      <alignment horizontal="center" vertical="center"/>
      <protection hidden="1"/>
    </xf>
    <xf numFmtId="0" fontId="81" fillId="16" borderId="0" xfId="0" applyFont="1" applyFill="1" applyBorder="1" applyAlignment="1" applyProtection="1">
      <alignment horizontal="left" vertical="center"/>
      <protection hidden="1"/>
    </xf>
    <xf numFmtId="178" fontId="81" fillId="16" borderId="0" xfId="0" applyNumberFormat="1" applyFont="1" applyFill="1" applyAlignment="1" applyProtection="1">
      <alignment horizontal="left" vertical="center"/>
      <protection hidden="1"/>
    </xf>
    <xf numFmtId="0" fontId="83" fillId="16" borderId="0" xfId="0" applyFont="1" applyFill="1" applyBorder="1" applyAlignment="1" applyProtection="1">
      <alignment horizontal="left" vertical="center"/>
      <protection hidden="1"/>
    </xf>
    <xf numFmtId="0" fontId="81" fillId="16" borderId="0" xfId="0" applyFont="1" applyFill="1" applyBorder="1" applyAlignment="1" applyProtection="1">
      <alignment horizontal="right" vertical="center"/>
      <protection hidden="1"/>
    </xf>
    <xf numFmtId="178" fontId="83" fillId="16" borderId="0" xfId="0" applyNumberFormat="1" applyFont="1" applyFill="1" applyAlignment="1" applyProtection="1">
      <alignment horizontal="left" vertical="center"/>
      <protection hidden="1"/>
    </xf>
    <xf numFmtId="0" fontId="91" fillId="16" borderId="0" xfId="445" applyNumberFormat="1" applyFont="1" applyFill="1" applyBorder="1" applyAlignment="1" applyProtection="1">
      <alignment horizontal="center" vertical="center"/>
      <protection hidden="1"/>
    </xf>
    <xf numFmtId="0" fontId="91" fillId="16" borderId="0" xfId="0" applyFont="1" applyFill="1" applyBorder="1" applyAlignment="1" applyProtection="1">
      <alignment horizontal="center" vertical="center"/>
      <protection hidden="1"/>
    </xf>
    <xf numFmtId="176" fontId="81" fillId="57" borderId="0" xfId="348" applyFont="1" applyFill="1" applyBorder="1" applyAlignment="1" applyProtection="1">
      <alignment horizontal="right" vertical="center"/>
      <protection hidden="1"/>
    </xf>
    <xf numFmtId="176" fontId="81" fillId="16" borderId="0" xfId="348" applyFont="1" applyFill="1" applyAlignment="1" applyProtection="1">
      <alignment horizontal="right" vertical="center"/>
      <protection hidden="1"/>
    </xf>
    <xf numFmtId="176" fontId="81" fillId="16" borderId="18" xfId="348" quotePrefix="1" applyFont="1" applyFill="1" applyBorder="1" applyAlignment="1" applyProtection="1">
      <alignment horizontal="center" vertical="center"/>
      <protection hidden="1"/>
    </xf>
    <xf numFmtId="176" fontId="81" fillId="16" borderId="20" xfId="445" quotePrefix="1" applyFont="1" applyFill="1" applyBorder="1" applyAlignment="1" applyProtection="1">
      <alignment horizontal="center" vertical="center"/>
      <protection hidden="1"/>
    </xf>
    <xf numFmtId="176" fontId="81" fillId="16" borderId="18" xfId="445" quotePrefix="1" applyFont="1" applyFill="1" applyBorder="1" applyAlignment="1" applyProtection="1">
      <alignment horizontal="center" vertical="center"/>
      <protection hidden="1"/>
    </xf>
    <xf numFmtId="0" fontId="81" fillId="57" borderId="0" xfId="0" applyNumberFormat="1" applyFont="1" applyFill="1" applyBorder="1" applyAlignment="1" applyProtection="1">
      <alignment horizontal="center" vertical="center"/>
      <protection hidden="1"/>
    </xf>
    <xf numFmtId="176" fontId="91" fillId="57" borderId="0" xfId="348" applyFont="1" applyFill="1" applyBorder="1" applyAlignment="1" applyProtection="1">
      <alignment horizontal="right" vertical="center"/>
      <protection locked="0" hidden="1"/>
    </xf>
    <xf numFmtId="176" fontId="91" fillId="57" borderId="18" xfId="348" quotePrefix="1" applyFont="1" applyFill="1" applyBorder="1" applyAlignment="1" applyProtection="1">
      <alignment horizontal="center" vertical="center"/>
      <protection hidden="1"/>
    </xf>
    <xf numFmtId="176" fontId="91" fillId="57" borderId="0" xfId="348" applyFont="1" applyFill="1" applyAlignment="1" applyProtection="1">
      <alignment horizontal="right" vertical="center"/>
      <protection locked="0" hidden="1"/>
    </xf>
    <xf numFmtId="176" fontId="91" fillId="57" borderId="0" xfId="348" applyFont="1" applyFill="1" applyAlignment="1" applyProtection="1">
      <alignment horizontal="right" vertical="center" shrinkToFit="1"/>
      <protection locked="0" hidden="1"/>
    </xf>
    <xf numFmtId="176" fontId="91" fillId="57" borderId="20" xfId="348" quotePrefix="1" applyFont="1" applyFill="1" applyBorder="1" applyAlignment="1" applyProtection="1">
      <alignment horizontal="center" vertical="center"/>
      <protection hidden="1"/>
    </xf>
    <xf numFmtId="0" fontId="81" fillId="57" borderId="0" xfId="445" applyNumberFormat="1" applyFont="1" applyFill="1" applyBorder="1" applyAlignment="1" applyProtection="1">
      <alignment horizontal="center" vertical="center"/>
      <protection hidden="1"/>
    </xf>
    <xf numFmtId="0" fontId="81" fillId="57" borderId="18" xfId="445" applyNumberFormat="1" applyFont="1" applyFill="1" applyBorder="1" applyAlignment="1" applyProtection="1">
      <alignment horizontal="center" vertical="center"/>
      <protection hidden="1"/>
    </xf>
    <xf numFmtId="176" fontId="81" fillId="57" borderId="0" xfId="348" applyFont="1" applyFill="1" applyAlignment="1" applyProtection="1">
      <alignment horizontal="right" vertical="center"/>
      <protection hidden="1"/>
    </xf>
    <xf numFmtId="176" fontId="81" fillId="57" borderId="18" xfId="348" applyFont="1" applyFill="1" applyBorder="1" applyAlignment="1" applyProtection="1">
      <alignment horizontal="center" vertical="center"/>
      <protection hidden="1"/>
    </xf>
    <xf numFmtId="0" fontId="81" fillId="57" borderId="20" xfId="445" quotePrefix="1" applyNumberFormat="1" applyFont="1" applyFill="1" applyBorder="1" applyAlignment="1" applyProtection="1">
      <alignment horizontal="center" vertical="center"/>
      <protection hidden="1"/>
    </xf>
    <xf numFmtId="0" fontId="81" fillId="57" borderId="18" xfId="445" quotePrefix="1" applyNumberFormat="1" applyFont="1" applyFill="1" applyBorder="1" applyAlignment="1" applyProtection="1">
      <alignment horizontal="center" vertical="center"/>
      <protection hidden="1"/>
    </xf>
    <xf numFmtId="0" fontId="81" fillId="57" borderId="20" xfId="445" applyNumberFormat="1" applyFont="1" applyFill="1" applyBorder="1" applyAlignment="1" applyProtection="1">
      <alignment horizontal="center" vertical="center"/>
      <protection hidden="1"/>
    </xf>
    <xf numFmtId="178" fontId="81" fillId="57" borderId="0" xfId="472" applyNumberFormat="1" applyFont="1" applyFill="1" applyBorder="1" applyAlignment="1" applyProtection="1">
      <alignment horizontal="center" vertical="center"/>
      <protection hidden="1"/>
    </xf>
    <xf numFmtId="0" fontId="81" fillId="57" borderId="18" xfId="472" applyFont="1" applyFill="1" applyBorder="1" applyAlignment="1" applyProtection="1">
      <alignment horizontal="left" vertical="center"/>
      <protection hidden="1"/>
    </xf>
    <xf numFmtId="176" fontId="81" fillId="57" borderId="0" xfId="348" applyFont="1" applyFill="1" applyBorder="1" applyAlignment="1" applyProtection="1">
      <alignment horizontal="right" vertical="center"/>
      <protection locked="0" hidden="1"/>
    </xf>
    <xf numFmtId="176" fontId="81" fillId="16" borderId="0" xfId="348" applyNumberFormat="1" applyFont="1" applyFill="1" applyBorder="1" applyAlignment="1" applyProtection="1">
      <alignment horizontal="right" vertical="center"/>
      <protection locked="0" hidden="1"/>
    </xf>
    <xf numFmtId="176" fontId="81" fillId="57" borderId="20" xfId="445" applyFont="1" applyFill="1" applyBorder="1" applyAlignment="1" applyProtection="1">
      <alignment horizontal="left" vertical="center"/>
      <protection hidden="1"/>
    </xf>
    <xf numFmtId="0" fontId="81" fillId="16" borderId="18" xfId="472" applyFont="1" applyFill="1" applyBorder="1" applyAlignment="1" applyProtection="1">
      <alignment horizontal="center" vertical="center"/>
      <protection hidden="1"/>
    </xf>
    <xf numFmtId="0" fontId="81" fillId="57" borderId="20" xfId="472" applyFont="1" applyFill="1" applyBorder="1" applyAlignment="1" applyProtection="1">
      <alignment horizontal="left" vertical="center"/>
      <protection hidden="1"/>
    </xf>
    <xf numFmtId="0" fontId="83" fillId="16" borderId="0" xfId="0" applyFont="1" applyFill="1" applyBorder="1" applyAlignment="1" applyProtection="1">
      <alignment horizontal="left"/>
      <protection hidden="1"/>
    </xf>
    <xf numFmtId="178" fontId="81" fillId="57" borderId="4" xfId="472" applyNumberFormat="1" applyFont="1" applyFill="1" applyBorder="1" applyAlignment="1" applyProtection="1">
      <alignment horizontal="center" vertical="center"/>
      <protection hidden="1"/>
    </xf>
    <xf numFmtId="0" fontId="81" fillId="57" borderId="25" xfId="472" applyFont="1" applyFill="1" applyBorder="1" applyAlignment="1" applyProtection="1">
      <alignment horizontal="left" vertical="center"/>
      <protection hidden="1"/>
    </xf>
    <xf numFmtId="176" fontId="81" fillId="16" borderId="25" xfId="348" applyFont="1" applyFill="1" applyBorder="1" applyAlignment="1" applyProtection="1">
      <alignment horizontal="center" vertical="center"/>
      <protection hidden="1"/>
    </xf>
    <xf numFmtId="0" fontId="81" fillId="57" borderId="23" xfId="472" applyFont="1" applyFill="1" applyBorder="1" applyAlignment="1" applyProtection="1">
      <alignment horizontal="left" vertical="center"/>
      <protection hidden="1"/>
    </xf>
    <xf numFmtId="0" fontId="81" fillId="16" borderId="25" xfId="472" applyFont="1" applyFill="1" applyBorder="1" applyAlignment="1" applyProtection="1">
      <alignment horizontal="center" vertical="center"/>
      <protection hidden="1"/>
    </xf>
    <xf numFmtId="0" fontId="81" fillId="16" borderId="0" xfId="473" applyFont="1" applyFill="1" applyBorder="1" applyAlignment="1" applyProtection="1">
      <alignment horizontal="center" vertical="center"/>
      <protection hidden="1"/>
    </xf>
    <xf numFmtId="0" fontId="81" fillId="16" borderId="0" xfId="0" applyNumberFormat="1" applyFont="1" applyFill="1" applyBorder="1" applyAlignment="1" applyProtection="1">
      <alignment horizontal="center" vertical="center"/>
      <protection hidden="1"/>
    </xf>
    <xf numFmtId="0" fontId="83" fillId="57" borderId="24" xfId="472" applyFont="1" applyFill="1" applyBorder="1" applyAlignment="1" applyProtection="1">
      <alignment horizontal="left" vertical="center"/>
      <protection hidden="1"/>
    </xf>
    <xf numFmtId="0" fontId="83" fillId="16" borderId="24" xfId="0" applyFont="1" applyFill="1" applyBorder="1" applyAlignment="1" applyProtection="1">
      <alignment horizontal="left"/>
      <protection hidden="1"/>
    </xf>
    <xf numFmtId="0" fontId="83" fillId="16" borderId="24" xfId="0" applyFont="1" applyFill="1" applyBorder="1" applyAlignment="1" applyProtection="1">
      <protection hidden="1"/>
    </xf>
    <xf numFmtId="0" fontId="83" fillId="16" borderId="24" xfId="0" applyFont="1" applyFill="1" applyBorder="1" applyAlignment="1" applyProtection="1">
      <alignment horizontal="right"/>
      <protection hidden="1"/>
    </xf>
    <xf numFmtId="0" fontId="83" fillId="16" borderId="0" xfId="0" applyFont="1" applyFill="1" applyBorder="1" applyAlignment="1" applyProtection="1">
      <alignment horizontal="center" vertical="center"/>
      <protection hidden="1"/>
    </xf>
    <xf numFmtId="0" fontId="83" fillId="16" borderId="0" xfId="473" applyFont="1" applyFill="1" applyAlignment="1" applyProtection="1">
      <alignment horizontal="left" vertical="center"/>
      <protection hidden="1"/>
    </xf>
    <xf numFmtId="0" fontId="83" fillId="16" borderId="0" xfId="472" applyFont="1" applyFill="1" applyBorder="1" applyAlignment="1" applyProtection="1">
      <alignment horizontal="left" vertical="center"/>
      <protection hidden="1"/>
    </xf>
    <xf numFmtId="0" fontId="83" fillId="16" borderId="0" xfId="472" applyFont="1" applyFill="1" applyAlignment="1" applyProtection="1">
      <alignment horizontal="left" vertical="center"/>
      <protection hidden="1"/>
    </xf>
    <xf numFmtId="0" fontId="83" fillId="16" borderId="0" xfId="472" applyFont="1" applyFill="1" applyBorder="1" applyAlignment="1" applyProtection="1">
      <alignment vertical="center"/>
      <protection hidden="1"/>
    </xf>
    <xf numFmtId="0" fontId="83" fillId="16" borderId="0" xfId="0" applyFont="1" applyFill="1" applyAlignment="1" applyProtection="1">
      <alignment horizontal="left"/>
      <protection hidden="1"/>
    </xf>
    <xf numFmtId="0" fontId="83" fillId="57" borderId="0" xfId="473" applyFont="1" applyFill="1" applyAlignment="1" applyProtection="1">
      <alignment horizontal="left"/>
      <protection hidden="1"/>
    </xf>
    <xf numFmtId="0" fontId="83" fillId="57" borderId="0" xfId="0" applyFont="1" applyFill="1" applyAlignment="1" applyProtection="1">
      <alignment horizontal="right"/>
      <protection hidden="1"/>
    </xf>
    <xf numFmtId="0" fontId="92" fillId="16" borderId="0" xfId="0" applyFont="1" applyFill="1" applyBorder="1" applyAlignment="1" applyProtection="1">
      <alignment horizontal="center" vertical="center"/>
      <protection hidden="1"/>
    </xf>
    <xf numFmtId="3" fontId="92" fillId="16" borderId="0" xfId="0" applyNumberFormat="1" applyFont="1" applyFill="1" applyAlignment="1" applyProtection="1">
      <alignment horizontal="center" vertical="center"/>
      <protection hidden="1"/>
    </xf>
    <xf numFmtId="0" fontId="93" fillId="16" borderId="0" xfId="0" applyFont="1" applyFill="1" applyAlignment="1" applyProtection="1">
      <alignment horizontal="center" vertical="center"/>
      <protection hidden="1"/>
    </xf>
    <xf numFmtId="3" fontId="94" fillId="16" borderId="0" xfId="0" applyNumberFormat="1" applyFont="1" applyFill="1" applyAlignment="1" applyProtection="1">
      <alignment horizontal="center" vertical="center"/>
      <protection hidden="1"/>
    </xf>
    <xf numFmtId="0" fontId="93" fillId="16" borderId="0" xfId="0" applyFont="1" applyFill="1" applyBorder="1" applyAlignment="1" applyProtection="1">
      <alignment horizontal="center" vertical="center"/>
      <protection hidden="1"/>
    </xf>
    <xf numFmtId="0" fontId="92" fillId="16" borderId="0" xfId="0" applyFont="1" applyFill="1" applyAlignment="1" applyProtection="1">
      <alignment horizontal="center" vertical="center"/>
      <protection hidden="1"/>
    </xf>
    <xf numFmtId="0" fontId="85" fillId="57" borderId="0" xfId="0" applyFont="1" applyFill="1" applyAlignment="1" applyProtection="1">
      <alignment vertical="center"/>
      <protection hidden="1"/>
    </xf>
    <xf numFmtId="0" fontId="84" fillId="16" borderId="0" xfId="0" applyFont="1" applyFill="1" applyBorder="1" applyAlignment="1" applyProtection="1">
      <alignment horizontal="center" vertical="center"/>
      <protection hidden="1"/>
    </xf>
    <xf numFmtId="0" fontId="85" fillId="57" borderId="0" xfId="0" applyFont="1" applyFill="1" applyAlignment="1" applyProtection="1">
      <alignment horizontal="center" vertical="center"/>
      <protection hidden="1"/>
    </xf>
    <xf numFmtId="0" fontId="85" fillId="16" borderId="0" xfId="0" applyFont="1" applyFill="1" applyBorder="1" applyAlignment="1" applyProtection="1">
      <alignment horizontal="center" vertical="center"/>
      <protection hidden="1"/>
    </xf>
    <xf numFmtId="0" fontId="81" fillId="16" borderId="0" xfId="0" applyFont="1" applyFill="1" applyBorder="1" applyAlignment="1" applyProtection="1">
      <alignment horizontal="left" vertical="center" wrapText="1"/>
      <protection hidden="1"/>
    </xf>
    <xf numFmtId="176" fontId="81" fillId="16" borderId="0" xfId="447" applyFont="1" applyFill="1" applyBorder="1" applyAlignment="1" applyProtection="1">
      <alignment horizontal="right" vertical="center"/>
      <protection hidden="1"/>
    </xf>
    <xf numFmtId="41" fontId="81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81" fillId="16" borderId="0" xfId="0" applyNumberFormat="1" applyFont="1" applyFill="1" applyBorder="1" applyAlignment="1" applyProtection="1">
      <alignment horizontal="right" vertical="center"/>
      <protection hidden="1"/>
    </xf>
    <xf numFmtId="41" fontId="81" fillId="16" borderId="0" xfId="0" applyNumberFormat="1" applyFont="1" applyFill="1" applyAlignment="1" applyProtection="1">
      <alignment horizontal="right" vertical="center"/>
      <protection hidden="1"/>
    </xf>
    <xf numFmtId="41" fontId="81" fillId="16" borderId="20" xfId="0" quotePrefix="1" applyNumberFormat="1" applyFont="1" applyFill="1" applyBorder="1" applyAlignment="1" applyProtection="1">
      <alignment horizontal="center" vertical="center"/>
      <protection hidden="1"/>
    </xf>
    <xf numFmtId="41" fontId="91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95" fillId="16" borderId="0" xfId="0" applyNumberFormat="1" applyFont="1" applyFill="1" applyBorder="1" applyAlignment="1" applyProtection="1">
      <alignment horizontal="right" vertical="center"/>
      <protection hidden="1"/>
    </xf>
    <xf numFmtId="41" fontId="95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81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95" fillId="16" borderId="0" xfId="0" applyNumberFormat="1" applyFont="1" applyFill="1" applyAlignment="1" applyProtection="1">
      <alignment horizontal="right" vertical="center"/>
      <protection locked="0" hidden="1"/>
    </xf>
    <xf numFmtId="41" fontId="91" fillId="16" borderId="20" xfId="0" quotePrefix="1" applyNumberFormat="1" applyFont="1" applyFill="1" applyBorder="1" applyAlignment="1" applyProtection="1">
      <alignment horizontal="center" vertical="center"/>
      <protection hidden="1"/>
    </xf>
    <xf numFmtId="176" fontId="83" fillId="16" borderId="24" xfId="448" applyFont="1" applyFill="1" applyBorder="1" applyAlignment="1" applyProtection="1">
      <alignment horizontal="left" vertical="center"/>
      <protection hidden="1"/>
    </xf>
    <xf numFmtId="41" fontId="95" fillId="16" borderId="24" xfId="0" applyNumberFormat="1" applyFont="1" applyFill="1" applyBorder="1" applyAlignment="1" applyProtection="1">
      <alignment horizontal="right" vertical="center"/>
      <protection hidden="1"/>
    </xf>
    <xf numFmtId="0" fontId="83" fillId="16" borderId="24" xfId="0" applyFont="1" applyFill="1" applyBorder="1" applyAlignment="1" applyProtection="1">
      <alignment horizontal="right" vertical="center"/>
      <protection hidden="1"/>
    </xf>
    <xf numFmtId="0" fontId="83" fillId="16" borderId="0" xfId="0" applyFont="1" applyFill="1" applyBorder="1" applyAlignment="1" applyProtection="1">
      <alignment horizontal="left" vertical="center" wrapText="1"/>
      <protection hidden="1"/>
    </xf>
    <xf numFmtId="176" fontId="83" fillId="16" borderId="0" xfId="448" applyFont="1" applyFill="1" applyBorder="1" applyAlignment="1" applyProtection="1">
      <alignment horizontal="left" vertical="center"/>
      <protection hidden="1"/>
    </xf>
    <xf numFmtId="0" fontId="83" fillId="16" borderId="0" xfId="0" applyFont="1" applyFill="1" applyAlignment="1" applyProtection="1">
      <alignment horizontal="left" vertical="center"/>
      <protection hidden="1"/>
    </xf>
    <xf numFmtId="178" fontId="83" fillId="16" borderId="0" xfId="0" applyNumberFormat="1" applyFont="1" applyFill="1" applyBorder="1" applyAlignment="1" applyProtection="1">
      <alignment horizontal="left" vertical="center"/>
      <protection hidden="1"/>
    </xf>
    <xf numFmtId="176" fontId="81" fillId="16" borderId="0" xfId="448" applyFont="1" applyFill="1" applyBorder="1" applyAlignment="1" applyProtection="1">
      <alignment horizontal="left" vertical="center"/>
      <protection hidden="1"/>
    </xf>
    <xf numFmtId="0" fontId="81" fillId="16" borderId="0" xfId="0" applyFont="1" applyFill="1" applyAlignment="1" applyProtection="1">
      <alignment horizontal="center" vertical="center"/>
      <protection hidden="1"/>
    </xf>
    <xf numFmtId="176" fontId="81" fillId="16" borderId="0" xfId="448" applyFont="1" applyFill="1" applyBorder="1" applyAlignment="1" applyProtection="1">
      <alignment horizontal="center" vertical="center"/>
      <protection hidden="1"/>
    </xf>
    <xf numFmtId="41" fontId="91" fillId="16" borderId="0" xfId="0" applyNumberFormat="1" applyFont="1" applyFill="1" applyBorder="1" applyAlignment="1" applyProtection="1">
      <alignment horizontal="right" vertical="center"/>
      <protection hidden="1"/>
    </xf>
    <xf numFmtId="41" fontId="91" fillId="16" borderId="0" xfId="0" applyNumberFormat="1" applyFont="1" applyFill="1" applyAlignment="1" applyProtection="1">
      <alignment horizontal="right" vertical="center"/>
      <protection hidden="1"/>
    </xf>
    <xf numFmtId="0" fontId="81" fillId="16" borderId="18" xfId="0" applyFont="1" applyFill="1" applyBorder="1" applyAlignment="1" applyProtection="1">
      <alignment horizontal="center" vertical="center"/>
      <protection hidden="1"/>
    </xf>
    <xf numFmtId="178" fontId="81" fillId="16" borderId="0" xfId="0" applyNumberFormat="1" applyFont="1" applyFill="1" applyBorder="1" applyAlignment="1" applyProtection="1">
      <alignment horizontal="center" vertical="center"/>
      <protection hidden="1"/>
    </xf>
    <xf numFmtId="0" fontId="81" fillId="16" borderId="18" xfId="0" applyFont="1" applyFill="1" applyBorder="1" applyAlignment="1" applyProtection="1">
      <alignment horizontal="left" vertical="center"/>
      <protection hidden="1"/>
    </xf>
    <xf numFmtId="41" fontId="81" fillId="16" borderId="0" xfId="0" quotePrefix="1" applyNumberFormat="1" applyFont="1" applyFill="1" applyBorder="1" applyAlignment="1" applyProtection="1">
      <alignment horizontal="right" vertical="center"/>
      <protection hidden="1"/>
    </xf>
    <xf numFmtId="41" fontId="81" fillId="16" borderId="0" xfId="0" quotePrefix="1" applyNumberFormat="1" applyFont="1" applyFill="1" applyAlignment="1" applyProtection="1">
      <alignment horizontal="right" vertical="center"/>
      <protection locked="0" hidden="1"/>
    </xf>
    <xf numFmtId="178" fontId="81" fillId="16" borderId="4" xfId="0" applyNumberFormat="1" applyFont="1" applyFill="1" applyBorder="1" applyAlignment="1" applyProtection="1">
      <alignment horizontal="center" vertical="center"/>
      <protection hidden="1"/>
    </xf>
    <xf numFmtId="0" fontId="81" fillId="16" borderId="25" xfId="0" applyFont="1" applyFill="1" applyBorder="1" applyAlignment="1" applyProtection="1">
      <alignment horizontal="left" vertical="center"/>
      <protection hidden="1"/>
    </xf>
    <xf numFmtId="0" fontId="83" fillId="16" borderId="24" xfId="0" applyFont="1" applyFill="1" applyBorder="1" applyAlignment="1" applyProtection="1">
      <alignment horizontal="center"/>
      <protection hidden="1"/>
    </xf>
    <xf numFmtId="4" fontId="83" fillId="16" borderId="24" xfId="0" applyNumberFormat="1" applyFont="1" applyFill="1" applyBorder="1" applyAlignment="1" applyProtection="1">
      <alignment horizontal="center"/>
      <protection hidden="1"/>
    </xf>
    <xf numFmtId="0" fontId="83" fillId="16" borderId="0" xfId="0" applyFont="1" applyFill="1" applyBorder="1" applyAlignment="1" applyProtection="1">
      <alignment horizontal="center"/>
      <protection hidden="1"/>
    </xf>
    <xf numFmtId="0" fontId="83" fillId="16" borderId="0" xfId="0" applyFont="1" applyFill="1" applyAlignment="1" applyProtection="1">
      <alignment horizontal="right" vertical="center"/>
      <protection hidden="1"/>
    </xf>
    <xf numFmtId="178" fontId="81" fillId="16" borderId="0" xfId="0" applyNumberFormat="1" applyFont="1" applyFill="1" applyBorder="1" applyAlignment="1" applyProtection="1">
      <alignment horizontal="left" vertical="center"/>
      <protection hidden="1"/>
    </xf>
    <xf numFmtId="178" fontId="81" fillId="16" borderId="0" xfId="0" applyNumberFormat="1" applyFont="1" applyFill="1" applyBorder="1" applyAlignment="1" applyProtection="1">
      <alignment horizontal="right" vertical="center"/>
      <protection hidden="1"/>
    </xf>
    <xf numFmtId="0" fontId="81" fillId="16" borderId="18" xfId="0" quotePrefix="1" applyFont="1" applyFill="1" applyBorder="1" applyAlignment="1" applyProtection="1">
      <alignment horizontal="center" vertical="center"/>
      <protection hidden="1"/>
    </xf>
    <xf numFmtId="0" fontId="91" fillId="16" borderId="18" xfId="0" quotePrefix="1" applyNumberFormat="1" applyFont="1" applyFill="1" applyBorder="1" applyAlignment="1" applyProtection="1">
      <alignment horizontal="center" vertical="center"/>
      <protection hidden="1"/>
    </xf>
    <xf numFmtId="16" fontId="81" fillId="16" borderId="18" xfId="0" applyNumberFormat="1" applyFont="1" applyFill="1" applyBorder="1" applyAlignment="1" applyProtection="1">
      <alignment horizontal="center" vertical="center"/>
      <protection hidden="1"/>
    </xf>
    <xf numFmtId="0" fontId="81" fillId="16" borderId="25" xfId="0" applyFont="1" applyFill="1" applyBorder="1" applyAlignment="1" applyProtection="1">
      <alignment horizontal="center" vertical="center"/>
      <protection hidden="1"/>
    </xf>
    <xf numFmtId="41" fontId="81" fillId="16" borderId="4" xfId="0" applyNumberFormat="1" applyFont="1" applyFill="1" applyBorder="1" applyAlignment="1" applyProtection="1">
      <alignment horizontal="right" vertical="center"/>
      <protection hidden="1"/>
    </xf>
    <xf numFmtId="41" fontId="81" fillId="16" borderId="4" xfId="0" applyNumberFormat="1" applyFont="1" applyFill="1" applyBorder="1" applyAlignment="1" applyProtection="1">
      <alignment horizontal="right" vertical="center"/>
      <protection locked="0" hidden="1"/>
    </xf>
    <xf numFmtId="0" fontId="83" fillId="16" borderId="0" xfId="0" applyFont="1" applyFill="1" applyBorder="1" applyAlignment="1" applyProtection="1">
      <alignment horizontal="right"/>
      <protection hidden="1"/>
    </xf>
    <xf numFmtId="178" fontId="83" fillId="16" borderId="0" xfId="0" applyNumberFormat="1" applyFont="1" applyFill="1" applyBorder="1" applyAlignment="1" applyProtection="1">
      <alignment horizontal="left"/>
      <protection hidden="1"/>
    </xf>
    <xf numFmtId="178" fontId="83" fillId="16" borderId="0" xfId="0" applyNumberFormat="1" applyFont="1" applyFill="1" applyAlignment="1" applyProtection="1">
      <alignment horizontal="left"/>
      <protection hidden="1"/>
    </xf>
    <xf numFmtId="0" fontId="83" fillId="16" borderId="0" xfId="0" applyFont="1" applyFill="1" applyAlignment="1" applyProtection="1">
      <alignment horizontal="center"/>
      <protection hidden="1"/>
    </xf>
    <xf numFmtId="0" fontId="81" fillId="16" borderId="0" xfId="0" applyFont="1" applyFill="1" applyAlignment="1" applyProtection="1">
      <alignment horizontal="left" vertical="center"/>
      <protection hidden="1"/>
    </xf>
    <xf numFmtId="41" fontId="81" fillId="16" borderId="0" xfId="0" applyNumberFormat="1" applyFont="1" applyFill="1" applyBorder="1" applyAlignment="1" applyProtection="1">
      <alignment horizontal="center" vertical="center"/>
      <protection hidden="1"/>
    </xf>
    <xf numFmtId="41" fontId="91" fillId="16" borderId="0" xfId="0" applyNumberFormat="1" applyFont="1" applyFill="1" applyBorder="1" applyAlignment="1" applyProtection="1">
      <alignment horizontal="center" vertical="center"/>
      <protection hidden="1"/>
    </xf>
    <xf numFmtId="178" fontId="81" fillId="16" borderId="18" xfId="0" applyNumberFormat="1" applyFont="1" applyFill="1" applyBorder="1" applyAlignment="1" applyProtection="1">
      <alignment horizontal="center" vertical="center"/>
      <protection hidden="1"/>
    </xf>
    <xf numFmtId="41" fontId="81" fillId="16" borderId="0" xfId="0" applyNumberFormat="1" applyFont="1" applyFill="1" applyAlignment="1" applyProtection="1">
      <alignment horizontal="center" vertical="center"/>
      <protection hidden="1"/>
    </xf>
    <xf numFmtId="41" fontId="81" fillId="16" borderId="0" xfId="0" applyNumberFormat="1" applyFont="1" applyFill="1" applyBorder="1" applyAlignment="1" applyProtection="1">
      <alignment horizontal="center" vertical="center"/>
      <protection locked="0" hidden="1"/>
    </xf>
    <xf numFmtId="41" fontId="81" fillId="57" borderId="0" xfId="0" applyNumberFormat="1" applyFont="1" applyFill="1" applyBorder="1" applyAlignment="1" applyProtection="1">
      <alignment horizontal="center" vertical="center"/>
      <protection hidden="1"/>
    </xf>
    <xf numFmtId="41" fontId="81" fillId="16" borderId="4" xfId="0" applyNumberFormat="1" applyFont="1" applyFill="1" applyBorder="1" applyAlignment="1" applyProtection="1">
      <alignment horizontal="center" vertical="center"/>
      <protection locked="0" hidden="1"/>
    </xf>
    <xf numFmtId="41" fontId="81" fillId="57" borderId="4" xfId="0" applyNumberFormat="1" applyFont="1" applyFill="1" applyBorder="1" applyAlignment="1" applyProtection="1">
      <alignment horizontal="center" vertical="center"/>
      <protection hidden="1"/>
    </xf>
    <xf numFmtId="176" fontId="83" fillId="16" borderId="0" xfId="448" applyFont="1" applyFill="1" applyBorder="1" applyAlignment="1" applyProtection="1">
      <alignment horizontal="center" vertical="center"/>
      <protection hidden="1"/>
    </xf>
    <xf numFmtId="0" fontId="83" fillId="16" borderId="0" xfId="0" applyFont="1" applyFill="1" applyAlignment="1" applyProtection="1">
      <alignment horizontal="center" vertical="center"/>
      <protection hidden="1"/>
    </xf>
    <xf numFmtId="3" fontId="81" fillId="16" borderId="0" xfId="0" applyNumberFormat="1" applyFont="1" applyFill="1" applyAlignment="1" applyProtection="1">
      <alignment horizontal="center" vertical="center"/>
      <protection hidden="1"/>
    </xf>
    <xf numFmtId="0" fontId="81" fillId="16" borderId="24" xfId="0" applyFont="1" applyFill="1" applyBorder="1" applyAlignment="1" applyProtection="1">
      <alignment vertical="center" wrapText="1"/>
      <protection hidden="1"/>
    </xf>
    <xf numFmtId="0" fontId="81" fillId="16" borderId="0" xfId="0" applyFont="1" applyFill="1" applyBorder="1" applyAlignment="1" applyProtection="1">
      <alignment vertical="center" wrapText="1"/>
      <protection hidden="1"/>
    </xf>
    <xf numFmtId="41" fontId="91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91" fillId="16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81" fillId="16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81" fillId="16" borderId="0" xfId="0" applyNumberFormat="1" applyFont="1" applyFill="1" applyAlignment="1" applyProtection="1">
      <alignment horizontal="right" vertical="center"/>
      <protection locked="0" hidden="1"/>
    </xf>
    <xf numFmtId="41" fontId="81" fillId="16" borderId="20" xfId="0" applyNumberFormat="1" applyFont="1" applyFill="1" applyBorder="1" applyAlignment="1" applyProtection="1">
      <alignment horizontal="center" vertical="center"/>
      <protection hidden="1"/>
    </xf>
    <xf numFmtId="41" fontId="81" fillId="16" borderId="4" xfId="0" quotePrefix="1" applyNumberFormat="1" applyFont="1" applyFill="1" applyBorder="1" applyAlignment="1" applyProtection="1">
      <alignment horizontal="right" vertical="center"/>
      <protection locked="0" hidden="1"/>
    </xf>
    <xf numFmtId="41" fontId="81" fillId="16" borderId="23" xfId="0" applyNumberFormat="1" applyFont="1" applyFill="1" applyBorder="1" applyAlignment="1" applyProtection="1">
      <alignment horizontal="center" vertical="center"/>
      <protection hidden="1"/>
    </xf>
    <xf numFmtId="0" fontId="81" fillId="57" borderId="0" xfId="0" applyFont="1" applyFill="1" applyAlignment="1" applyProtection="1">
      <alignment vertical="center"/>
      <protection hidden="1"/>
    </xf>
    <xf numFmtId="0" fontId="92" fillId="57" borderId="0" xfId="0" applyFont="1" applyFill="1" applyProtection="1">
      <protection hidden="1"/>
    </xf>
    <xf numFmtId="0" fontId="81" fillId="57" borderId="0" xfId="0" applyFont="1" applyFill="1" applyAlignment="1" applyProtection="1">
      <alignment horizontal="right" vertical="center"/>
      <protection hidden="1"/>
    </xf>
    <xf numFmtId="0" fontId="92" fillId="57" borderId="0" xfId="0" applyFont="1" applyFill="1" applyBorder="1" applyAlignment="1" applyProtection="1">
      <alignment horizontal="center" vertical="center"/>
      <protection hidden="1"/>
    </xf>
    <xf numFmtId="0" fontId="81" fillId="57" borderId="0" xfId="0" applyFont="1" applyFill="1" applyBorder="1" applyAlignment="1" applyProtection="1">
      <alignment horizontal="right" vertical="center"/>
      <protection hidden="1"/>
    </xf>
    <xf numFmtId="0" fontId="81" fillId="57" borderId="0" xfId="0" applyFont="1" applyFill="1" applyBorder="1" applyAlignment="1" applyProtection="1">
      <alignment horizontal="center" vertical="center"/>
      <protection hidden="1"/>
    </xf>
    <xf numFmtId="0" fontId="91" fillId="57" borderId="0" xfId="0" applyFont="1" applyFill="1" applyBorder="1" applyAlignment="1" applyProtection="1">
      <alignment horizontal="center" vertical="center"/>
      <protection hidden="1"/>
    </xf>
    <xf numFmtId="0" fontId="84" fillId="57" borderId="0" xfId="0" applyFont="1" applyFill="1" applyAlignment="1" applyProtection="1">
      <alignment horizontal="center" vertical="center"/>
      <protection hidden="1"/>
    </xf>
    <xf numFmtId="0" fontId="81" fillId="57" borderId="0" xfId="0" applyFont="1" applyFill="1" applyBorder="1" applyAlignment="1" applyProtection="1">
      <alignment horizontal="left" vertical="center"/>
      <protection hidden="1"/>
    </xf>
    <xf numFmtId="0" fontId="81" fillId="57" borderId="30" xfId="0" applyFont="1" applyFill="1" applyBorder="1" applyAlignment="1" applyProtection="1">
      <alignment horizontal="center" vertical="center" wrapText="1"/>
      <protection hidden="1"/>
    </xf>
    <xf numFmtId="0" fontId="81" fillId="57" borderId="0" xfId="0" applyFont="1" applyFill="1" applyBorder="1" applyAlignment="1" applyProtection="1">
      <alignment vertical="center" wrapText="1"/>
      <protection hidden="1"/>
    </xf>
    <xf numFmtId="0" fontId="81" fillId="57" borderId="0" xfId="0" applyFont="1" applyFill="1" applyBorder="1" applyAlignment="1" applyProtection="1">
      <alignment horizontal="center" vertical="center" wrapText="1"/>
      <protection hidden="1"/>
    </xf>
    <xf numFmtId="0" fontId="81" fillId="57" borderId="27" xfId="0" applyFont="1" applyFill="1" applyBorder="1" applyAlignment="1" applyProtection="1">
      <alignment vertical="center" wrapText="1"/>
      <protection hidden="1"/>
    </xf>
    <xf numFmtId="41" fontId="81" fillId="57" borderId="28" xfId="0" quotePrefix="1" applyNumberFormat="1" applyFont="1" applyFill="1" applyBorder="1" applyAlignment="1" applyProtection="1">
      <alignment horizontal="center" vertical="center"/>
      <protection hidden="1"/>
    </xf>
    <xf numFmtId="41" fontId="81" fillId="57" borderId="29" xfId="0" quotePrefix="1" applyNumberFormat="1" applyFont="1" applyFill="1" applyBorder="1" applyAlignment="1" applyProtection="1">
      <alignment horizontal="center" vertical="center"/>
      <protection hidden="1"/>
    </xf>
    <xf numFmtId="41" fontId="91" fillId="57" borderId="28" xfId="0" quotePrefix="1" applyNumberFormat="1" applyFont="1" applyFill="1" applyBorder="1" applyAlignment="1" applyProtection="1">
      <alignment horizontal="center" vertical="center"/>
      <protection hidden="1"/>
    </xf>
    <xf numFmtId="41" fontId="91" fillId="57" borderId="0" xfId="0" applyNumberFormat="1" applyFont="1" applyFill="1" applyBorder="1" applyAlignment="1" applyProtection="1">
      <alignment vertical="center"/>
      <protection hidden="1"/>
    </xf>
    <xf numFmtId="41" fontId="91" fillId="57" borderId="29" xfId="0" quotePrefix="1" applyNumberFormat="1" applyFont="1" applyFill="1" applyBorder="1" applyAlignment="1" applyProtection="1">
      <alignment horizontal="center" vertical="center"/>
      <protection hidden="1"/>
    </xf>
    <xf numFmtId="41" fontId="81" fillId="57" borderId="28" xfId="0" applyNumberFormat="1" applyFont="1" applyFill="1" applyBorder="1" applyAlignment="1" applyProtection="1">
      <alignment horizontal="center" vertical="center"/>
      <protection hidden="1"/>
    </xf>
    <xf numFmtId="181" fontId="81" fillId="57" borderId="0" xfId="0" applyNumberFormat="1" applyFont="1" applyFill="1" applyBorder="1" applyAlignment="1" applyProtection="1">
      <alignment vertical="center"/>
      <protection hidden="1"/>
    </xf>
    <xf numFmtId="41" fontId="81" fillId="57" borderId="29" xfId="0" applyNumberFormat="1" applyFont="1" applyFill="1" applyBorder="1" applyAlignment="1" applyProtection="1">
      <alignment horizontal="center" vertical="center"/>
      <protection hidden="1"/>
    </xf>
    <xf numFmtId="41" fontId="91" fillId="57" borderId="28" xfId="0" applyNumberFormat="1" applyFont="1" applyFill="1" applyBorder="1" applyAlignment="1" applyProtection="1">
      <alignment horizontal="center" vertical="center" wrapText="1"/>
      <protection hidden="1"/>
    </xf>
    <xf numFmtId="41" fontId="91" fillId="57" borderId="0" xfId="0" applyNumberFormat="1" applyFont="1" applyFill="1" applyBorder="1" applyAlignment="1" applyProtection="1">
      <alignment vertical="center"/>
      <protection locked="0" hidden="1"/>
    </xf>
    <xf numFmtId="41" fontId="91" fillId="57" borderId="29" xfId="0" applyNumberFormat="1" applyFont="1" applyFill="1" applyBorder="1" applyAlignment="1" applyProtection="1">
      <alignment horizontal="center" vertical="center"/>
      <protection hidden="1"/>
    </xf>
    <xf numFmtId="41" fontId="81" fillId="57" borderId="0" xfId="0" applyNumberFormat="1" applyFont="1" applyFill="1" applyBorder="1" applyAlignment="1" applyProtection="1">
      <alignment vertical="center"/>
      <protection locked="0" hidden="1"/>
    </xf>
    <xf numFmtId="41" fontId="81" fillId="57" borderId="0" xfId="0" applyNumberFormat="1" applyFont="1" applyFill="1" applyBorder="1" applyAlignment="1" applyProtection="1">
      <alignment vertical="center" shrinkToFit="1"/>
      <protection hidden="1"/>
    </xf>
    <xf numFmtId="41" fontId="91" fillId="57" borderId="28" xfId="0" applyNumberFormat="1" applyFont="1" applyFill="1" applyBorder="1" applyAlignment="1" applyProtection="1">
      <alignment horizontal="center" vertical="center"/>
      <protection hidden="1"/>
    </xf>
    <xf numFmtId="41" fontId="91" fillId="57" borderId="29" xfId="0" applyNumberFormat="1" applyFont="1" applyFill="1" applyBorder="1" applyAlignment="1" applyProtection="1">
      <alignment horizontal="center" vertical="center" shrinkToFit="1"/>
      <protection hidden="1"/>
    </xf>
    <xf numFmtId="0" fontId="83" fillId="57" borderId="0" xfId="0" applyNumberFormat="1" applyFont="1" applyFill="1" applyBorder="1" applyAlignment="1" applyProtection="1">
      <alignment horizontal="center"/>
      <protection hidden="1"/>
    </xf>
    <xf numFmtId="0" fontId="84" fillId="57" borderId="0" xfId="0" applyFont="1" applyFill="1" applyBorder="1" applyAlignment="1" applyProtection="1">
      <alignment horizontal="center" vertical="center"/>
      <protection hidden="1"/>
    </xf>
    <xf numFmtId="41" fontId="81" fillId="57" borderId="0" xfId="0" quotePrefix="1" applyNumberFormat="1" applyFont="1" applyFill="1" applyBorder="1" applyAlignment="1" applyProtection="1">
      <alignment vertical="center"/>
      <protection locked="0" hidden="1"/>
    </xf>
    <xf numFmtId="0" fontId="85" fillId="57" borderId="0" xfId="0" applyFont="1" applyFill="1" applyBorder="1" applyAlignment="1" applyProtection="1">
      <alignment horizontal="center" vertical="center"/>
      <protection hidden="1"/>
    </xf>
    <xf numFmtId="41" fontId="81" fillId="57" borderId="29" xfId="448" applyNumberFormat="1" applyFont="1" applyFill="1" applyBorder="1" applyAlignment="1" applyProtection="1">
      <alignment horizontal="center" vertical="center"/>
      <protection hidden="1"/>
    </xf>
    <xf numFmtId="0" fontId="83" fillId="57" borderId="0" xfId="0" applyNumberFormat="1" applyFont="1" applyFill="1" applyBorder="1" applyAlignment="1" applyProtection="1">
      <alignment horizontal="left"/>
      <protection hidden="1"/>
    </xf>
    <xf numFmtId="0" fontId="83" fillId="57" borderId="0" xfId="0" applyNumberFormat="1" applyFont="1" applyFill="1" applyBorder="1" applyAlignment="1" applyProtection="1">
      <alignment horizontal="right"/>
      <protection hidden="1"/>
    </xf>
    <xf numFmtId="0" fontId="81" fillId="57" borderId="0" xfId="0" applyFont="1" applyFill="1" applyBorder="1" applyAlignment="1" applyProtection="1">
      <alignment vertical="center"/>
      <protection hidden="1"/>
    </xf>
    <xf numFmtId="176" fontId="81" fillId="57" borderId="0" xfId="332" applyFont="1" applyFill="1" applyBorder="1" applyAlignment="1" applyProtection="1">
      <alignment horizontal="center" vertical="center"/>
      <protection locked="0" hidden="1"/>
    </xf>
    <xf numFmtId="41" fontId="81" fillId="57" borderId="0" xfId="0" applyNumberFormat="1" applyFont="1" applyFill="1" applyBorder="1" applyAlignment="1" applyProtection="1">
      <alignment horizontal="right" vertical="center"/>
      <protection locked="0" hidden="1"/>
    </xf>
    <xf numFmtId="176" fontId="81" fillId="57" borderId="0" xfId="332" applyFont="1" applyFill="1" applyBorder="1" applyAlignment="1" applyProtection="1">
      <alignment horizontal="center" vertical="center" wrapText="1"/>
      <protection locked="0" hidden="1"/>
    </xf>
    <xf numFmtId="0" fontId="83" fillId="57" borderId="0" xfId="0" applyFont="1" applyFill="1" applyBorder="1" applyAlignment="1" applyProtection="1">
      <alignment vertical="center"/>
      <protection hidden="1"/>
    </xf>
    <xf numFmtId="41" fontId="81" fillId="57" borderId="100" xfId="0" applyNumberFormat="1" applyFont="1" applyFill="1" applyBorder="1" applyAlignment="1" applyProtection="1">
      <alignment vertical="center"/>
      <protection locked="0" hidden="1"/>
    </xf>
    <xf numFmtId="41" fontId="81" fillId="57" borderId="105" xfId="0" applyNumberFormat="1" applyFont="1" applyFill="1" applyBorder="1" applyAlignment="1" applyProtection="1">
      <alignment horizontal="center" vertical="center"/>
      <protection hidden="1"/>
    </xf>
    <xf numFmtId="41" fontId="91" fillId="57" borderId="28" xfId="0" applyNumberFormat="1" applyFont="1" applyFill="1" applyBorder="1" applyAlignment="1" applyProtection="1">
      <alignment horizontal="center" vertical="center" shrinkToFit="1"/>
      <protection hidden="1"/>
    </xf>
    <xf numFmtId="41" fontId="81" fillId="57" borderId="104" xfId="0" applyNumberFormat="1" applyFont="1" applyFill="1" applyBorder="1" applyAlignment="1" applyProtection="1">
      <alignment horizontal="center" vertical="center"/>
      <protection hidden="1"/>
    </xf>
    <xf numFmtId="41" fontId="81" fillId="57" borderId="100" xfId="0" applyNumberFormat="1" applyFont="1" applyFill="1" applyBorder="1" applyAlignment="1" applyProtection="1">
      <alignment vertical="center" shrinkToFit="1"/>
      <protection hidden="1"/>
    </xf>
    <xf numFmtId="41" fontId="81" fillId="57" borderId="101" xfId="0" applyNumberFormat="1" applyFont="1" applyFill="1" applyBorder="1" applyAlignment="1" applyProtection="1">
      <alignment vertical="center"/>
      <protection hidden="1"/>
    </xf>
    <xf numFmtId="41" fontId="81" fillId="57" borderId="102" xfId="0" applyNumberFormat="1" applyFont="1" applyFill="1" applyBorder="1" applyAlignment="1" applyProtection="1">
      <alignment vertical="center"/>
      <protection hidden="1"/>
    </xf>
    <xf numFmtId="0" fontId="83" fillId="57" borderId="103" xfId="0" applyNumberFormat="1" applyFont="1" applyFill="1" applyBorder="1" applyAlignment="1" applyProtection="1">
      <alignment horizontal="left"/>
      <protection hidden="1"/>
    </xf>
    <xf numFmtId="0" fontId="83" fillId="57" borderId="103" xfId="0" applyNumberFormat="1" applyFont="1" applyFill="1" applyBorder="1" applyAlignment="1" applyProtection="1">
      <alignment horizontal="center"/>
      <protection hidden="1"/>
    </xf>
    <xf numFmtId="0" fontId="83" fillId="57" borderId="103" xfId="0" applyNumberFormat="1" applyFont="1" applyFill="1" applyBorder="1" applyAlignment="1" applyProtection="1">
      <alignment horizontal="right"/>
      <protection hidden="1"/>
    </xf>
    <xf numFmtId="0" fontId="93" fillId="57" borderId="0" xfId="0" applyFont="1" applyFill="1" applyAlignment="1" applyProtection="1">
      <alignment horizontal="center" vertical="center"/>
      <protection hidden="1"/>
    </xf>
    <xf numFmtId="0" fontId="92" fillId="57" borderId="0" xfId="0" applyFont="1" applyFill="1" applyAlignment="1" applyProtection="1">
      <alignment horizontal="center" vertical="center"/>
      <protection hidden="1"/>
    </xf>
    <xf numFmtId="179" fontId="92" fillId="57" borderId="0" xfId="0" applyNumberFormat="1" applyFont="1" applyFill="1" applyBorder="1" applyAlignment="1" applyProtection="1">
      <alignment horizontal="right" vertical="center"/>
      <protection hidden="1"/>
    </xf>
    <xf numFmtId="0" fontId="93" fillId="0" borderId="0" xfId="0" applyFont="1" applyFill="1" applyAlignment="1" applyProtection="1">
      <alignment horizontal="center" vertical="center"/>
      <protection hidden="1"/>
    </xf>
    <xf numFmtId="41" fontId="81" fillId="16" borderId="20" xfId="445" quotePrefix="1" applyNumberFormat="1" applyFont="1" applyFill="1" applyBorder="1" applyAlignment="1" applyProtection="1">
      <alignment horizontal="center" vertical="center"/>
      <protection hidden="1"/>
    </xf>
    <xf numFmtId="41" fontId="81" fillId="16" borderId="18" xfId="0" applyNumberFormat="1" applyFont="1" applyFill="1" applyBorder="1" applyAlignment="1" applyProtection="1">
      <alignment horizontal="center" vertical="center"/>
      <protection hidden="1"/>
    </xf>
    <xf numFmtId="41" fontId="81" fillId="16" borderId="20" xfId="445" applyNumberFormat="1" applyFont="1" applyFill="1" applyBorder="1" applyAlignment="1" applyProtection="1">
      <alignment horizontal="center" vertical="center"/>
      <protection hidden="1"/>
    </xf>
    <xf numFmtId="41" fontId="81" fillId="16" borderId="20" xfId="0" applyNumberFormat="1" applyFont="1" applyFill="1" applyBorder="1" applyAlignment="1" applyProtection="1">
      <alignment horizontal="left" vertical="center"/>
      <protection hidden="1"/>
    </xf>
    <xf numFmtId="41" fontId="81" fillId="16" borderId="25" xfId="0" applyNumberFormat="1" applyFont="1" applyFill="1" applyBorder="1" applyAlignment="1" applyProtection="1">
      <alignment horizontal="center" vertical="center"/>
      <protection hidden="1"/>
    </xf>
    <xf numFmtId="41" fontId="81" fillId="16" borderId="4" xfId="0" quotePrefix="1" applyNumberFormat="1" applyFont="1" applyFill="1" applyBorder="1" applyAlignment="1" applyProtection="1">
      <alignment horizontal="right" vertical="center"/>
      <protection hidden="1"/>
    </xf>
    <xf numFmtId="41" fontId="81" fillId="16" borderId="23" xfId="0" applyNumberFormat="1" applyFont="1" applyFill="1" applyBorder="1" applyAlignment="1" applyProtection="1">
      <alignment horizontal="left" vertical="center"/>
      <protection hidden="1"/>
    </xf>
    <xf numFmtId="176" fontId="97" fillId="16" borderId="0" xfId="449" applyFont="1" applyFill="1" applyBorder="1" applyAlignment="1" applyProtection="1">
      <alignment horizontal="center" vertical="center"/>
      <protection hidden="1"/>
    </xf>
    <xf numFmtId="176" fontId="81" fillId="16" borderId="0" xfId="449" applyFont="1" applyFill="1" applyBorder="1" applyAlignment="1" applyProtection="1">
      <alignment horizontal="left" vertical="center"/>
      <protection hidden="1"/>
    </xf>
    <xf numFmtId="176" fontId="81" fillId="16" borderId="0" xfId="446" applyFont="1" applyFill="1" applyBorder="1" applyAlignment="1" applyProtection="1">
      <alignment horizontal="right" vertical="center"/>
      <protection hidden="1"/>
    </xf>
    <xf numFmtId="0" fontId="81" fillId="16" borderId="26" xfId="449" applyNumberFormat="1" applyFont="1" applyFill="1" applyBorder="1" applyAlignment="1" applyProtection="1">
      <alignment horizontal="center" vertical="center" wrapText="1"/>
      <protection hidden="1"/>
    </xf>
    <xf numFmtId="0" fontId="81" fillId="16" borderId="16" xfId="0" applyFont="1" applyFill="1" applyBorder="1" applyAlignment="1" applyProtection="1">
      <alignment horizontal="center" vertical="center"/>
      <protection hidden="1"/>
    </xf>
    <xf numFmtId="176" fontId="81" fillId="16" borderId="17" xfId="449" applyFont="1" applyFill="1" applyBorder="1" applyAlignment="1" applyProtection="1">
      <alignment horizontal="center" vertical="center"/>
      <protection hidden="1"/>
    </xf>
    <xf numFmtId="0" fontId="81" fillId="16" borderId="18" xfId="449" applyNumberFormat="1" applyFont="1" applyFill="1" applyBorder="1" applyAlignment="1" applyProtection="1">
      <alignment horizontal="center" vertical="center"/>
      <protection hidden="1"/>
    </xf>
    <xf numFmtId="0" fontId="81" fillId="16" borderId="19" xfId="0" applyFont="1" applyFill="1" applyBorder="1" applyAlignment="1" applyProtection="1">
      <alignment horizontal="center" vertical="center"/>
      <protection hidden="1"/>
    </xf>
    <xf numFmtId="0" fontId="81" fillId="16" borderId="20" xfId="444" applyNumberFormat="1" applyFont="1" applyFill="1" applyBorder="1" applyAlignment="1" applyProtection="1">
      <alignment horizontal="center" vertical="center"/>
      <protection hidden="1"/>
    </xf>
    <xf numFmtId="0" fontId="81" fillId="16" borderId="21" xfId="449" applyNumberFormat="1" applyFont="1" applyFill="1" applyBorder="1" applyAlignment="1" applyProtection="1">
      <alignment horizontal="center" vertical="center"/>
      <protection hidden="1"/>
    </xf>
    <xf numFmtId="176" fontId="81" fillId="16" borderId="22" xfId="444" applyFont="1" applyFill="1" applyBorder="1" applyAlignment="1" applyProtection="1">
      <alignment horizontal="center" vertical="center"/>
      <protection hidden="1"/>
    </xf>
    <xf numFmtId="41" fontId="81" fillId="16" borderId="0" xfId="0" quotePrefix="1" applyNumberFormat="1" applyFont="1" applyFill="1" applyAlignment="1" applyProtection="1">
      <alignment horizontal="right" vertical="center"/>
      <protection hidden="1"/>
    </xf>
    <xf numFmtId="41" fontId="91" fillId="16" borderId="0" xfId="0" quotePrefix="1" applyNumberFormat="1" applyFont="1" applyFill="1" applyAlignment="1" applyProtection="1">
      <alignment horizontal="right" vertical="center"/>
      <protection hidden="1"/>
    </xf>
    <xf numFmtId="0" fontId="83" fillId="16" borderId="24" xfId="0" applyFont="1" applyFill="1" applyBorder="1" applyAlignment="1" applyProtection="1">
      <alignment horizontal="left" vertical="center"/>
      <protection hidden="1"/>
    </xf>
    <xf numFmtId="176" fontId="83" fillId="16" borderId="0" xfId="449" applyFont="1" applyFill="1" applyBorder="1" applyAlignment="1" applyProtection="1">
      <alignment horizontal="left" vertical="center"/>
      <protection hidden="1"/>
    </xf>
    <xf numFmtId="0" fontId="83" fillId="16" borderId="0" xfId="0" applyNumberFormat="1" applyFont="1" applyFill="1" applyBorder="1" applyAlignment="1" applyProtection="1">
      <alignment horizontal="left" vertical="center"/>
      <protection hidden="1"/>
    </xf>
    <xf numFmtId="176" fontId="81" fillId="16" borderId="0" xfId="449" applyFont="1" applyFill="1" applyBorder="1" applyAlignment="1" applyProtection="1">
      <alignment horizontal="center" vertical="center"/>
      <protection hidden="1"/>
    </xf>
    <xf numFmtId="0" fontId="81" fillId="57" borderId="0" xfId="0" applyNumberFormat="1" applyFont="1" applyFill="1" applyBorder="1" applyAlignment="1" applyProtection="1">
      <alignment horizontal="left" vertical="center"/>
      <protection hidden="1"/>
    </xf>
    <xf numFmtId="0" fontId="81" fillId="57" borderId="0" xfId="0" applyNumberFormat="1" applyFont="1" applyFill="1" applyBorder="1" applyAlignment="1" applyProtection="1">
      <alignment horizontal="right" vertical="center"/>
      <protection hidden="1"/>
    </xf>
    <xf numFmtId="41" fontId="81" fillId="57" borderId="0" xfId="472" applyNumberFormat="1" applyFont="1" applyFill="1" applyBorder="1" applyAlignment="1" applyProtection="1">
      <alignment horizontal="right" vertical="center"/>
      <protection hidden="1"/>
    </xf>
    <xf numFmtId="41" fontId="81" fillId="57" borderId="20" xfId="445" quotePrefix="1" applyNumberFormat="1" applyFont="1" applyFill="1" applyBorder="1" applyAlignment="1" applyProtection="1">
      <alignment horizontal="center" vertical="center"/>
      <protection hidden="1"/>
    </xf>
    <xf numFmtId="0" fontId="91" fillId="57" borderId="18" xfId="445" quotePrefix="1" applyNumberFormat="1" applyFont="1" applyFill="1" applyBorder="1" applyAlignment="1" applyProtection="1">
      <alignment horizontal="center" vertical="center"/>
      <protection hidden="1"/>
    </xf>
    <xf numFmtId="41" fontId="91" fillId="16" borderId="0" xfId="472" applyNumberFormat="1" applyFont="1" applyFill="1" applyBorder="1" applyAlignment="1" applyProtection="1">
      <alignment horizontal="right" vertical="center"/>
      <protection hidden="1"/>
    </xf>
    <xf numFmtId="41" fontId="91" fillId="57" borderId="0" xfId="472" applyNumberFormat="1" applyFont="1" applyFill="1" applyBorder="1" applyAlignment="1" applyProtection="1">
      <alignment horizontal="right" vertical="center"/>
      <protection hidden="1"/>
    </xf>
    <xf numFmtId="41" fontId="91" fillId="57" borderId="20" xfId="445" quotePrefix="1" applyNumberFormat="1" applyFont="1" applyFill="1" applyBorder="1" applyAlignment="1" applyProtection="1">
      <alignment horizontal="center" vertical="center"/>
      <protection hidden="1"/>
    </xf>
    <xf numFmtId="0" fontId="91" fillId="57" borderId="20" xfId="445" quotePrefix="1" applyNumberFormat="1" applyFont="1" applyFill="1" applyBorder="1" applyAlignment="1" applyProtection="1">
      <alignment horizontal="center" vertical="center"/>
      <protection hidden="1"/>
    </xf>
    <xf numFmtId="41" fontId="81" fillId="16" borderId="0" xfId="348" applyNumberFormat="1" applyFont="1" applyFill="1" applyBorder="1" applyAlignment="1" applyProtection="1">
      <alignment horizontal="right" vertical="center"/>
      <protection hidden="1"/>
    </xf>
    <xf numFmtId="41" fontId="81" fillId="16" borderId="18" xfId="348" applyNumberFormat="1" applyFont="1" applyFill="1" applyBorder="1" applyAlignment="1" applyProtection="1">
      <alignment horizontal="right" vertical="center"/>
      <protection hidden="1"/>
    </xf>
    <xf numFmtId="178" fontId="81" fillId="57" borderId="18" xfId="472" applyNumberFormat="1" applyFont="1" applyFill="1" applyBorder="1" applyAlignment="1" applyProtection="1">
      <alignment horizontal="center" vertical="center"/>
      <protection hidden="1"/>
    </xf>
    <xf numFmtId="41" fontId="81" fillId="16" borderId="0" xfId="348" applyNumberFormat="1" applyFont="1" applyFill="1" applyBorder="1" applyAlignment="1" applyProtection="1">
      <alignment horizontal="right" vertical="center"/>
      <protection locked="0" hidden="1"/>
    </xf>
    <xf numFmtId="41" fontId="81" fillId="57" borderId="0" xfId="472" applyNumberFormat="1" applyFont="1" applyFill="1" applyBorder="1" applyAlignment="1" applyProtection="1">
      <alignment horizontal="right" vertical="center"/>
      <protection locked="0" hidden="1"/>
    </xf>
    <xf numFmtId="41" fontId="81" fillId="16" borderId="20" xfId="445" applyNumberFormat="1" applyFont="1" applyFill="1" applyBorder="1" applyAlignment="1" applyProtection="1">
      <alignment horizontal="left" vertical="center"/>
      <protection hidden="1"/>
    </xf>
    <xf numFmtId="0" fontId="81" fillId="57" borderId="20" xfId="445" applyNumberFormat="1" applyFont="1" applyFill="1" applyBorder="1" applyAlignment="1" applyProtection="1">
      <alignment horizontal="left" vertical="center"/>
      <protection hidden="1"/>
    </xf>
    <xf numFmtId="41" fontId="81" fillId="16" borderId="20" xfId="472" applyNumberFormat="1" applyFont="1" applyFill="1" applyBorder="1" applyAlignment="1" applyProtection="1">
      <alignment horizontal="left" vertical="center"/>
      <protection hidden="1"/>
    </xf>
    <xf numFmtId="0" fontId="81" fillId="57" borderId="20" xfId="472" applyNumberFormat="1" applyFont="1" applyFill="1" applyBorder="1" applyAlignment="1" applyProtection="1">
      <alignment horizontal="left" vertical="center"/>
      <protection hidden="1"/>
    </xf>
    <xf numFmtId="178" fontId="81" fillId="57" borderId="25" xfId="472" applyNumberFormat="1" applyFont="1" applyFill="1" applyBorder="1" applyAlignment="1" applyProtection="1">
      <alignment horizontal="center" vertical="center"/>
      <protection hidden="1"/>
    </xf>
    <xf numFmtId="41" fontId="81" fillId="16" borderId="23" xfId="348" applyNumberFormat="1" applyFont="1" applyFill="1" applyBorder="1" applyAlignment="1" applyProtection="1">
      <alignment horizontal="right" vertical="center"/>
      <protection locked="0" hidden="1"/>
    </xf>
    <xf numFmtId="41" fontId="81" fillId="16" borderId="4" xfId="348" applyNumberFormat="1" applyFont="1" applyFill="1" applyBorder="1" applyAlignment="1" applyProtection="1">
      <alignment horizontal="right" vertical="center"/>
      <protection locked="0" hidden="1"/>
    </xf>
    <xf numFmtId="41" fontId="81" fillId="16" borderId="4" xfId="472" applyNumberFormat="1" applyFont="1" applyFill="1" applyBorder="1" applyAlignment="1" applyProtection="1">
      <alignment horizontal="right" vertical="center"/>
      <protection locked="0" hidden="1"/>
    </xf>
    <xf numFmtId="41" fontId="81" fillId="16" borderId="23" xfId="472" applyNumberFormat="1" applyFont="1" applyFill="1" applyBorder="1" applyAlignment="1" applyProtection="1">
      <alignment horizontal="left" vertical="center"/>
      <protection hidden="1"/>
    </xf>
    <xf numFmtId="0" fontId="81" fillId="57" borderId="23" xfId="472" applyNumberFormat="1" applyFont="1" applyFill="1" applyBorder="1" applyAlignment="1" applyProtection="1">
      <alignment horizontal="left" vertical="center"/>
      <protection hidden="1"/>
    </xf>
    <xf numFmtId="0" fontId="83" fillId="57" borderId="0" xfId="472" applyNumberFormat="1" applyFont="1" applyFill="1" applyBorder="1" applyAlignment="1" applyProtection="1">
      <alignment horizontal="left" vertical="center"/>
      <protection hidden="1"/>
    </xf>
    <xf numFmtId="41" fontId="83" fillId="57" borderId="0" xfId="0" applyNumberFormat="1" applyFont="1" applyFill="1" applyBorder="1" applyAlignment="1" applyProtection="1">
      <alignment horizontal="left"/>
      <protection hidden="1"/>
    </xf>
    <xf numFmtId="41" fontId="83" fillId="57" borderId="0" xfId="0" applyNumberFormat="1" applyFont="1" applyFill="1" applyAlignment="1" applyProtection="1">
      <alignment horizontal="left"/>
      <protection hidden="1"/>
    </xf>
    <xf numFmtId="41" fontId="83" fillId="57" borderId="0" xfId="0" applyNumberFormat="1" applyFont="1" applyFill="1" applyAlignment="1" applyProtection="1">
      <alignment horizontal="right"/>
      <protection hidden="1"/>
    </xf>
    <xf numFmtId="41" fontId="83" fillId="57" borderId="0" xfId="472" applyNumberFormat="1" applyFont="1" applyFill="1" applyBorder="1" applyAlignment="1" applyProtection="1">
      <alignment horizontal="left" vertical="center"/>
      <protection hidden="1"/>
    </xf>
    <xf numFmtId="0" fontId="83" fillId="57" borderId="0" xfId="0" applyFont="1" applyFill="1" applyBorder="1" applyAlignment="1" applyProtection="1">
      <alignment horizontal="left"/>
      <protection hidden="1"/>
    </xf>
    <xf numFmtId="0" fontId="98" fillId="57" borderId="0" xfId="0" applyFont="1" applyFill="1" applyAlignment="1" applyProtection="1">
      <alignment horizontal="center" vertical="center"/>
      <protection hidden="1"/>
    </xf>
    <xf numFmtId="0" fontId="98" fillId="57" borderId="0" xfId="0" applyFont="1" applyFill="1" applyBorder="1" applyAlignment="1" applyProtection="1">
      <alignment horizontal="center" vertical="center"/>
      <protection hidden="1"/>
    </xf>
    <xf numFmtId="0" fontId="99" fillId="57" borderId="0" xfId="0" applyFont="1" applyFill="1" applyBorder="1" applyAlignment="1" applyProtection="1">
      <alignment horizontal="center" vertical="center"/>
      <protection hidden="1"/>
    </xf>
    <xf numFmtId="0" fontId="100" fillId="57" borderId="0" xfId="0" applyFont="1" applyFill="1" applyAlignment="1" applyProtection="1">
      <alignment horizontal="center" vertical="center"/>
      <protection hidden="1"/>
    </xf>
    <xf numFmtId="0" fontId="99" fillId="57" borderId="0" xfId="0" applyFont="1" applyFill="1" applyAlignment="1" applyProtection="1">
      <alignment horizontal="center" vertical="center"/>
      <protection hidden="1"/>
    </xf>
    <xf numFmtId="0" fontId="85" fillId="57" borderId="0" xfId="0" applyFont="1" applyFill="1" applyBorder="1" applyAlignment="1" applyProtection="1">
      <alignment horizontal="center" vertical="center" wrapText="1"/>
      <protection hidden="1"/>
    </xf>
    <xf numFmtId="0" fontId="101" fillId="57" borderId="18" xfId="472" applyFont="1" applyFill="1" applyBorder="1" applyAlignment="1" applyProtection="1">
      <alignment horizontal="center" vertical="center" wrapText="1"/>
      <protection hidden="1"/>
    </xf>
    <xf numFmtId="176" fontId="101" fillId="16" borderId="0" xfId="348" applyFont="1" applyFill="1" applyBorder="1" applyAlignment="1" applyProtection="1">
      <alignment horizontal="right" vertical="center"/>
      <protection locked="0" hidden="1"/>
    </xf>
    <xf numFmtId="176" fontId="91" fillId="57" borderId="20" xfId="449" applyFont="1" applyFill="1" applyBorder="1" applyAlignment="1" applyProtection="1">
      <alignment horizontal="center" vertical="center"/>
      <protection hidden="1"/>
    </xf>
    <xf numFmtId="3" fontId="101" fillId="16" borderId="0" xfId="472" applyNumberFormat="1" applyFont="1" applyFill="1" applyBorder="1" applyAlignment="1" applyProtection="1">
      <alignment horizontal="center" vertical="center" wrapText="1"/>
      <protection locked="0" hidden="1"/>
    </xf>
    <xf numFmtId="3" fontId="91" fillId="16" borderId="0" xfId="472" applyNumberFormat="1" applyFont="1" applyFill="1" applyBorder="1" applyAlignment="1" applyProtection="1">
      <alignment horizontal="center" vertical="center" wrapText="1"/>
      <protection locked="0" hidden="1"/>
    </xf>
    <xf numFmtId="3" fontId="91" fillId="16" borderId="18" xfId="472" applyNumberFormat="1" applyFont="1" applyFill="1" applyBorder="1" applyAlignment="1" applyProtection="1">
      <alignment horizontal="center" vertical="center" wrapText="1"/>
      <protection locked="0" hidden="1"/>
    </xf>
    <xf numFmtId="176" fontId="91" fillId="57" borderId="20" xfId="449" applyFont="1" applyFill="1" applyBorder="1" applyAlignment="1" applyProtection="1">
      <alignment horizontal="center" vertical="center" shrinkToFit="1"/>
      <protection hidden="1"/>
    </xf>
    <xf numFmtId="1" fontId="101" fillId="57" borderId="18" xfId="472" applyNumberFormat="1" applyFont="1" applyFill="1" applyBorder="1" applyAlignment="1" applyProtection="1">
      <alignment horizontal="center" vertical="center"/>
      <protection hidden="1"/>
    </xf>
    <xf numFmtId="1" fontId="91" fillId="57" borderId="20" xfId="472" applyNumberFormat="1" applyFont="1" applyFill="1" applyBorder="1" applyAlignment="1" applyProtection="1">
      <alignment horizontal="center" vertical="center" shrinkToFit="1"/>
      <protection hidden="1"/>
    </xf>
    <xf numFmtId="1" fontId="102" fillId="57" borderId="18" xfId="472" applyNumberFormat="1" applyFont="1" applyFill="1" applyBorder="1" applyAlignment="1" applyProtection="1">
      <alignment horizontal="left" vertical="center"/>
      <protection hidden="1"/>
    </xf>
    <xf numFmtId="176" fontId="102" fillId="16" borderId="0" xfId="332" applyFont="1" applyFill="1" applyBorder="1" applyAlignment="1" applyProtection="1">
      <alignment horizontal="right" vertical="center"/>
      <protection locked="0" hidden="1"/>
    </xf>
    <xf numFmtId="176" fontId="83" fillId="16" borderId="0" xfId="332" applyFont="1" applyFill="1" applyBorder="1" applyAlignment="1" applyProtection="1">
      <alignment horizontal="right" vertical="center"/>
      <protection locked="0" hidden="1"/>
    </xf>
    <xf numFmtId="176" fontId="102" fillId="16" borderId="0" xfId="348" applyFont="1" applyFill="1" applyBorder="1" applyAlignment="1" applyProtection="1">
      <alignment horizontal="right" vertical="center"/>
      <protection locked="0" hidden="1"/>
    </xf>
    <xf numFmtId="1" fontId="102" fillId="57" borderId="18" xfId="472" applyNumberFormat="1" applyFont="1" applyFill="1" applyBorder="1" applyAlignment="1" applyProtection="1">
      <alignment horizontal="left" vertical="center" wrapText="1"/>
      <protection hidden="1"/>
    </xf>
    <xf numFmtId="176" fontId="102" fillId="16" borderId="0" xfId="332" applyFont="1" applyFill="1" applyBorder="1" applyAlignment="1" applyProtection="1">
      <alignment vertical="center" shrinkToFit="1"/>
      <protection locked="0" hidden="1"/>
    </xf>
    <xf numFmtId="176" fontId="83" fillId="16" borderId="0" xfId="332" applyFont="1" applyFill="1" applyBorder="1" applyAlignment="1" applyProtection="1">
      <alignment horizontal="right" vertical="center" shrinkToFit="1"/>
      <protection locked="0" hidden="1"/>
    </xf>
    <xf numFmtId="176" fontId="102" fillId="16" borderId="0" xfId="348" applyFont="1" applyFill="1" applyBorder="1" applyAlignment="1" applyProtection="1">
      <alignment horizontal="right" vertical="center" shrinkToFit="1"/>
      <protection locked="0" hidden="1"/>
    </xf>
    <xf numFmtId="0" fontId="81" fillId="57" borderId="20" xfId="472" applyFont="1" applyFill="1" applyBorder="1" applyAlignment="1" applyProtection="1">
      <alignment vertical="center" shrinkToFit="1"/>
      <protection hidden="1"/>
    </xf>
    <xf numFmtId="179" fontId="102" fillId="16" borderId="0" xfId="472" applyNumberFormat="1" applyFont="1" applyFill="1" applyBorder="1" applyAlignment="1" applyProtection="1">
      <alignment horizontal="right" vertical="center"/>
      <protection locked="0" hidden="1"/>
    </xf>
    <xf numFmtId="176" fontId="102" fillId="25" borderId="0" xfId="348" applyFont="1" applyFill="1" applyBorder="1" applyAlignment="1" applyProtection="1">
      <alignment horizontal="right" vertical="center" shrinkToFit="1"/>
      <protection locked="0" hidden="1"/>
    </xf>
    <xf numFmtId="176" fontId="81" fillId="25" borderId="0" xfId="348" applyFont="1" applyFill="1" applyBorder="1" applyAlignment="1" applyProtection="1">
      <alignment horizontal="right" vertical="center" shrinkToFit="1"/>
      <protection locked="0" hidden="1"/>
    </xf>
    <xf numFmtId="179" fontId="81" fillId="16" borderId="18" xfId="472" applyNumberFormat="1" applyFont="1" applyFill="1" applyBorder="1" applyAlignment="1" applyProtection="1">
      <alignment horizontal="right" vertical="center"/>
      <protection locked="0" hidden="1"/>
    </xf>
    <xf numFmtId="1" fontId="81" fillId="57" borderId="20" xfId="472" applyNumberFormat="1" applyFont="1" applyFill="1" applyBorder="1" applyAlignment="1" applyProtection="1">
      <alignment horizontal="left" vertical="center" shrinkToFit="1"/>
      <protection hidden="1"/>
    </xf>
    <xf numFmtId="1" fontId="101" fillId="57" borderId="18" xfId="472" applyNumberFormat="1" applyFont="1" applyFill="1" applyBorder="1" applyAlignment="1" applyProtection="1">
      <alignment horizontal="center" vertical="center" wrapText="1"/>
      <protection hidden="1"/>
    </xf>
    <xf numFmtId="0" fontId="81" fillId="57" borderId="0" xfId="0" applyNumberFormat="1" applyFont="1" applyFill="1" applyBorder="1" applyAlignment="1" applyProtection="1">
      <alignment horizontal="left" vertical="center" wrapText="1"/>
      <protection hidden="1"/>
    </xf>
    <xf numFmtId="0" fontId="102" fillId="57" borderId="18" xfId="472" applyFont="1" applyFill="1" applyBorder="1" applyAlignment="1" applyProtection="1">
      <alignment vertical="center" shrinkToFit="1"/>
      <protection hidden="1"/>
    </xf>
    <xf numFmtId="176" fontId="102" fillId="16" borderId="0" xfId="348" applyFont="1" applyFill="1" applyBorder="1" applyAlignment="1" applyProtection="1">
      <alignment vertical="center" shrinkToFit="1"/>
      <protection locked="0" hidden="1"/>
    </xf>
    <xf numFmtId="0" fontId="81" fillId="57" borderId="0" xfId="0" applyFont="1" applyFill="1" applyBorder="1" applyAlignment="1" applyProtection="1">
      <alignment horizontal="left" vertical="center" wrapText="1"/>
      <protection hidden="1"/>
    </xf>
    <xf numFmtId="180" fontId="81" fillId="57" borderId="0" xfId="0" applyNumberFormat="1" applyFont="1" applyFill="1" applyBorder="1" applyAlignment="1" applyProtection="1">
      <alignment horizontal="left" vertical="center" wrapText="1"/>
      <protection hidden="1"/>
    </xf>
    <xf numFmtId="0" fontId="102" fillId="57" borderId="25" xfId="472" applyFont="1" applyFill="1" applyBorder="1" applyAlignment="1" applyProtection="1">
      <alignment vertical="center" shrinkToFit="1"/>
      <protection hidden="1"/>
    </xf>
    <xf numFmtId="176" fontId="102" fillId="16" borderId="4" xfId="348" applyFont="1" applyFill="1" applyBorder="1" applyAlignment="1" applyProtection="1">
      <alignment vertical="center" shrinkToFit="1"/>
      <protection locked="0" hidden="1"/>
    </xf>
    <xf numFmtId="0" fontId="81" fillId="57" borderId="23" xfId="472" applyFont="1" applyFill="1" applyBorder="1" applyAlignment="1" applyProtection="1">
      <alignment vertical="center" shrinkToFit="1"/>
      <protection hidden="1"/>
    </xf>
    <xf numFmtId="0" fontId="83" fillId="57" borderId="24" xfId="0" applyNumberFormat="1" applyFont="1" applyFill="1" applyBorder="1" applyAlignment="1" applyProtection="1">
      <alignment horizontal="left"/>
      <protection hidden="1"/>
    </xf>
    <xf numFmtId="0" fontId="83" fillId="57" borderId="24" xfId="0" applyNumberFormat="1" applyFont="1" applyFill="1" applyBorder="1" applyAlignment="1" applyProtection="1">
      <alignment horizontal="center"/>
      <protection hidden="1"/>
    </xf>
    <xf numFmtId="3" fontId="83" fillId="57" borderId="0" xfId="0" applyNumberFormat="1" applyFont="1" applyFill="1" applyBorder="1" applyAlignment="1" applyProtection="1">
      <alignment horizontal="center"/>
      <protection hidden="1"/>
    </xf>
    <xf numFmtId="3" fontId="83" fillId="57" borderId="0" xfId="0" applyNumberFormat="1" applyFont="1" applyFill="1" applyAlignment="1" applyProtection="1">
      <alignment horizontal="center"/>
      <protection hidden="1"/>
    </xf>
    <xf numFmtId="0" fontId="83" fillId="57" borderId="0" xfId="0" applyFont="1" applyFill="1" applyBorder="1" applyAlignment="1" applyProtection="1">
      <alignment horizontal="center"/>
      <protection hidden="1"/>
    </xf>
    <xf numFmtId="179" fontId="81" fillId="57" borderId="0" xfId="0" applyNumberFormat="1" applyFont="1" applyFill="1" applyAlignment="1" applyProtection="1">
      <alignment horizontal="center" vertical="center"/>
      <protection hidden="1"/>
    </xf>
    <xf numFmtId="179" fontId="83" fillId="57" borderId="0" xfId="0" applyNumberFormat="1" applyFont="1" applyFill="1" applyAlignment="1" applyProtection="1">
      <alignment horizontal="center" vertical="center"/>
      <protection hidden="1"/>
    </xf>
    <xf numFmtId="0" fontId="81" fillId="57" borderId="0" xfId="0" applyFont="1" applyFill="1" applyAlignment="1" applyProtection="1">
      <alignment horizontal="center" vertical="center"/>
      <protection hidden="1"/>
    </xf>
    <xf numFmtId="3" fontId="92" fillId="57" borderId="0" xfId="0" applyNumberFormat="1" applyFont="1" applyFill="1" applyBorder="1" applyAlignment="1" applyProtection="1">
      <alignment horizontal="center" vertical="center"/>
      <protection hidden="1"/>
    </xf>
    <xf numFmtId="3" fontId="92" fillId="57" borderId="0" xfId="0" applyNumberFormat="1" applyFont="1" applyFill="1" applyAlignment="1" applyProtection="1">
      <alignment horizontal="center" vertical="center"/>
      <protection hidden="1"/>
    </xf>
    <xf numFmtId="0" fontId="85" fillId="57" borderId="0" xfId="0" applyFont="1" applyFill="1" applyAlignment="1" applyProtection="1">
      <alignment horizontal="center" vertical="center" wrapText="1"/>
      <protection hidden="1"/>
    </xf>
    <xf numFmtId="0" fontId="89" fillId="57" borderId="0" xfId="0" applyFont="1" applyFill="1" applyBorder="1" applyAlignment="1" applyProtection="1">
      <alignment horizontal="center" vertical="center" wrapText="1"/>
      <protection hidden="1"/>
    </xf>
    <xf numFmtId="0" fontId="81" fillId="16" borderId="18" xfId="348" quotePrefix="1" applyNumberFormat="1" applyFont="1" applyFill="1" applyBorder="1" applyAlignment="1" applyProtection="1">
      <alignment horizontal="center" vertical="center"/>
      <protection hidden="1"/>
    </xf>
    <xf numFmtId="176" fontId="81" fillId="16" borderId="0" xfId="472" applyNumberFormat="1" applyFont="1" applyFill="1" applyBorder="1" applyAlignment="1" applyProtection="1">
      <alignment horizontal="right" vertical="center"/>
      <protection hidden="1"/>
    </xf>
    <xf numFmtId="176" fontId="81" fillId="16" borderId="18" xfId="472" applyNumberFormat="1" applyFont="1" applyFill="1" applyBorder="1" applyAlignment="1" applyProtection="1">
      <alignment horizontal="right" vertical="center"/>
      <protection hidden="1"/>
    </xf>
    <xf numFmtId="0" fontId="81" fillId="16" borderId="20" xfId="348" quotePrefix="1" applyNumberFormat="1" applyFont="1" applyFill="1" applyBorder="1" applyAlignment="1" applyProtection="1">
      <alignment horizontal="center" vertical="center"/>
      <protection hidden="1"/>
    </xf>
    <xf numFmtId="0" fontId="91" fillId="16" borderId="18" xfId="348" quotePrefix="1" applyNumberFormat="1" applyFont="1" applyFill="1" applyBorder="1" applyAlignment="1" applyProtection="1">
      <alignment horizontal="center" vertical="center"/>
      <protection hidden="1"/>
    </xf>
    <xf numFmtId="176" fontId="91" fillId="57" borderId="0" xfId="348" applyFont="1" applyFill="1" applyBorder="1" applyAlignment="1" applyProtection="1">
      <alignment horizontal="right" vertical="center"/>
      <protection hidden="1"/>
    </xf>
    <xf numFmtId="0" fontId="91" fillId="16" borderId="20" xfId="348" quotePrefix="1" applyNumberFormat="1" applyFont="1" applyFill="1" applyBorder="1" applyAlignment="1" applyProtection="1">
      <alignment horizontal="center" vertical="center"/>
      <protection hidden="1"/>
    </xf>
    <xf numFmtId="179" fontId="91" fillId="16" borderId="0" xfId="472" applyNumberFormat="1" applyFont="1" applyFill="1" applyBorder="1" applyAlignment="1" applyProtection="1">
      <alignment horizontal="right" vertical="center"/>
      <protection hidden="1"/>
    </xf>
    <xf numFmtId="179" fontId="91" fillId="16" borderId="18" xfId="472" applyNumberFormat="1" applyFont="1" applyFill="1" applyBorder="1" applyAlignment="1" applyProtection="1">
      <alignment horizontal="right" vertical="center"/>
      <protection hidden="1"/>
    </xf>
    <xf numFmtId="0" fontId="81" fillId="57" borderId="20" xfId="0" applyFont="1" applyFill="1" applyBorder="1" applyAlignment="1" applyProtection="1">
      <alignment horizontal="center" vertical="center"/>
      <protection hidden="1"/>
    </xf>
    <xf numFmtId="178" fontId="81" fillId="16" borderId="18" xfId="472" quotePrefix="1" applyNumberFormat="1" applyFont="1" applyFill="1" applyBorder="1" applyAlignment="1" applyProtection="1">
      <alignment horizontal="center" vertical="center"/>
      <protection hidden="1"/>
    </xf>
    <xf numFmtId="176" fontId="81" fillId="16" borderId="18" xfId="348" applyFont="1" applyFill="1" applyBorder="1" applyAlignment="1" applyProtection="1">
      <alignment horizontal="right" vertical="center"/>
      <protection locked="0" hidden="1"/>
    </xf>
    <xf numFmtId="178" fontId="81" fillId="16" borderId="20" xfId="472" quotePrefix="1" applyNumberFormat="1" applyFont="1" applyFill="1" applyBorder="1" applyAlignment="1" applyProtection="1">
      <alignment horizontal="center" vertical="center"/>
      <protection hidden="1"/>
    </xf>
    <xf numFmtId="178" fontId="81" fillId="57" borderId="20" xfId="472" applyNumberFormat="1" applyFont="1" applyFill="1" applyBorder="1" applyAlignment="1" applyProtection="1">
      <alignment horizontal="center" vertical="center"/>
      <protection hidden="1"/>
    </xf>
    <xf numFmtId="176" fontId="81" fillId="16" borderId="4" xfId="348" applyFont="1" applyFill="1" applyBorder="1" applyAlignment="1" applyProtection="1">
      <alignment horizontal="right" vertical="center"/>
      <protection locked="0" hidden="1"/>
    </xf>
    <xf numFmtId="176" fontId="81" fillId="16" borderId="25" xfId="348" applyFont="1" applyFill="1" applyBorder="1" applyAlignment="1" applyProtection="1">
      <alignment horizontal="right" vertical="center"/>
      <protection locked="0" hidden="1"/>
    </xf>
    <xf numFmtId="178" fontId="81" fillId="57" borderId="23" xfId="472" applyNumberFormat="1" applyFont="1" applyFill="1" applyBorder="1" applyAlignment="1" applyProtection="1">
      <alignment horizontal="center" vertical="center"/>
      <protection hidden="1"/>
    </xf>
    <xf numFmtId="0" fontId="81" fillId="16" borderId="0" xfId="0" applyFont="1" applyFill="1" applyBorder="1" applyAlignment="1" applyProtection="1">
      <alignment horizontal="center"/>
      <protection hidden="1"/>
    </xf>
    <xf numFmtId="3" fontId="83" fillId="16" borderId="24" xfId="472" applyNumberFormat="1" applyFont="1" applyFill="1" applyBorder="1" applyAlignment="1" applyProtection="1">
      <alignment horizontal="left"/>
      <protection hidden="1"/>
    </xf>
    <xf numFmtId="176" fontId="83" fillId="16" borderId="24" xfId="332" applyFont="1" applyFill="1" applyBorder="1" applyAlignment="1" applyProtection="1">
      <alignment horizontal="right"/>
      <protection hidden="1"/>
    </xf>
    <xf numFmtId="0" fontId="83" fillId="16" borderId="24" xfId="472" applyNumberFormat="1" applyFont="1" applyFill="1" applyBorder="1" applyAlignment="1" applyProtection="1">
      <alignment horizontal="right"/>
      <protection hidden="1"/>
    </xf>
    <xf numFmtId="0" fontId="83" fillId="16" borderId="0" xfId="473" applyFont="1" applyFill="1" applyBorder="1" applyAlignment="1" applyProtection="1">
      <alignment horizontal="left"/>
      <protection hidden="1"/>
    </xf>
    <xf numFmtId="3" fontId="83" fillId="16" borderId="0" xfId="472" applyNumberFormat="1" applyFont="1" applyFill="1" applyBorder="1" applyAlignment="1" applyProtection="1">
      <alignment horizontal="left"/>
      <protection hidden="1"/>
    </xf>
    <xf numFmtId="3" fontId="83" fillId="16" borderId="0" xfId="0" applyNumberFormat="1" applyFont="1" applyFill="1" applyBorder="1" applyAlignment="1" applyProtection="1">
      <alignment horizontal="left"/>
      <protection hidden="1"/>
    </xf>
    <xf numFmtId="179" fontId="83" fillId="16" borderId="0" xfId="0" applyNumberFormat="1" applyFont="1" applyFill="1" applyAlignment="1" applyProtection="1">
      <alignment horizontal="right" vertical="center"/>
      <protection hidden="1"/>
    </xf>
    <xf numFmtId="0" fontId="81" fillId="16" borderId="0" xfId="0" applyFont="1" applyFill="1" applyBorder="1" applyAlignment="1" applyProtection="1">
      <alignment vertical="center"/>
      <protection hidden="1"/>
    </xf>
    <xf numFmtId="0" fontId="99" fillId="16" borderId="0" xfId="0" applyFont="1" applyFill="1" applyAlignment="1" applyProtection="1">
      <alignment horizontal="center" vertical="center"/>
      <protection hidden="1"/>
    </xf>
    <xf numFmtId="0" fontId="99" fillId="16" borderId="0" xfId="0" applyFont="1" applyFill="1" applyAlignment="1" applyProtection="1">
      <alignment horizontal="right" vertical="center"/>
      <protection hidden="1"/>
    </xf>
    <xf numFmtId="0" fontId="99" fillId="16" borderId="0" xfId="0" applyFont="1" applyFill="1" applyBorder="1" applyAlignment="1" applyProtection="1">
      <alignment horizontal="center" vertical="center"/>
      <protection hidden="1"/>
    </xf>
    <xf numFmtId="0" fontId="99" fillId="57" borderId="0" xfId="0" applyFont="1" applyFill="1" applyProtection="1">
      <protection hidden="1"/>
    </xf>
    <xf numFmtId="0" fontId="81" fillId="57" borderId="28" xfId="448" applyNumberFormat="1" applyFont="1" applyFill="1" applyBorder="1" applyAlignment="1" applyProtection="1">
      <alignment horizontal="center" vertical="center"/>
      <protection hidden="1"/>
    </xf>
    <xf numFmtId="0" fontId="83" fillId="57" borderId="0" xfId="0" applyFont="1" applyFill="1" applyBorder="1" applyAlignment="1" applyProtection="1">
      <alignment horizontal="center" vertical="center" wrapText="1"/>
      <protection hidden="1"/>
    </xf>
    <xf numFmtId="179" fontId="81" fillId="57" borderId="0" xfId="0" applyNumberFormat="1" applyFont="1" applyFill="1" applyBorder="1" applyAlignment="1" applyProtection="1">
      <alignment horizontal="center" vertical="center"/>
      <protection hidden="1"/>
    </xf>
    <xf numFmtId="0" fontId="81" fillId="57" borderId="29" xfId="448" applyNumberFormat="1" applyFont="1" applyFill="1" applyBorder="1" applyAlignment="1" applyProtection="1">
      <alignment horizontal="center" vertical="center"/>
      <protection hidden="1"/>
    </xf>
    <xf numFmtId="49" fontId="81" fillId="57" borderId="28" xfId="0" applyNumberFormat="1" applyFont="1" applyFill="1" applyBorder="1" applyAlignment="1" applyProtection="1">
      <alignment horizontal="center" vertical="center"/>
      <protection hidden="1"/>
    </xf>
    <xf numFmtId="49" fontId="81" fillId="57" borderId="28" xfId="448" applyNumberFormat="1" applyFont="1" applyFill="1" applyBorder="1" applyAlignment="1" applyProtection="1">
      <alignment horizontal="center" vertical="center"/>
      <protection hidden="1"/>
    </xf>
    <xf numFmtId="0" fontId="92" fillId="57" borderId="0" xfId="0" applyFont="1" applyFill="1" applyAlignment="1" applyProtection="1">
      <alignment vertical="center"/>
      <protection hidden="1"/>
    </xf>
    <xf numFmtId="0" fontId="81" fillId="57" borderId="30" xfId="0" applyFont="1" applyFill="1" applyBorder="1" applyAlignment="1" applyProtection="1">
      <alignment horizontal="center" vertical="center"/>
      <protection hidden="1"/>
    </xf>
    <xf numFmtId="49" fontId="81" fillId="57" borderId="0" xfId="0" applyNumberFormat="1" applyFont="1" applyFill="1" applyBorder="1" applyAlignment="1" applyProtection="1">
      <alignment horizontal="center" vertical="center"/>
      <protection hidden="1"/>
    </xf>
    <xf numFmtId="176" fontId="81" fillId="57" borderId="109" xfId="332" applyFont="1" applyFill="1" applyBorder="1" applyAlignment="1" applyProtection="1">
      <alignment horizontal="center" vertical="center" wrapText="1"/>
      <protection locked="0" hidden="1"/>
    </xf>
    <xf numFmtId="41" fontId="81" fillId="57" borderId="102" xfId="0" applyNumberFormat="1" applyFont="1" applyFill="1" applyBorder="1" applyAlignment="1" applyProtection="1">
      <alignment vertical="center"/>
      <protection locked="0" hidden="1"/>
    </xf>
    <xf numFmtId="41" fontId="81" fillId="57" borderId="100" xfId="0" applyNumberFormat="1" applyFont="1" applyFill="1" applyBorder="1" applyAlignment="1" applyProtection="1">
      <alignment horizontal="center" vertical="center"/>
      <protection hidden="1"/>
    </xf>
    <xf numFmtId="41" fontId="81" fillId="57" borderId="109" xfId="0" applyNumberFormat="1" applyFont="1" applyFill="1" applyBorder="1" applyAlignment="1" applyProtection="1">
      <alignment vertical="center"/>
      <protection locked="0" hidden="1"/>
    </xf>
    <xf numFmtId="192" fontId="81" fillId="16" borderId="0" xfId="0" applyNumberFormat="1" applyFont="1" applyFill="1" applyBorder="1" applyAlignment="1" applyProtection="1">
      <alignment horizontal="right" vertical="center"/>
      <protection hidden="1"/>
    </xf>
    <xf numFmtId="192" fontId="95" fillId="16" borderId="0" xfId="0" applyNumberFormat="1" applyFont="1" applyFill="1" applyBorder="1" applyAlignment="1" applyProtection="1">
      <alignment horizontal="right" vertical="center"/>
      <protection locked="0" hidden="1"/>
    </xf>
    <xf numFmtId="0" fontId="81" fillId="16" borderId="0" xfId="0" applyFont="1" applyFill="1" applyBorder="1" applyAlignment="1" applyProtection="1">
      <alignment horizontal="right" vertical="center" wrapText="1"/>
      <protection hidden="1"/>
    </xf>
    <xf numFmtId="0" fontId="83" fillId="16" borderId="0" xfId="0" applyFont="1" applyFill="1" applyBorder="1" applyAlignment="1" applyProtection="1">
      <alignment horizontal="right"/>
      <protection hidden="1"/>
    </xf>
    <xf numFmtId="0" fontId="84" fillId="57" borderId="0" xfId="0" applyFont="1" applyFill="1" applyAlignment="1" applyProtection="1">
      <alignment horizontal="center" vertical="center"/>
      <protection hidden="1"/>
    </xf>
    <xf numFmtId="176" fontId="81" fillId="16" borderId="0" xfId="449" applyFont="1" applyFill="1" applyBorder="1" applyAlignment="1" applyProtection="1">
      <alignment horizontal="center" vertical="center" wrapText="1"/>
      <protection hidden="1"/>
    </xf>
    <xf numFmtId="176" fontId="81" fillId="16" borderId="47" xfId="449" applyFont="1" applyFill="1" applyBorder="1" applyAlignment="1" applyProtection="1">
      <alignment horizontal="center" vertical="center" wrapText="1"/>
      <protection hidden="1"/>
    </xf>
    <xf numFmtId="176" fontId="81" fillId="16" borderId="50" xfId="449" applyFont="1" applyFill="1" applyBorder="1" applyAlignment="1" applyProtection="1">
      <alignment horizontal="center" vertical="center" wrapText="1"/>
      <protection hidden="1"/>
    </xf>
    <xf numFmtId="176" fontId="81" fillId="16" borderId="51" xfId="449" applyFont="1" applyFill="1" applyBorder="1" applyAlignment="1" applyProtection="1">
      <alignment horizontal="center" vertical="center" wrapText="1"/>
      <protection hidden="1"/>
    </xf>
    <xf numFmtId="3" fontId="84" fillId="16" borderId="0" xfId="0" applyNumberFormat="1" applyFont="1" applyFill="1" applyAlignment="1" applyProtection="1">
      <alignment horizontal="center" vertical="center"/>
      <protection hidden="1"/>
    </xf>
    <xf numFmtId="3" fontId="85" fillId="16" borderId="0" xfId="0" applyNumberFormat="1" applyFont="1" applyFill="1" applyAlignment="1" applyProtection="1">
      <alignment horizontal="center" vertical="center"/>
      <protection hidden="1"/>
    </xf>
    <xf numFmtId="0" fontId="81" fillId="16" borderId="47" xfId="0" applyFont="1" applyFill="1" applyBorder="1" applyAlignment="1" applyProtection="1">
      <alignment horizontal="center" vertical="center" wrapText="1"/>
      <protection hidden="1"/>
    </xf>
    <xf numFmtId="0" fontId="81" fillId="16" borderId="52" xfId="0" applyFont="1" applyFill="1" applyBorder="1" applyAlignment="1" applyProtection="1">
      <alignment horizontal="center" vertical="center"/>
      <protection hidden="1"/>
    </xf>
    <xf numFmtId="0" fontId="81" fillId="16" borderId="50" xfId="0" applyFont="1" applyFill="1" applyBorder="1" applyAlignment="1" applyProtection="1">
      <alignment horizontal="center" vertical="center"/>
      <protection hidden="1"/>
    </xf>
    <xf numFmtId="0" fontId="81" fillId="16" borderId="53" xfId="0" applyFont="1" applyFill="1" applyBorder="1" applyAlignment="1" applyProtection="1">
      <alignment horizontal="center" vertical="center"/>
      <protection hidden="1"/>
    </xf>
    <xf numFmtId="0" fontId="81" fillId="16" borderId="51" xfId="0" applyFont="1" applyFill="1" applyBorder="1" applyAlignment="1" applyProtection="1">
      <alignment horizontal="center" vertical="center"/>
      <protection hidden="1"/>
    </xf>
    <xf numFmtId="0" fontId="81" fillId="16" borderId="54" xfId="0" applyFont="1" applyFill="1" applyBorder="1" applyAlignment="1" applyProtection="1">
      <alignment horizontal="center" vertical="center"/>
      <protection hidden="1"/>
    </xf>
    <xf numFmtId="3" fontId="81" fillId="57" borderId="59" xfId="0" applyNumberFormat="1" applyFont="1" applyFill="1" applyBorder="1" applyAlignment="1" applyProtection="1">
      <alignment horizontal="center" vertical="center" wrapText="1"/>
      <protection hidden="1"/>
    </xf>
    <xf numFmtId="3" fontId="81" fillId="57" borderId="55" xfId="0" applyNumberFormat="1" applyFont="1" applyFill="1" applyBorder="1" applyAlignment="1" applyProtection="1">
      <alignment horizontal="center" vertical="center" wrapText="1"/>
      <protection hidden="1"/>
    </xf>
    <xf numFmtId="3" fontId="81" fillId="57" borderId="48" xfId="0" applyNumberFormat="1" applyFont="1" applyFill="1" applyBorder="1" applyAlignment="1" applyProtection="1">
      <alignment horizontal="center" vertical="center" wrapText="1"/>
      <protection hidden="1"/>
    </xf>
    <xf numFmtId="3" fontId="81" fillId="16" borderId="43" xfId="0" applyNumberFormat="1" applyFont="1" applyFill="1" applyBorder="1" applyAlignment="1" applyProtection="1">
      <alignment horizontal="center" vertical="center" wrapText="1"/>
      <protection hidden="1"/>
    </xf>
    <xf numFmtId="3" fontId="81" fillId="16" borderId="46" xfId="0" applyNumberFormat="1" applyFont="1" applyFill="1" applyBorder="1" applyAlignment="1" applyProtection="1">
      <alignment horizontal="center" vertical="center" wrapText="1"/>
      <protection hidden="1"/>
    </xf>
    <xf numFmtId="0" fontId="81" fillId="16" borderId="43" xfId="0" applyFont="1" applyFill="1" applyBorder="1" applyAlignment="1" applyProtection="1">
      <alignment horizontal="center" vertical="center"/>
      <protection hidden="1"/>
    </xf>
    <xf numFmtId="0" fontId="81" fillId="16" borderId="44" xfId="0" applyFont="1" applyFill="1" applyBorder="1" applyAlignment="1" applyProtection="1">
      <alignment horizontal="center" vertical="center"/>
      <protection hidden="1"/>
    </xf>
    <xf numFmtId="0" fontId="81" fillId="16" borderId="45" xfId="0" applyFont="1" applyFill="1" applyBorder="1" applyAlignment="1" applyProtection="1">
      <alignment horizontal="center" vertical="center"/>
      <protection hidden="1"/>
    </xf>
    <xf numFmtId="3" fontId="83" fillId="16" borderId="33" xfId="0" applyNumberFormat="1" applyFont="1" applyFill="1" applyBorder="1" applyAlignment="1" applyProtection="1">
      <alignment horizontal="center" vertical="center" wrapText="1"/>
      <protection hidden="1"/>
    </xf>
    <xf numFmtId="3" fontId="83" fillId="16" borderId="33" xfId="0" applyNumberFormat="1" applyFont="1" applyFill="1" applyBorder="1" applyAlignment="1" applyProtection="1">
      <alignment horizontal="center" vertical="center"/>
      <protection hidden="1"/>
    </xf>
    <xf numFmtId="3" fontId="83" fillId="16" borderId="34" xfId="0" applyNumberFormat="1" applyFont="1" applyFill="1" applyBorder="1" applyAlignment="1" applyProtection="1">
      <alignment horizontal="center" vertical="center"/>
      <protection hidden="1"/>
    </xf>
    <xf numFmtId="3" fontId="81" fillId="57" borderId="35" xfId="0" applyNumberFormat="1" applyFont="1" applyFill="1" applyBorder="1" applyAlignment="1" applyProtection="1">
      <alignment horizontal="center" vertical="center" wrapText="1"/>
      <protection hidden="1"/>
    </xf>
    <xf numFmtId="3" fontId="81" fillId="57" borderId="35" xfId="0" applyNumberFormat="1" applyFont="1" applyFill="1" applyBorder="1" applyAlignment="1" applyProtection="1">
      <alignment horizontal="center" vertical="center"/>
      <protection hidden="1"/>
    </xf>
    <xf numFmtId="3" fontId="81" fillId="57" borderId="36" xfId="0" applyNumberFormat="1" applyFont="1" applyFill="1" applyBorder="1" applyAlignment="1" applyProtection="1">
      <alignment horizontal="center" vertical="center"/>
      <protection hidden="1"/>
    </xf>
    <xf numFmtId="3" fontId="81" fillId="57" borderId="33" xfId="0" applyNumberFormat="1" applyFont="1" applyFill="1" applyBorder="1" applyAlignment="1" applyProtection="1">
      <alignment horizontal="center" vertical="center" wrapText="1"/>
      <protection hidden="1"/>
    </xf>
    <xf numFmtId="3" fontId="86" fillId="16" borderId="33" xfId="0" applyNumberFormat="1" applyFont="1" applyFill="1" applyBorder="1" applyAlignment="1" applyProtection="1">
      <alignment horizontal="center" vertical="center"/>
      <protection hidden="1"/>
    </xf>
    <xf numFmtId="3" fontId="86" fillId="16" borderId="34" xfId="0" applyNumberFormat="1" applyFont="1" applyFill="1" applyBorder="1" applyAlignment="1" applyProtection="1">
      <alignment horizontal="center" vertical="center"/>
      <protection hidden="1"/>
    </xf>
    <xf numFmtId="3" fontId="81" fillId="57" borderId="31" xfId="0" applyNumberFormat="1" applyFont="1" applyFill="1" applyBorder="1" applyAlignment="1" applyProtection="1">
      <alignment horizontal="center" vertical="center" wrapText="1"/>
      <protection hidden="1"/>
    </xf>
    <xf numFmtId="3" fontId="81" fillId="57" borderId="32" xfId="0" applyNumberFormat="1" applyFont="1" applyFill="1" applyBorder="1" applyAlignment="1" applyProtection="1">
      <alignment horizontal="center" vertical="center" wrapText="1"/>
      <protection hidden="1"/>
    </xf>
    <xf numFmtId="3" fontId="81" fillId="57" borderId="49" xfId="0" applyNumberFormat="1" applyFont="1" applyFill="1" applyBorder="1" applyAlignment="1" applyProtection="1">
      <alignment horizontal="center" vertical="center" wrapText="1"/>
      <protection hidden="1"/>
    </xf>
    <xf numFmtId="3" fontId="81" fillId="57" borderId="33" xfId="0" applyNumberFormat="1" applyFont="1" applyFill="1" applyBorder="1" applyAlignment="1" applyProtection="1">
      <alignment horizontal="center" vertical="center"/>
      <protection hidden="1"/>
    </xf>
    <xf numFmtId="3" fontId="81" fillId="57" borderId="34" xfId="0" applyNumberFormat="1" applyFont="1" applyFill="1" applyBorder="1" applyAlignment="1" applyProtection="1">
      <alignment horizontal="center" vertical="center"/>
      <protection hidden="1"/>
    </xf>
    <xf numFmtId="3" fontId="81" fillId="16" borderId="48" xfId="0" applyNumberFormat="1" applyFont="1" applyFill="1" applyBorder="1" applyAlignment="1" applyProtection="1">
      <alignment horizontal="center" vertical="center" wrapText="1"/>
      <protection hidden="1"/>
    </xf>
    <xf numFmtId="3" fontId="81" fillId="57" borderId="34" xfId="0" applyNumberFormat="1" applyFont="1" applyFill="1" applyBorder="1" applyAlignment="1" applyProtection="1">
      <alignment horizontal="center" vertical="center" wrapText="1"/>
      <protection hidden="1"/>
    </xf>
    <xf numFmtId="0" fontId="86" fillId="16" borderId="35" xfId="0" applyFont="1" applyFill="1" applyBorder="1" applyAlignment="1" applyProtection="1">
      <alignment horizontal="center" vertical="center" wrapText="1"/>
      <protection hidden="1"/>
    </xf>
    <xf numFmtId="0" fontId="86" fillId="16" borderId="36" xfId="0" applyFont="1" applyFill="1" applyBorder="1" applyAlignment="1" applyProtection="1">
      <alignment horizontal="center" vertical="center" wrapText="1"/>
      <protection hidden="1"/>
    </xf>
    <xf numFmtId="0" fontId="83" fillId="16" borderId="35" xfId="0" applyFont="1" applyFill="1" applyBorder="1" applyAlignment="1" applyProtection="1">
      <alignment horizontal="center" vertical="center" wrapText="1"/>
      <protection hidden="1"/>
    </xf>
    <xf numFmtId="0" fontId="89" fillId="16" borderId="35" xfId="0" applyFont="1" applyFill="1" applyBorder="1" applyAlignment="1" applyProtection="1">
      <alignment horizontal="center" vertical="center" wrapText="1"/>
      <protection hidden="1"/>
    </xf>
    <xf numFmtId="0" fontId="89" fillId="16" borderId="36" xfId="0" applyFont="1" applyFill="1" applyBorder="1" applyAlignment="1" applyProtection="1">
      <alignment horizontal="center" vertical="center" wrapText="1"/>
      <protection hidden="1"/>
    </xf>
    <xf numFmtId="176" fontId="83" fillId="16" borderId="41" xfId="449" applyFont="1" applyFill="1" applyBorder="1" applyAlignment="1" applyProtection="1">
      <alignment horizontal="center" vertical="center" wrapText="1"/>
      <protection hidden="1"/>
    </xf>
    <xf numFmtId="176" fontId="83" fillId="16" borderId="42" xfId="449" applyFont="1" applyFill="1" applyBorder="1" applyAlignment="1" applyProtection="1">
      <alignment horizontal="center" vertical="center"/>
      <protection hidden="1"/>
    </xf>
    <xf numFmtId="3" fontId="81" fillId="16" borderId="31" xfId="0" applyNumberFormat="1" applyFont="1" applyFill="1" applyBorder="1" applyAlignment="1" applyProtection="1">
      <alignment horizontal="center" vertical="center"/>
      <protection hidden="1"/>
    </xf>
    <xf numFmtId="3" fontId="81" fillId="16" borderId="32" xfId="0" applyNumberFormat="1" applyFont="1" applyFill="1" applyBorder="1" applyAlignment="1" applyProtection="1">
      <alignment horizontal="center" vertical="center"/>
      <protection hidden="1"/>
    </xf>
    <xf numFmtId="0" fontId="81" fillId="16" borderId="43" xfId="0" applyFont="1" applyFill="1" applyBorder="1" applyAlignment="1" applyProtection="1">
      <alignment horizontal="center" vertical="center" wrapText="1"/>
      <protection hidden="1"/>
    </xf>
    <xf numFmtId="3" fontId="81" fillId="16" borderId="47" xfId="0" applyNumberFormat="1" applyFont="1" applyFill="1" applyBorder="1" applyAlignment="1" applyProtection="1">
      <alignment horizontal="center" vertical="center" wrapText="1"/>
      <protection hidden="1"/>
    </xf>
    <xf numFmtId="3" fontId="83" fillId="16" borderId="34" xfId="0" applyNumberFormat="1" applyFont="1" applyFill="1" applyBorder="1" applyAlignment="1" applyProtection="1">
      <alignment horizontal="center" vertical="center" wrapText="1"/>
      <protection hidden="1"/>
    </xf>
    <xf numFmtId="176" fontId="81" fillId="16" borderId="41" xfId="449" applyFont="1" applyFill="1" applyBorder="1" applyAlignment="1" applyProtection="1">
      <alignment horizontal="center" vertical="center" wrapText="1"/>
      <protection hidden="1"/>
    </xf>
    <xf numFmtId="176" fontId="81" fillId="16" borderId="42" xfId="449" applyFont="1" applyFill="1" applyBorder="1" applyAlignment="1" applyProtection="1">
      <alignment horizontal="center" vertical="center"/>
      <protection hidden="1"/>
    </xf>
    <xf numFmtId="176" fontId="88" fillId="16" borderId="38" xfId="449" applyFont="1" applyFill="1" applyBorder="1" applyAlignment="1" applyProtection="1">
      <alignment horizontal="center" vertical="center" wrapText="1"/>
      <protection hidden="1"/>
    </xf>
    <xf numFmtId="176" fontId="83" fillId="16" borderId="39" xfId="449" applyFont="1" applyFill="1" applyBorder="1" applyAlignment="1" applyProtection="1">
      <alignment horizontal="center" vertical="center" wrapText="1"/>
      <protection hidden="1"/>
    </xf>
    <xf numFmtId="176" fontId="83" fillId="16" borderId="40" xfId="449" applyFont="1" applyFill="1" applyBorder="1" applyAlignment="1" applyProtection="1">
      <alignment horizontal="center" vertical="center" wrapText="1"/>
      <protection hidden="1"/>
    </xf>
    <xf numFmtId="176" fontId="83" fillId="16" borderId="19" xfId="449" applyFont="1" applyFill="1" applyBorder="1" applyAlignment="1" applyProtection="1">
      <alignment horizontal="center" vertical="center" wrapText="1"/>
      <protection hidden="1"/>
    </xf>
    <xf numFmtId="176" fontId="83" fillId="16" borderId="38" xfId="449" applyFont="1" applyFill="1" applyBorder="1" applyAlignment="1" applyProtection="1">
      <alignment horizontal="center" vertical="center" wrapText="1"/>
      <protection hidden="1"/>
    </xf>
    <xf numFmtId="0" fontId="81" fillId="16" borderId="4" xfId="0" applyFont="1" applyFill="1" applyBorder="1" applyAlignment="1" applyProtection="1">
      <alignment horizontal="left" vertical="center" wrapText="1"/>
      <protection hidden="1"/>
    </xf>
    <xf numFmtId="3" fontId="81" fillId="57" borderId="6" xfId="0" applyNumberFormat="1" applyFont="1" applyFill="1" applyBorder="1" applyAlignment="1" applyProtection="1">
      <alignment horizontal="center" vertical="center" wrapText="1"/>
      <protection hidden="1"/>
    </xf>
    <xf numFmtId="3" fontId="81" fillId="57" borderId="37" xfId="0" applyNumberFormat="1" applyFont="1" applyFill="1" applyBorder="1" applyAlignment="1" applyProtection="1">
      <alignment horizontal="center" vertical="center" wrapText="1"/>
      <protection hidden="1"/>
    </xf>
    <xf numFmtId="3" fontId="81" fillId="16" borderId="6" xfId="0" applyNumberFormat="1" applyFont="1" applyFill="1" applyBorder="1" applyAlignment="1" applyProtection="1">
      <alignment horizontal="center" vertical="center"/>
      <protection hidden="1"/>
    </xf>
    <xf numFmtId="3" fontId="81" fillId="16" borderId="37" xfId="0" applyNumberFormat="1" applyFont="1" applyFill="1" applyBorder="1" applyAlignment="1" applyProtection="1">
      <alignment horizontal="center" vertical="center"/>
      <protection hidden="1"/>
    </xf>
    <xf numFmtId="0" fontId="81" fillId="16" borderId="0" xfId="445" quotePrefix="1" applyNumberFormat="1" applyFont="1" applyFill="1" applyBorder="1" applyAlignment="1" applyProtection="1">
      <alignment horizontal="center" vertical="center"/>
      <protection hidden="1"/>
    </xf>
    <xf numFmtId="0" fontId="81" fillId="57" borderId="18" xfId="445" quotePrefix="1" applyNumberFormat="1" applyFont="1" applyFill="1" applyBorder="1" applyAlignment="1" applyProtection="1">
      <alignment horizontal="center" vertical="center"/>
      <protection hidden="1"/>
    </xf>
    <xf numFmtId="0" fontId="91" fillId="57" borderId="18" xfId="445" quotePrefix="1" applyNumberFormat="1" applyFont="1" applyFill="1" applyBorder="1" applyAlignment="1" applyProtection="1">
      <alignment horizontal="center" vertical="center"/>
      <protection hidden="1"/>
    </xf>
    <xf numFmtId="0" fontId="91" fillId="57" borderId="18" xfId="445" applyNumberFormat="1" applyFont="1" applyFill="1" applyBorder="1" applyAlignment="1" applyProtection="1">
      <alignment horizontal="center" vertical="center"/>
      <protection hidden="1"/>
    </xf>
    <xf numFmtId="0" fontId="83" fillId="57" borderId="24" xfId="472" applyFont="1" applyFill="1" applyBorder="1" applyAlignment="1" applyProtection="1">
      <alignment horizontal="left" vertical="center"/>
      <protection hidden="1"/>
    </xf>
    <xf numFmtId="0" fontId="81" fillId="16" borderId="50" xfId="0" applyFont="1" applyFill="1" applyBorder="1" applyAlignment="1" applyProtection="1">
      <alignment horizontal="center" vertical="center" wrapText="1"/>
      <protection hidden="1"/>
    </xf>
    <xf numFmtId="0" fontId="81" fillId="16" borderId="51" xfId="0" applyFont="1" applyFill="1" applyBorder="1" applyAlignment="1" applyProtection="1">
      <alignment horizontal="center" vertical="center" wrapText="1"/>
      <protection hidden="1"/>
    </xf>
    <xf numFmtId="0" fontId="83" fillId="57" borderId="0" xfId="0" applyFont="1" applyFill="1" applyAlignment="1" applyProtection="1">
      <alignment horizontal="left" vertical="center"/>
      <protection hidden="1"/>
    </xf>
    <xf numFmtId="0" fontId="84" fillId="16" borderId="0" xfId="0" applyFont="1" applyFill="1" applyAlignment="1" applyProtection="1">
      <alignment horizontal="center" vertical="center" wrapText="1"/>
      <protection hidden="1"/>
    </xf>
    <xf numFmtId="176" fontId="81" fillId="57" borderId="43" xfId="449" applyFont="1" applyFill="1" applyBorder="1" applyAlignment="1" applyProtection="1">
      <alignment horizontal="center" vertical="center" wrapText="1"/>
      <protection hidden="1"/>
    </xf>
    <xf numFmtId="176" fontId="81" fillId="16" borderId="44" xfId="449" applyFont="1" applyFill="1" applyBorder="1" applyAlignment="1" applyProtection="1">
      <alignment horizontal="center" vertical="center"/>
      <protection hidden="1"/>
    </xf>
    <xf numFmtId="176" fontId="81" fillId="16" borderId="45" xfId="449" applyFont="1" applyFill="1" applyBorder="1" applyAlignment="1" applyProtection="1">
      <alignment horizontal="center" vertical="center"/>
      <protection hidden="1"/>
    </xf>
    <xf numFmtId="0" fontId="81" fillId="16" borderId="48" xfId="0" applyFont="1" applyFill="1" applyBorder="1" applyAlignment="1" applyProtection="1">
      <alignment horizontal="center" vertical="center" wrapText="1"/>
      <protection hidden="1"/>
    </xf>
    <xf numFmtId="0" fontId="81" fillId="16" borderId="35" xfId="0" applyFont="1" applyFill="1" applyBorder="1" applyAlignment="1" applyProtection="1">
      <alignment horizontal="center" vertical="center"/>
      <protection hidden="1"/>
    </xf>
    <xf numFmtId="0" fontId="81" fillId="16" borderId="36" xfId="0" applyFont="1" applyFill="1" applyBorder="1" applyAlignment="1" applyProtection="1">
      <alignment horizontal="center" vertical="center"/>
      <protection hidden="1"/>
    </xf>
    <xf numFmtId="0" fontId="81" fillId="16" borderId="56" xfId="0" applyFont="1" applyFill="1" applyBorder="1" applyAlignment="1" applyProtection="1">
      <alignment horizontal="center" vertical="center" wrapText="1"/>
      <protection hidden="1"/>
    </xf>
    <xf numFmtId="0" fontId="81" fillId="16" borderId="57" xfId="0" applyFont="1" applyFill="1" applyBorder="1" applyAlignment="1" applyProtection="1">
      <alignment horizontal="center" vertical="center" wrapText="1"/>
      <protection hidden="1"/>
    </xf>
    <xf numFmtId="0" fontId="81" fillId="16" borderId="58" xfId="0" applyFont="1" applyFill="1" applyBorder="1" applyAlignment="1" applyProtection="1">
      <alignment horizontal="center" vertical="center" wrapText="1"/>
      <protection hidden="1"/>
    </xf>
    <xf numFmtId="0" fontId="85" fillId="57" borderId="0" xfId="0" applyFont="1" applyFill="1" applyBorder="1" applyAlignment="1" applyProtection="1">
      <alignment horizontal="center" vertical="center" wrapText="1"/>
      <protection hidden="1"/>
    </xf>
    <xf numFmtId="176" fontId="81" fillId="57" borderId="44" xfId="449" applyFont="1" applyFill="1" applyBorder="1" applyAlignment="1" applyProtection="1">
      <alignment horizontal="center" vertical="center" wrapText="1"/>
      <protection hidden="1"/>
    </xf>
    <xf numFmtId="176" fontId="81" fillId="57" borderId="45" xfId="449" applyFont="1" applyFill="1" applyBorder="1" applyAlignment="1" applyProtection="1">
      <alignment horizontal="center" vertical="center" wrapText="1"/>
      <protection hidden="1"/>
    </xf>
    <xf numFmtId="0" fontId="85" fillId="57" borderId="0" xfId="0" applyFont="1" applyFill="1" applyAlignment="1" applyProtection="1">
      <alignment horizontal="center" vertical="center" shrinkToFit="1"/>
      <protection hidden="1"/>
    </xf>
    <xf numFmtId="0" fontId="84" fillId="57" borderId="0" xfId="0" applyFont="1" applyFill="1" applyBorder="1" applyAlignment="1" applyProtection="1">
      <alignment horizontal="center" vertical="center"/>
      <protection hidden="1"/>
    </xf>
    <xf numFmtId="0" fontId="81" fillId="57" borderId="48" xfId="0" applyFont="1" applyFill="1" applyBorder="1" applyAlignment="1" applyProtection="1">
      <alignment horizontal="center" vertical="center" wrapText="1"/>
      <protection hidden="1"/>
    </xf>
    <xf numFmtId="0" fontId="81" fillId="57" borderId="35" xfId="0" applyFont="1" applyFill="1" applyBorder="1" applyAlignment="1" applyProtection="1">
      <alignment horizontal="center" vertical="center" wrapText="1"/>
      <protection hidden="1"/>
    </xf>
    <xf numFmtId="0" fontId="81" fillId="57" borderId="36" xfId="0" applyFont="1" applyFill="1" applyBorder="1" applyAlignment="1" applyProtection="1">
      <alignment horizontal="center" vertical="center" wrapText="1"/>
      <protection hidden="1"/>
    </xf>
    <xf numFmtId="0" fontId="81" fillId="57" borderId="55" xfId="0" applyFont="1" applyFill="1" applyBorder="1" applyAlignment="1" applyProtection="1">
      <alignment horizontal="center" vertical="center" wrapText="1"/>
      <protection hidden="1"/>
    </xf>
    <xf numFmtId="0" fontId="81" fillId="57" borderId="33" xfId="0" applyFont="1" applyFill="1" applyBorder="1" applyAlignment="1" applyProtection="1">
      <alignment horizontal="center" vertical="center"/>
      <protection hidden="1"/>
    </xf>
    <xf numFmtId="0" fontId="81" fillId="57" borderId="34" xfId="0" applyFont="1" applyFill="1" applyBorder="1" applyAlignment="1" applyProtection="1">
      <alignment horizontal="center" vertical="center"/>
      <protection hidden="1"/>
    </xf>
    <xf numFmtId="3" fontId="81" fillId="57" borderId="36" xfId="0" applyNumberFormat="1" applyFont="1" applyFill="1" applyBorder="1" applyAlignment="1" applyProtection="1">
      <alignment horizontal="center" vertical="center" wrapText="1"/>
      <protection hidden="1"/>
    </xf>
    <xf numFmtId="0" fontId="81" fillId="57" borderId="47" xfId="0" applyFont="1" applyFill="1" applyBorder="1" applyAlignment="1" applyProtection="1">
      <alignment horizontal="center" vertical="center" wrapText="1"/>
      <protection hidden="1"/>
    </xf>
    <xf numFmtId="0" fontId="81" fillId="57" borderId="50" xfId="0" applyFont="1" applyFill="1" applyBorder="1" applyAlignment="1" applyProtection="1">
      <alignment horizontal="center" vertical="center" wrapText="1"/>
      <protection hidden="1"/>
    </xf>
    <xf numFmtId="0" fontId="81" fillId="57" borderId="51" xfId="0" applyFont="1" applyFill="1" applyBorder="1" applyAlignment="1" applyProtection="1">
      <alignment horizontal="center" vertical="center" wrapText="1"/>
      <protection hidden="1"/>
    </xf>
    <xf numFmtId="0" fontId="81" fillId="57" borderId="60" xfId="0" applyFont="1" applyFill="1" applyBorder="1" applyAlignment="1" applyProtection="1">
      <alignment horizontal="center" vertical="center" wrapText="1"/>
      <protection hidden="1"/>
    </xf>
    <xf numFmtId="0" fontId="81" fillId="57" borderId="16" xfId="0" applyFont="1" applyFill="1" applyBorder="1" applyAlignment="1" applyProtection="1">
      <alignment horizontal="center" vertical="center" wrapText="1"/>
      <protection hidden="1"/>
    </xf>
    <xf numFmtId="0" fontId="81" fillId="57" borderId="61" xfId="0" applyFont="1" applyFill="1" applyBorder="1" applyAlignment="1" applyProtection="1">
      <alignment horizontal="center" vertical="center" wrapText="1"/>
      <protection hidden="1"/>
    </xf>
    <xf numFmtId="0" fontId="81" fillId="57" borderId="62" xfId="0" applyFont="1" applyFill="1" applyBorder="1" applyAlignment="1" applyProtection="1">
      <alignment horizontal="center" vertical="center" wrapText="1"/>
      <protection hidden="1"/>
    </xf>
    <xf numFmtId="0" fontId="81" fillId="57" borderId="40" xfId="0" applyFont="1" applyFill="1" applyBorder="1" applyAlignment="1" applyProtection="1">
      <alignment horizontal="center" vertical="center" wrapText="1"/>
      <protection hidden="1"/>
    </xf>
    <xf numFmtId="0" fontId="81" fillId="57" borderId="19" xfId="0" applyFont="1" applyFill="1" applyBorder="1" applyAlignment="1" applyProtection="1">
      <alignment horizontal="center" vertical="center" wrapText="1"/>
      <protection hidden="1"/>
    </xf>
    <xf numFmtId="0" fontId="81" fillId="57" borderId="41" xfId="0" applyFont="1" applyFill="1" applyBorder="1" applyAlignment="1" applyProtection="1">
      <alignment horizontal="center" vertical="center" wrapText="1"/>
      <protection hidden="1"/>
    </xf>
    <xf numFmtId="0" fontId="81" fillId="57" borderId="42" xfId="0" applyFont="1" applyFill="1" applyBorder="1" applyAlignment="1" applyProtection="1">
      <alignment horizontal="center" vertical="center" wrapText="1"/>
      <protection hidden="1"/>
    </xf>
    <xf numFmtId="41" fontId="83" fillId="57" borderId="0" xfId="473" applyNumberFormat="1" applyFont="1" applyFill="1" applyAlignment="1" applyProtection="1">
      <alignment horizontal="left" wrapText="1"/>
      <protection hidden="1"/>
    </xf>
    <xf numFmtId="0" fontId="81" fillId="57" borderId="24" xfId="0" applyFont="1" applyFill="1" applyBorder="1" applyAlignment="1" applyProtection="1">
      <alignment horizontal="center" vertical="center" wrapText="1"/>
      <protection hidden="1"/>
    </xf>
    <xf numFmtId="0" fontId="81" fillId="57" borderId="0" xfId="0" applyFont="1" applyFill="1" applyBorder="1" applyAlignment="1" applyProtection="1">
      <alignment horizontal="center" vertical="center" wrapText="1"/>
      <protection hidden="1"/>
    </xf>
    <xf numFmtId="0" fontId="81" fillId="57" borderId="63" xfId="0" applyFont="1" applyFill="1" applyBorder="1" applyAlignment="1" applyProtection="1">
      <alignment horizontal="center" vertical="center" wrapText="1"/>
      <protection hidden="1"/>
    </xf>
    <xf numFmtId="41" fontId="83" fillId="57" borderId="0" xfId="0" applyNumberFormat="1" applyFont="1" applyFill="1" applyAlignment="1" applyProtection="1">
      <alignment horizontal="right" wrapText="1"/>
      <protection hidden="1"/>
    </xf>
    <xf numFmtId="0" fontId="81" fillId="57" borderId="38" xfId="0" applyFont="1" applyFill="1" applyBorder="1" applyAlignment="1" applyProtection="1">
      <alignment horizontal="center" vertical="center" wrapText="1"/>
      <protection hidden="1"/>
    </xf>
    <xf numFmtId="0" fontId="81" fillId="57" borderId="65" xfId="0" applyFont="1" applyFill="1" applyBorder="1" applyAlignment="1" applyProtection="1">
      <alignment horizontal="center" vertical="center" wrapText="1"/>
      <protection hidden="1"/>
    </xf>
    <xf numFmtId="0" fontId="81" fillId="57" borderId="39" xfId="0" applyFont="1" applyFill="1" applyBorder="1" applyAlignment="1" applyProtection="1">
      <alignment horizontal="center" vertical="center" wrapText="1"/>
      <protection hidden="1"/>
    </xf>
    <xf numFmtId="0" fontId="81" fillId="57" borderId="64" xfId="0" applyFont="1" applyFill="1" applyBorder="1" applyAlignment="1" applyProtection="1">
      <alignment horizontal="center" vertical="center" wrapText="1"/>
      <protection hidden="1"/>
    </xf>
    <xf numFmtId="0" fontId="85" fillId="57" borderId="0" xfId="0" applyFont="1" applyFill="1" applyBorder="1" applyAlignment="1" applyProtection="1">
      <alignment horizontal="center" vertical="center" wrapText="1" shrinkToFit="1"/>
      <protection hidden="1"/>
    </xf>
    <xf numFmtId="0" fontId="81" fillId="57" borderId="17" xfId="0" applyFont="1" applyFill="1" applyBorder="1" applyAlignment="1" applyProtection="1">
      <alignment horizontal="center" vertical="center" wrapText="1"/>
      <protection hidden="1"/>
    </xf>
    <xf numFmtId="0" fontId="81" fillId="57" borderId="20" xfId="0" applyFont="1" applyFill="1" applyBorder="1" applyAlignment="1" applyProtection="1">
      <alignment horizontal="center" vertical="center" wrapText="1"/>
      <protection hidden="1"/>
    </xf>
    <xf numFmtId="0" fontId="81" fillId="57" borderId="71" xfId="0" applyFont="1" applyFill="1" applyBorder="1" applyAlignment="1" applyProtection="1">
      <alignment horizontal="center" vertical="center" wrapText="1"/>
      <protection hidden="1"/>
    </xf>
    <xf numFmtId="0" fontId="81" fillId="57" borderId="26" xfId="449" applyNumberFormat="1" applyFont="1" applyFill="1" applyBorder="1" applyAlignment="1" applyProtection="1">
      <alignment horizontal="center" vertical="center" wrapText="1"/>
      <protection hidden="1"/>
    </xf>
    <xf numFmtId="0" fontId="81" fillId="57" borderId="18" xfId="449" applyNumberFormat="1" applyFont="1" applyFill="1" applyBorder="1" applyAlignment="1" applyProtection="1">
      <alignment horizontal="center" vertical="center" wrapText="1"/>
      <protection hidden="1"/>
    </xf>
    <xf numFmtId="0" fontId="81" fillId="57" borderId="21" xfId="449" applyNumberFormat="1" applyFont="1" applyFill="1" applyBorder="1" applyAlignment="1" applyProtection="1">
      <alignment horizontal="center" vertical="center" wrapText="1"/>
      <protection hidden="1"/>
    </xf>
    <xf numFmtId="0" fontId="81" fillId="57" borderId="66" xfId="0" applyFont="1" applyFill="1" applyBorder="1" applyAlignment="1" applyProtection="1">
      <alignment horizontal="center" vertical="center" wrapText="1"/>
      <protection hidden="1"/>
    </xf>
    <xf numFmtId="0" fontId="81" fillId="57" borderId="67" xfId="0" applyFont="1" applyFill="1" applyBorder="1" applyAlignment="1" applyProtection="1">
      <alignment horizontal="center" vertical="center" wrapText="1"/>
      <protection hidden="1"/>
    </xf>
    <xf numFmtId="0" fontId="81" fillId="57" borderId="68" xfId="0" applyFont="1" applyFill="1" applyBorder="1" applyAlignment="1" applyProtection="1">
      <alignment horizontal="center" vertical="center" wrapText="1"/>
      <protection hidden="1"/>
    </xf>
    <xf numFmtId="0" fontId="81" fillId="57" borderId="69" xfId="0" applyFont="1" applyFill="1" applyBorder="1" applyAlignment="1" applyProtection="1">
      <alignment horizontal="center" vertical="center" wrapText="1"/>
      <protection hidden="1"/>
    </xf>
    <xf numFmtId="0" fontId="81" fillId="57" borderId="70" xfId="0" applyFont="1" applyFill="1" applyBorder="1" applyAlignment="1" applyProtection="1">
      <alignment horizontal="center" vertical="center" wrapText="1"/>
      <protection hidden="1"/>
    </xf>
    <xf numFmtId="0" fontId="81" fillId="57" borderId="17" xfId="444" applyNumberFormat="1" applyFont="1" applyFill="1" applyBorder="1" applyAlignment="1" applyProtection="1">
      <alignment horizontal="center" vertical="center" wrapText="1"/>
      <protection hidden="1"/>
    </xf>
    <xf numFmtId="0" fontId="81" fillId="57" borderId="20" xfId="444" applyNumberFormat="1" applyFont="1" applyFill="1" applyBorder="1" applyAlignment="1" applyProtection="1">
      <alignment horizontal="center" vertical="center" wrapText="1"/>
      <protection hidden="1"/>
    </xf>
    <xf numFmtId="0" fontId="81" fillId="57" borderId="22" xfId="444" applyNumberFormat="1" applyFont="1" applyFill="1" applyBorder="1" applyAlignment="1" applyProtection="1">
      <alignment horizontal="center" vertical="center" wrapText="1"/>
      <protection hidden="1"/>
    </xf>
    <xf numFmtId="0" fontId="85" fillId="57" borderId="0" xfId="0" applyFont="1" applyFill="1" applyAlignment="1" applyProtection="1">
      <alignment horizontal="center" vertical="center" wrapText="1"/>
      <protection hidden="1"/>
    </xf>
    <xf numFmtId="0" fontId="83" fillId="57" borderId="60" xfId="0" applyFont="1" applyFill="1" applyBorder="1" applyAlignment="1" applyProtection="1">
      <alignment horizontal="center" vertical="center" wrapText="1"/>
      <protection hidden="1"/>
    </xf>
    <xf numFmtId="0" fontId="83" fillId="57" borderId="16" xfId="0" applyFont="1" applyFill="1" applyBorder="1" applyAlignment="1" applyProtection="1">
      <alignment horizontal="center" vertical="center" wrapText="1"/>
      <protection hidden="1"/>
    </xf>
    <xf numFmtId="0" fontId="83" fillId="57" borderId="61" xfId="0" applyFont="1" applyFill="1" applyBorder="1" applyAlignment="1" applyProtection="1">
      <alignment horizontal="center" vertical="center" wrapText="1"/>
      <protection hidden="1"/>
    </xf>
    <xf numFmtId="0" fontId="89" fillId="57" borderId="62" xfId="0" applyFont="1" applyFill="1" applyBorder="1" applyAlignment="1" applyProtection="1">
      <alignment horizontal="center" vertical="center" wrapText="1"/>
      <protection hidden="1"/>
    </xf>
    <xf numFmtId="0" fontId="83" fillId="57" borderId="40" xfId="0" applyFont="1" applyFill="1" applyBorder="1" applyAlignment="1" applyProtection="1">
      <alignment horizontal="center" vertical="center" wrapText="1"/>
      <protection hidden="1"/>
    </xf>
    <xf numFmtId="0" fontId="83" fillId="57" borderId="19" xfId="0" applyFont="1" applyFill="1" applyBorder="1" applyAlignment="1" applyProtection="1">
      <alignment horizontal="center" vertical="center" wrapText="1"/>
      <protection hidden="1"/>
    </xf>
    <xf numFmtId="0" fontId="87" fillId="57" borderId="16" xfId="0" applyFont="1" applyFill="1" applyBorder="1" applyAlignment="1" applyProtection="1">
      <alignment horizontal="center" vertical="center" wrapText="1"/>
      <protection hidden="1"/>
    </xf>
    <xf numFmtId="0" fontId="87" fillId="57" borderId="61" xfId="0" applyFont="1" applyFill="1" applyBorder="1" applyAlignment="1" applyProtection="1">
      <alignment horizontal="center" vertical="center" wrapText="1"/>
      <protection hidden="1"/>
    </xf>
    <xf numFmtId="0" fontId="87" fillId="57" borderId="62" xfId="0" applyFont="1" applyFill="1" applyBorder="1" applyAlignment="1" applyProtection="1">
      <alignment horizontal="center" vertical="center" wrapText="1"/>
      <protection hidden="1"/>
    </xf>
    <xf numFmtId="0" fontId="87" fillId="57" borderId="40" xfId="0" applyFont="1" applyFill="1" applyBorder="1" applyAlignment="1" applyProtection="1">
      <alignment horizontal="center" vertical="center" wrapText="1"/>
      <protection hidden="1"/>
    </xf>
    <xf numFmtId="0" fontId="87" fillId="57" borderId="19" xfId="0" applyFont="1" applyFill="1" applyBorder="1" applyAlignment="1" applyProtection="1">
      <alignment horizontal="center" vertical="center" wrapText="1"/>
      <protection hidden="1"/>
    </xf>
    <xf numFmtId="0" fontId="81" fillId="57" borderId="24" xfId="0" applyNumberFormat="1" applyFont="1" applyFill="1" applyBorder="1" applyAlignment="1" applyProtection="1">
      <alignment horizontal="center" vertical="center" wrapText="1"/>
      <protection hidden="1"/>
    </xf>
    <xf numFmtId="0" fontId="81" fillId="57" borderId="16" xfId="0" applyNumberFormat="1" applyFont="1" applyFill="1" applyBorder="1" applyAlignment="1" applyProtection="1">
      <alignment horizontal="center" vertical="center" wrapText="1"/>
      <protection hidden="1"/>
    </xf>
    <xf numFmtId="0" fontId="81" fillId="57" borderId="0" xfId="0" applyNumberFormat="1" applyFont="1" applyFill="1" applyBorder="1" applyAlignment="1" applyProtection="1">
      <alignment horizontal="center" vertical="center" wrapText="1"/>
      <protection hidden="1"/>
    </xf>
    <xf numFmtId="0" fontId="81" fillId="57" borderId="62" xfId="0" applyNumberFormat="1" applyFont="1" applyFill="1" applyBorder="1" applyAlignment="1" applyProtection="1">
      <alignment horizontal="center" vertical="center" wrapText="1"/>
      <protection hidden="1"/>
    </xf>
    <xf numFmtId="0" fontId="81" fillId="57" borderId="63" xfId="0" applyNumberFormat="1" applyFont="1" applyFill="1" applyBorder="1" applyAlignment="1" applyProtection="1">
      <alignment horizontal="center" vertical="center" wrapText="1"/>
      <protection hidden="1"/>
    </xf>
    <xf numFmtId="0" fontId="81" fillId="57" borderId="19" xfId="0" applyNumberFormat="1" applyFont="1" applyFill="1" applyBorder="1" applyAlignment="1" applyProtection="1">
      <alignment horizontal="center" vertical="center" wrapText="1"/>
      <protection hidden="1"/>
    </xf>
    <xf numFmtId="0" fontId="81" fillId="57" borderId="60" xfId="0" applyNumberFormat="1" applyFont="1" applyFill="1" applyBorder="1" applyAlignment="1" applyProtection="1">
      <alignment horizontal="center" vertical="center" wrapText="1"/>
      <protection hidden="1"/>
    </xf>
    <xf numFmtId="0" fontId="81" fillId="57" borderId="61" xfId="0" applyNumberFormat="1" applyFont="1" applyFill="1" applyBorder="1" applyAlignment="1" applyProtection="1">
      <alignment horizontal="center" vertical="center" wrapText="1"/>
      <protection hidden="1"/>
    </xf>
    <xf numFmtId="0" fontId="81" fillId="57" borderId="40" xfId="0" applyNumberFormat="1" applyFont="1" applyFill="1" applyBorder="1" applyAlignment="1" applyProtection="1">
      <alignment horizontal="center" vertical="center" wrapText="1"/>
      <protection hidden="1"/>
    </xf>
    <xf numFmtId="0" fontId="81" fillId="57" borderId="60" xfId="0" applyFont="1" applyFill="1" applyBorder="1" applyAlignment="1" applyProtection="1">
      <alignment horizontal="center" vertical="center" wrapText="1" shrinkToFit="1"/>
      <protection hidden="1"/>
    </xf>
    <xf numFmtId="0" fontId="81" fillId="57" borderId="16" xfId="0" applyFont="1" applyFill="1" applyBorder="1" applyAlignment="1" applyProtection="1">
      <alignment horizontal="center" vertical="center" shrinkToFit="1"/>
      <protection hidden="1"/>
    </xf>
    <xf numFmtId="0" fontId="81" fillId="57" borderId="61" xfId="0" applyFont="1" applyFill="1" applyBorder="1" applyAlignment="1" applyProtection="1">
      <alignment horizontal="center" vertical="center" shrinkToFit="1"/>
      <protection hidden="1"/>
    </xf>
    <xf numFmtId="0" fontId="81" fillId="57" borderId="62" xfId="0" applyFont="1" applyFill="1" applyBorder="1" applyAlignment="1" applyProtection="1">
      <alignment horizontal="center" vertical="center" shrinkToFit="1"/>
      <protection hidden="1"/>
    </xf>
    <xf numFmtId="0" fontId="81" fillId="57" borderId="40" xfId="0" applyFont="1" applyFill="1" applyBorder="1" applyAlignment="1" applyProtection="1">
      <alignment horizontal="center" vertical="center" shrinkToFit="1"/>
      <protection hidden="1"/>
    </xf>
    <xf numFmtId="0" fontId="81" fillId="57" borderId="19" xfId="0" applyFont="1" applyFill="1" applyBorder="1" applyAlignment="1" applyProtection="1">
      <alignment horizontal="center" vertical="center" shrinkToFit="1"/>
      <protection hidden="1"/>
    </xf>
    <xf numFmtId="176" fontId="81" fillId="16" borderId="73" xfId="449" applyFont="1" applyFill="1" applyBorder="1" applyAlignment="1" applyProtection="1">
      <alignment horizontal="center" vertical="center" wrapText="1"/>
      <protection hidden="1"/>
    </xf>
    <xf numFmtId="0" fontId="81" fillId="16" borderId="42" xfId="0" applyFont="1" applyFill="1" applyBorder="1" applyAlignment="1" applyProtection="1">
      <alignment horizontal="center" vertical="center"/>
      <protection hidden="1"/>
    </xf>
    <xf numFmtId="176" fontId="81" fillId="16" borderId="38" xfId="449" applyFont="1" applyFill="1" applyBorder="1" applyAlignment="1" applyProtection="1">
      <alignment horizontal="center" vertical="center" wrapText="1"/>
      <protection hidden="1"/>
    </xf>
    <xf numFmtId="176" fontId="81" fillId="16" borderId="65" xfId="449" applyFont="1" applyFill="1" applyBorder="1" applyAlignment="1" applyProtection="1">
      <alignment horizontal="center" vertical="center"/>
      <protection hidden="1"/>
    </xf>
    <xf numFmtId="0" fontId="81" fillId="16" borderId="74" xfId="0" applyFont="1" applyFill="1" applyBorder="1" applyAlignment="1" applyProtection="1">
      <alignment horizontal="center" vertical="center" wrapText="1"/>
      <protection hidden="1"/>
    </xf>
    <xf numFmtId="0" fontId="81" fillId="16" borderId="75" xfId="0" applyFont="1" applyFill="1" applyBorder="1" applyAlignment="1" applyProtection="1">
      <alignment horizontal="center" vertical="center"/>
      <protection hidden="1"/>
    </xf>
    <xf numFmtId="176" fontId="81" fillId="16" borderId="69" xfId="449" applyFont="1" applyFill="1" applyBorder="1" applyAlignment="1" applyProtection="1">
      <alignment horizontal="center" vertical="center" wrapText="1"/>
      <protection hidden="1"/>
    </xf>
    <xf numFmtId="176" fontId="81" fillId="16" borderId="67" xfId="449" applyFont="1" applyFill="1" applyBorder="1" applyAlignment="1" applyProtection="1">
      <alignment horizontal="center" vertical="center"/>
      <protection hidden="1"/>
    </xf>
    <xf numFmtId="0" fontId="81" fillId="16" borderId="64" xfId="0" applyFont="1" applyFill="1" applyBorder="1" applyAlignment="1" applyProtection="1">
      <alignment horizontal="center" vertical="center"/>
      <protection hidden="1"/>
    </xf>
    <xf numFmtId="0" fontId="81" fillId="16" borderId="24" xfId="0" applyFont="1" applyFill="1" applyBorder="1" applyAlignment="1" applyProtection="1">
      <alignment horizontal="center" vertical="center"/>
      <protection hidden="1"/>
    </xf>
    <xf numFmtId="0" fontId="81" fillId="16" borderId="16" xfId="0" applyFont="1" applyFill="1" applyBorder="1" applyAlignment="1" applyProtection="1">
      <alignment horizontal="center" vertical="center"/>
      <protection hidden="1"/>
    </xf>
    <xf numFmtId="0" fontId="81" fillId="16" borderId="61" xfId="0" applyFont="1" applyFill="1" applyBorder="1" applyAlignment="1" applyProtection="1">
      <alignment horizontal="center" vertical="center"/>
      <protection hidden="1"/>
    </xf>
    <xf numFmtId="0" fontId="81" fillId="16" borderId="63" xfId="0" applyFont="1" applyFill="1" applyBorder="1" applyAlignment="1" applyProtection="1">
      <alignment horizontal="center" vertical="center"/>
      <protection hidden="1"/>
    </xf>
    <xf numFmtId="0" fontId="81" fillId="16" borderId="19" xfId="0" applyFont="1" applyFill="1" applyBorder="1" applyAlignment="1" applyProtection="1">
      <alignment horizontal="center" vertical="center"/>
      <protection hidden="1"/>
    </xf>
    <xf numFmtId="0" fontId="81" fillId="16" borderId="26" xfId="0" applyFont="1" applyFill="1" applyBorder="1" applyAlignment="1" applyProtection="1">
      <alignment horizontal="center" vertical="center"/>
      <protection hidden="1"/>
    </xf>
    <xf numFmtId="0" fontId="81" fillId="16" borderId="72" xfId="0" applyFont="1" applyFill="1" applyBorder="1" applyAlignment="1" applyProtection="1">
      <alignment horizontal="center" vertical="center"/>
      <protection hidden="1"/>
    </xf>
    <xf numFmtId="0" fontId="85" fillId="57" borderId="0" xfId="0" applyFont="1" applyFill="1" applyAlignment="1" applyProtection="1">
      <alignment horizontal="center" vertical="center"/>
      <protection hidden="1"/>
    </xf>
    <xf numFmtId="176" fontId="81" fillId="16" borderId="17" xfId="449" applyFont="1" applyFill="1" applyBorder="1" applyAlignment="1" applyProtection="1">
      <alignment horizontal="center" vertical="center" wrapText="1"/>
      <protection hidden="1"/>
    </xf>
    <xf numFmtId="176" fontId="81" fillId="16" borderId="24" xfId="449" applyFont="1" applyFill="1" applyBorder="1" applyAlignment="1" applyProtection="1">
      <alignment horizontal="center" vertical="center"/>
      <protection hidden="1"/>
    </xf>
    <xf numFmtId="176" fontId="81" fillId="16" borderId="16" xfId="449" applyFont="1" applyFill="1" applyBorder="1" applyAlignment="1" applyProtection="1">
      <alignment horizontal="center" vertical="center"/>
      <protection hidden="1"/>
    </xf>
    <xf numFmtId="176" fontId="81" fillId="16" borderId="20" xfId="449" applyFont="1" applyFill="1" applyBorder="1" applyAlignment="1" applyProtection="1">
      <alignment horizontal="center" vertical="center"/>
      <protection hidden="1"/>
    </xf>
    <xf numFmtId="176" fontId="81" fillId="16" borderId="63" xfId="449" applyFont="1" applyFill="1" applyBorder="1" applyAlignment="1" applyProtection="1">
      <alignment horizontal="center" vertical="center"/>
      <protection hidden="1"/>
    </xf>
    <xf numFmtId="176" fontId="81" fillId="16" borderId="19" xfId="449" applyFont="1" applyFill="1" applyBorder="1" applyAlignment="1" applyProtection="1">
      <alignment horizontal="center" vertical="center"/>
      <protection hidden="1"/>
    </xf>
    <xf numFmtId="0" fontId="81" fillId="16" borderId="33" xfId="0" applyFont="1" applyFill="1" applyBorder="1" applyAlignment="1" applyProtection="1">
      <alignment horizontal="center" vertical="center" wrapText="1"/>
      <protection hidden="1"/>
    </xf>
    <xf numFmtId="0" fontId="81" fillId="16" borderId="34" xfId="0" applyFont="1" applyFill="1" applyBorder="1" applyAlignment="1" applyProtection="1">
      <alignment horizontal="center" vertical="center" wrapText="1"/>
      <protection hidden="1"/>
    </xf>
    <xf numFmtId="0" fontId="81" fillId="16" borderId="47" xfId="449" applyNumberFormat="1" applyFont="1" applyFill="1" applyBorder="1" applyAlignment="1" applyProtection="1">
      <alignment horizontal="center" vertical="center" wrapText="1"/>
      <protection hidden="1"/>
    </xf>
    <xf numFmtId="0" fontId="81" fillId="16" borderId="50" xfId="449" applyNumberFormat="1" applyFont="1" applyFill="1" applyBorder="1" applyAlignment="1" applyProtection="1">
      <alignment horizontal="center" vertical="center" wrapText="1"/>
      <protection hidden="1"/>
    </xf>
    <xf numFmtId="0" fontId="81" fillId="16" borderId="51" xfId="449" applyNumberFormat="1" applyFont="1" applyFill="1" applyBorder="1" applyAlignment="1" applyProtection="1">
      <alignment horizontal="center" vertical="center" wrapText="1"/>
      <protection hidden="1"/>
    </xf>
    <xf numFmtId="0" fontId="81" fillId="16" borderId="59" xfId="0" applyFont="1" applyFill="1" applyBorder="1" applyAlignment="1" applyProtection="1">
      <alignment horizontal="center" vertical="center" wrapText="1"/>
      <protection hidden="1"/>
    </xf>
    <xf numFmtId="0" fontId="81" fillId="16" borderId="6" xfId="0" applyFont="1" applyFill="1" applyBorder="1" applyAlignment="1" applyProtection="1">
      <alignment horizontal="center" vertical="center"/>
      <protection hidden="1"/>
    </xf>
    <xf numFmtId="0" fontId="81" fillId="16" borderId="37" xfId="0" applyFont="1" applyFill="1" applyBorder="1" applyAlignment="1" applyProtection="1">
      <alignment horizontal="center" vertical="center"/>
      <protection hidden="1"/>
    </xf>
    <xf numFmtId="0" fontId="81" fillId="16" borderId="49" xfId="0" applyFont="1" applyFill="1" applyBorder="1" applyAlignment="1" applyProtection="1">
      <alignment horizontal="center" vertical="center" wrapText="1"/>
      <protection hidden="1"/>
    </xf>
    <xf numFmtId="0" fontId="81" fillId="16" borderId="31" xfId="0" applyFont="1" applyFill="1" applyBorder="1" applyAlignment="1" applyProtection="1">
      <alignment horizontal="center" vertical="center" wrapText="1"/>
      <protection hidden="1"/>
    </xf>
    <xf numFmtId="0" fontId="81" fillId="16" borderId="32" xfId="0" applyFont="1" applyFill="1" applyBorder="1" applyAlignment="1" applyProtection="1">
      <alignment horizontal="center" vertical="center" wrapText="1"/>
      <protection hidden="1"/>
    </xf>
    <xf numFmtId="0" fontId="81" fillId="16" borderId="43" xfId="444" applyNumberFormat="1" applyFont="1" applyFill="1" applyBorder="1" applyAlignment="1" applyProtection="1">
      <alignment horizontal="center" vertical="center" wrapText="1"/>
      <protection hidden="1"/>
    </xf>
    <xf numFmtId="0" fontId="81" fillId="16" borderId="44" xfId="444" applyNumberFormat="1" applyFont="1" applyFill="1" applyBorder="1" applyAlignment="1" applyProtection="1">
      <alignment horizontal="center" vertical="center"/>
      <protection hidden="1"/>
    </xf>
    <xf numFmtId="0" fontId="81" fillId="16" borderId="45" xfId="444" applyNumberFormat="1" applyFont="1" applyFill="1" applyBorder="1" applyAlignment="1" applyProtection="1">
      <alignment horizontal="center" vertical="center"/>
      <protection hidden="1"/>
    </xf>
    <xf numFmtId="0" fontId="81" fillId="16" borderId="46" xfId="0" applyFont="1" applyFill="1" applyBorder="1" applyAlignment="1" applyProtection="1">
      <alignment horizontal="center" vertical="center" wrapText="1"/>
      <protection hidden="1"/>
    </xf>
    <xf numFmtId="0" fontId="81" fillId="16" borderId="76" xfId="0" applyFont="1" applyFill="1" applyBorder="1" applyAlignment="1" applyProtection="1">
      <alignment horizontal="center" vertical="center" wrapText="1"/>
      <protection hidden="1"/>
    </xf>
    <xf numFmtId="0" fontId="81" fillId="16" borderId="77" xfId="0" applyFont="1" applyFill="1" applyBorder="1" applyAlignment="1" applyProtection="1">
      <alignment horizontal="center" vertical="center" wrapText="1"/>
      <protection hidden="1"/>
    </xf>
    <xf numFmtId="0" fontId="81" fillId="57" borderId="83" xfId="448" applyNumberFormat="1" applyFont="1" applyFill="1" applyBorder="1" applyAlignment="1" applyProtection="1">
      <alignment horizontal="center" vertical="center" wrapText="1"/>
      <protection hidden="1"/>
    </xf>
    <xf numFmtId="0" fontId="81" fillId="57" borderId="28" xfId="448" applyNumberFormat="1" applyFont="1" applyFill="1" applyBorder="1" applyAlignment="1" applyProtection="1">
      <alignment horizontal="center" vertical="center"/>
      <protection hidden="1"/>
    </xf>
    <xf numFmtId="0" fontId="81" fillId="57" borderId="84" xfId="448" applyNumberFormat="1" applyFont="1" applyFill="1" applyBorder="1" applyAlignment="1" applyProtection="1">
      <alignment horizontal="center" vertical="center"/>
      <protection hidden="1"/>
    </xf>
    <xf numFmtId="0" fontId="81" fillId="57" borderId="30" xfId="0" applyFont="1" applyFill="1" applyBorder="1" applyAlignment="1" applyProtection="1">
      <alignment horizontal="center" vertical="center" wrapText="1"/>
      <protection hidden="1"/>
    </xf>
    <xf numFmtId="0" fontId="81" fillId="57" borderId="27" xfId="0" applyFont="1" applyFill="1" applyBorder="1" applyAlignment="1" applyProtection="1">
      <alignment horizontal="center" vertical="center" wrapText="1"/>
      <protection hidden="1"/>
    </xf>
    <xf numFmtId="0" fontId="81" fillId="57" borderId="78" xfId="0" applyFont="1" applyFill="1" applyBorder="1" applyAlignment="1" applyProtection="1">
      <alignment horizontal="center" vertical="center" wrapText="1"/>
      <protection hidden="1"/>
    </xf>
    <xf numFmtId="0" fontId="81" fillId="57" borderId="79" xfId="0" applyFont="1" applyFill="1" applyBorder="1" applyAlignment="1" applyProtection="1">
      <alignment horizontal="center" vertical="center" wrapText="1"/>
      <protection hidden="1"/>
    </xf>
    <xf numFmtId="0" fontId="81" fillId="57" borderId="80" xfId="0" applyFont="1" applyFill="1" applyBorder="1" applyAlignment="1" applyProtection="1">
      <alignment horizontal="center" vertical="center" wrapText="1"/>
      <protection hidden="1"/>
    </xf>
    <xf numFmtId="0" fontId="81" fillId="57" borderId="81" xfId="0" applyFont="1" applyFill="1" applyBorder="1" applyAlignment="1" applyProtection="1">
      <alignment horizontal="center" vertical="center" wrapText="1"/>
      <protection hidden="1"/>
    </xf>
    <xf numFmtId="0" fontId="81" fillId="57" borderId="82" xfId="0" applyFont="1" applyFill="1" applyBorder="1" applyAlignment="1" applyProtection="1">
      <alignment horizontal="center" vertical="center" wrapText="1"/>
      <protection hidden="1"/>
    </xf>
    <xf numFmtId="0" fontId="83" fillId="57" borderId="0" xfId="0" applyFont="1" applyFill="1" applyBorder="1" applyAlignment="1" applyProtection="1">
      <alignment horizontal="center" vertical="center" wrapText="1"/>
      <protection hidden="1"/>
    </xf>
    <xf numFmtId="0" fontId="83" fillId="57" borderId="27" xfId="0" applyFont="1" applyFill="1" applyBorder="1" applyAlignment="1" applyProtection="1">
      <alignment horizontal="center" vertical="center" wrapText="1"/>
      <protection hidden="1"/>
    </xf>
    <xf numFmtId="179" fontId="81" fillId="57" borderId="30" xfId="0" applyNumberFormat="1" applyFont="1" applyFill="1" applyBorder="1" applyAlignment="1" applyProtection="1">
      <alignment horizontal="center" vertical="center" wrapText="1"/>
      <protection hidden="1"/>
    </xf>
    <xf numFmtId="179" fontId="81" fillId="57" borderId="0" xfId="0" applyNumberFormat="1" applyFont="1" applyFill="1" applyBorder="1" applyAlignment="1" applyProtection="1">
      <alignment horizontal="center" vertical="center"/>
      <protection hidden="1"/>
    </xf>
    <xf numFmtId="179" fontId="81" fillId="57" borderId="27" xfId="0" applyNumberFormat="1" applyFont="1" applyFill="1" applyBorder="1" applyAlignment="1" applyProtection="1">
      <alignment horizontal="center" vertical="center"/>
      <protection hidden="1"/>
    </xf>
    <xf numFmtId="179" fontId="81" fillId="57" borderId="78" xfId="0" applyNumberFormat="1" applyFont="1" applyFill="1" applyBorder="1" applyAlignment="1" applyProtection="1">
      <alignment horizontal="center" vertical="center" wrapText="1"/>
      <protection hidden="1"/>
    </xf>
    <xf numFmtId="179" fontId="81" fillId="57" borderId="79" xfId="0" applyNumberFormat="1" applyFont="1" applyFill="1" applyBorder="1" applyAlignment="1" applyProtection="1">
      <alignment horizontal="center" vertical="center"/>
      <protection hidden="1"/>
    </xf>
    <xf numFmtId="179" fontId="81" fillId="57" borderId="80" xfId="0" applyNumberFormat="1" applyFont="1" applyFill="1" applyBorder="1" applyAlignment="1" applyProtection="1">
      <alignment horizontal="center" vertical="center"/>
      <protection hidden="1"/>
    </xf>
    <xf numFmtId="0" fontId="81" fillId="57" borderId="85" xfId="448" applyNumberFormat="1" applyFont="1" applyFill="1" applyBorder="1" applyAlignment="1" applyProtection="1">
      <alignment horizontal="center" vertical="center" wrapText="1"/>
      <protection hidden="1"/>
    </xf>
    <xf numFmtId="0" fontId="81" fillId="57" borderId="29" xfId="448" applyNumberFormat="1" applyFont="1" applyFill="1" applyBorder="1" applyAlignment="1" applyProtection="1">
      <alignment horizontal="center" vertical="center"/>
      <protection hidden="1"/>
    </xf>
    <xf numFmtId="0" fontId="81" fillId="57" borderId="86" xfId="448" applyNumberFormat="1" applyFont="1" applyFill="1" applyBorder="1" applyAlignment="1" applyProtection="1">
      <alignment horizontal="center" vertical="center"/>
      <protection hidden="1"/>
    </xf>
    <xf numFmtId="0" fontId="81" fillId="57" borderId="30" xfId="0" applyFont="1" applyFill="1" applyBorder="1" applyAlignment="1" applyProtection="1">
      <alignment horizontal="left" vertical="center"/>
      <protection hidden="1"/>
    </xf>
    <xf numFmtId="0" fontId="81" fillId="57" borderId="107" xfId="0" applyFont="1" applyFill="1" applyBorder="1" applyAlignment="1" applyProtection="1">
      <alignment horizontal="left" vertical="center"/>
      <protection hidden="1"/>
    </xf>
    <xf numFmtId="0" fontId="81" fillId="57" borderId="106" xfId="0" applyFont="1" applyFill="1" applyBorder="1" applyAlignment="1" applyProtection="1">
      <alignment horizontal="left" vertical="center"/>
      <protection hidden="1"/>
    </xf>
    <xf numFmtId="0" fontId="81" fillId="57" borderId="108" xfId="0" applyFont="1" applyFill="1" applyBorder="1" applyAlignment="1" applyProtection="1">
      <alignment horizontal="left" vertical="center"/>
      <protection hidden="1"/>
    </xf>
    <xf numFmtId="0" fontId="81" fillId="57" borderId="106" xfId="0" applyFont="1" applyFill="1" applyBorder="1" applyAlignment="1" applyProtection="1">
      <alignment horizontal="center" vertical="center" wrapText="1"/>
      <protection hidden="1"/>
    </xf>
    <xf numFmtId="0" fontId="83" fillId="57" borderId="30" xfId="0" applyFont="1" applyFill="1" applyBorder="1" applyAlignment="1" applyProtection="1">
      <alignment horizontal="center" vertical="center" wrapText="1"/>
      <protection hidden="1"/>
    </xf>
    <xf numFmtId="0" fontId="81" fillId="16" borderId="73" xfId="0" applyFont="1" applyFill="1" applyBorder="1" applyAlignment="1" applyProtection="1">
      <alignment horizontal="center" vertical="center" wrapText="1"/>
      <protection hidden="1"/>
    </xf>
    <xf numFmtId="0" fontId="81" fillId="16" borderId="88" xfId="0" applyFont="1" applyFill="1" applyBorder="1" applyAlignment="1" applyProtection="1">
      <alignment horizontal="center" vertical="center" wrapText="1"/>
      <protection hidden="1"/>
    </xf>
    <xf numFmtId="0" fontId="81" fillId="16" borderId="89" xfId="0" applyFont="1" applyFill="1" applyBorder="1" applyAlignment="1" applyProtection="1">
      <alignment horizontal="center" vertical="center" wrapText="1"/>
      <protection hidden="1"/>
    </xf>
    <xf numFmtId="0" fontId="81" fillId="16" borderId="6" xfId="0" applyFont="1" applyFill="1" applyBorder="1" applyAlignment="1" applyProtection="1">
      <alignment horizontal="center" vertical="center" wrapText="1"/>
      <protection hidden="1"/>
    </xf>
    <xf numFmtId="0" fontId="81" fillId="16" borderId="37" xfId="0" applyFont="1" applyFill="1" applyBorder="1" applyAlignment="1" applyProtection="1">
      <alignment horizontal="center" vertical="center" wrapText="1"/>
      <protection hidden="1"/>
    </xf>
    <xf numFmtId="0" fontId="81" fillId="16" borderId="73" xfId="0" applyFont="1" applyFill="1" applyBorder="1" applyAlignment="1" applyProtection="1">
      <alignment horizontal="center" vertical="center"/>
      <protection hidden="1"/>
    </xf>
    <xf numFmtId="0" fontId="81" fillId="16" borderId="44" xfId="0" applyFont="1" applyFill="1" applyBorder="1" applyAlignment="1" applyProtection="1">
      <alignment horizontal="center" vertical="center" wrapText="1"/>
      <protection hidden="1"/>
    </xf>
    <xf numFmtId="0" fontId="81" fillId="16" borderId="45" xfId="0" applyFont="1" applyFill="1" applyBorder="1" applyAlignment="1" applyProtection="1">
      <alignment horizontal="center" vertical="center" wrapText="1"/>
      <protection hidden="1"/>
    </xf>
    <xf numFmtId="0" fontId="96" fillId="16" borderId="0" xfId="0" applyFont="1" applyFill="1" applyBorder="1" applyAlignment="1" applyProtection="1">
      <alignment horizontal="center" vertical="center"/>
      <protection hidden="1"/>
    </xf>
    <xf numFmtId="0" fontId="81" fillId="16" borderId="87" xfId="0" applyFont="1" applyFill="1" applyBorder="1" applyAlignment="1" applyProtection="1">
      <alignment horizontal="center" vertical="center" wrapText="1"/>
      <protection hidden="1"/>
    </xf>
    <xf numFmtId="0" fontId="81" fillId="16" borderId="39" xfId="0" applyNumberFormat="1" applyFont="1" applyFill="1" applyBorder="1" applyAlignment="1" applyProtection="1">
      <alignment horizontal="center" vertical="center" wrapText="1"/>
      <protection hidden="1"/>
    </xf>
    <xf numFmtId="0" fontId="81" fillId="16" borderId="64" xfId="0" applyNumberFormat="1" applyFont="1" applyFill="1" applyBorder="1" applyAlignment="1" applyProtection="1">
      <alignment horizontal="center" vertical="center" wrapText="1"/>
      <protection hidden="1"/>
    </xf>
    <xf numFmtId="0" fontId="81" fillId="16" borderId="46" xfId="0" applyFont="1" applyFill="1" applyBorder="1" applyAlignment="1" applyProtection="1">
      <alignment horizontal="center" vertical="center"/>
      <protection hidden="1"/>
    </xf>
    <xf numFmtId="178" fontId="84" fillId="16" borderId="0" xfId="0" applyNumberFormat="1" applyFont="1" applyFill="1" applyAlignment="1" applyProtection="1">
      <alignment horizontal="center" vertical="center"/>
      <protection hidden="1"/>
    </xf>
    <xf numFmtId="178" fontId="85" fillId="16" borderId="0" xfId="0" applyNumberFormat="1" applyFont="1" applyFill="1" applyAlignment="1" applyProtection="1">
      <alignment horizontal="center" vertical="center"/>
      <protection hidden="1"/>
    </xf>
    <xf numFmtId="178" fontId="81" fillId="16" borderId="48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35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36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59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6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37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49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31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32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55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33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34" xfId="0" applyNumberFormat="1" applyFont="1" applyFill="1" applyBorder="1" applyAlignment="1" applyProtection="1">
      <alignment horizontal="center" vertical="center" wrapText="1"/>
      <protection hidden="1"/>
    </xf>
    <xf numFmtId="0" fontId="83" fillId="16" borderId="0" xfId="0" applyFont="1" applyFill="1" applyAlignment="1" applyProtection="1">
      <alignment horizontal="left" vertical="center" wrapText="1"/>
      <protection hidden="1"/>
    </xf>
    <xf numFmtId="0" fontId="83" fillId="16" borderId="0" xfId="0" applyFont="1" applyFill="1" applyBorder="1" applyAlignment="1" applyProtection="1">
      <alignment horizontal="left" vertical="center" wrapText="1"/>
      <protection hidden="1"/>
    </xf>
    <xf numFmtId="0" fontId="81" fillId="16" borderId="55" xfId="0" applyFont="1" applyFill="1" applyBorder="1" applyAlignment="1" applyProtection="1">
      <alignment horizontal="center" vertical="center"/>
      <protection hidden="1"/>
    </xf>
    <xf numFmtId="0" fontId="81" fillId="16" borderId="48" xfId="0" applyFont="1" applyFill="1" applyBorder="1" applyAlignment="1" applyProtection="1">
      <alignment horizontal="center" vertical="center"/>
      <protection hidden="1"/>
    </xf>
    <xf numFmtId="0" fontId="81" fillId="16" borderId="33" xfId="0" applyFont="1" applyFill="1" applyBorder="1" applyAlignment="1" applyProtection="1">
      <alignment horizontal="center" vertical="center"/>
      <protection hidden="1"/>
    </xf>
    <xf numFmtId="1" fontId="91" fillId="16" borderId="18" xfId="0" quotePrefix="1" applyNumberFormat="1" applyFont="1" applyFill="1" applyBorder="1" applyAlignment="1" applyProtection="1">
      <alignment horizontal="center" vertical="center"/>
      <protection hidden="1"/>
    </xf>
    <xf numFmtId="0" fontId="81" fillId="16" borderId="41" xfId="0" applyFont="1" applyFill="1" applyBorder="1" applyAlignment="1" applyProtection="1">
      <alignment horizontal="center" vertical="center" wrapText="1"/>
      <protection hidden="1"/>
    </xf>
    <xf numFmtId="0" fontId="81" fillId="16" borderId="42" xfId="0" applyFont="1" applyFill="1" applyBorder="1" applyAlignment="1" applyProtection="1">
      <alignment horizontal="center" vertical="center" wrapText="1"/>
      <protection hidden="1"/>
    </xf>
    <xf numFmtId="0" fontId="81" fillId="16" borderId="38" xfId="0" applyFont="1" applyFill="1" applyBorder="1" applyAlignment="1" applyProtection="1">
      <alignment horizontal="center" vertical="center" wrapText="1"/>
      <protection hidden="1"/>
    </xf>
    <xf numFmtId="0" fontId="81" fillId="16" borderId="65" xfId="0" applyFont="1" applyFill="1" applyBorder="1" applyAlignment="1" applyProtection="1">
      <alignment horizontal="center" vertical="center" wrapText="1"/>
      <protection hidden="1"/>
    </xf>
    <xf numFmtId="0" fontId="81" fillId="16" borderId="31" xfId="0" applyFont="1" applyFill="1" applyBorder="1" applyAlignment="1" applyProtection="1">
      <alignment horizontal="center" vertical="center"/>
      <protection hidden="1"/>
    </xf>
    <xf numFmtId="0" fontId="81" fillId="16" borderId="32" xfId="0" applyFont="1" applyFill="1" applyBorder="1" applyAlignment="1" applyProtection="1">
      <alignment horizontal="center" vertical="center"/>
      <protection hidden="1"/>
    </xf>
    <xf numFmtId="1" fontId="81" fillId="16" borderId="18" xfId="0" quotePrefix="1" applyNumberFormat="1" applyFont="1" applyFill="1" applyBorder="1" applyAlignment="1" applyProtection="1">
      <alignment horizontal="center" vertical="center"/>
      <protection hidden="1"/>
    </xf>
    <xf numFmtId="0" fontId="81" fillId="16" borderId="90" xfId="0" applyFont="1" applyFill="1" applyBorder="1" applyAlignment="1" applyProtection="1">
      <alignment horizontal="center" vertical="center" wrapText="1"/>
      <protection hidden="1"/>
    </xf>
    <xf numFmtId="0" fontId="81" fillId="16" borderId="61" xfId="0" applyFont="1" applyFill="1" applyBorder="1" applyAlignment="1" applyProtection="1">
      <alignment horizontal="center" vertical="center" wrapText="1"/>
      <protection hidden="1"/>
    </xf>
    <xf numFmtId="0" fontId="81" fillId="57" borderId="22" xfId="0" applyFont="1" applyFill="1" applyBorder="1" applyAlignment="1" applyProtection="1">
      <alignment horizontal="center" vertical="center" wrapText="1"/>
      <protection hidden="1"/>
    </xf>
    <xf numFmtId="0" fontId="81" fillId="16" borderId="60" xfId="0" applyFont="1" applyFill="1" applyBorder="1" applyAlignment="1" applyProtection="1">
      <alignment horizontal="center" vertical="center" wrapText="1"/>
      <protection hidden="1"/>
    </xf>
    <xf numFmtId="0" fontId="81" fillId="16" borderId="47" xfId="0" applyFont="1" applyFill="1" applyBorder="1" applyAlignment="1" applyProtection="1">
      <alignment horizontal="center" vertical="center"/>
      <protection hidden="1"/>
    </xf>
    <xf numFmtId="0" fontId="81" fillId="16" borderId="62" xfId="0" applyFont="1" applyFill="1" applyBorder="1" applyAlignment="1" applyProtection="1">
      <alignment horizontal="center" vertical="center" wrapText="1"/>
      <protection hidden="1"/>
    </xf>
    <xf numFmtId="0" fontId="81" fillId="16" borderId="26" xfId="0" applyFont="1" applyFill="1" applyBorder="1" applyAlignment="1" applyProtection="1">
      <alignment horizontal="center" vertical="center" wrapText="1"/>
      <protection hidden="1"/>
    </xf>
    <xf numFmtId="0" fontId="81" fillId="16" borderId="18" xfId="0" applyFont="1" applyFill="1" applyBorder="1" applyAlignment="1" applyProtection="1">
      <alignment horizontal="center" vertical="center" wrapText="1"/>
      <protection hidden="1"/>
    </xf>
    <xf numFmtId="0" fontId="81" fillId="16" borderId="21" xfId="0" applyFont="1" applyFill="1" applyBorder="1" applyAlignment="1" applyProtection="1">
      <alignment horizontal="center" vertical="center" wrapText="1"/>
      <protection hidden="1"/>
    </xf>
    <xf numFmtId="0" fontId="81" fillId="57" borderId="88" xfId="0" applyFont="1" applyFill="1" applyBorder="1" applyAlignment="1" applyProtection="1">
      <alignment horizontal="center" vertical="center" wrapText="1"/>
      <protection hidden="1"/>
    </xf>
    <xf numFmtId="0" fontId="81" fillId="57" borderId="89" xfId="0" applyFont="1" applyFill="1" applyBorder="1" applyAlignment="1" applyProtection="1">
      <alignment horizontal="center" vertical="center" wrapText="1"/>
      <protection hidden="1"/>
    </xf>
    <xf numFmtId="193" fontId="95" fillId="16" borderId="4" xfId="0" applyNumberFormat="1" applyFont="1" applyFill="1" applyBorder="1" applyAlignment="1" applyProtection="1">
      <alignment horizontal="right" vertical="center"/>
      <protection locked="0" hidden="1"/>
    </xf>
  </cellXfs>
  <cellStyles count="477">
    <cellStyle name="20% - 강조색1" xfId="1" builtinId="30" customBuiltin="1"/>
    <cellStyle name="20% - 강조색1 2" xfId="2"/>
    <cellStyle name="20% - 강조색1 2 2" xfId="3"/>
    <cellStyle name="20% - 강조색1 2 3" xfId="4"/>
    <cellStyle name="20% - 강조색1 3" xfId="5"/>
    <cellStyle name="20% - 강조색1 4" xfId="6"/>
    <cellStyle name="20% - 강조색1 5" xfId="7"/>
    <cellStyle name="20% - 강조색1 6" xfId="8"/>
    <cellStyle name="20% - 강조색1 7" xfId="9"/>
    <cellStyle name="20% - 강조색2" xfId="10" builtinId="34" customBuiltin="1"/>
    <cellStyle name="20% - 강조색2 2" xfId="11"/>
    <cellStyle name="20% - 강조색2 2 2" xfId="12"/>
    <cellStyle name="20% - 강조색2 2 3" xfId="13"/>
    <cellStyle name="20% - 강조색2 3" xfId="14"/>
    <cellStyle name="20% - 강조색2 4" xfId="15"/>
    <cellStyle name="20% - 강조색2 5" xfId="16"/>
    <cellStyle name="20% - 강조색2 6" xfId="17"/>
    <cellStyle name="20% - 강조색2 7" xfId="18"/>
    <cellStyle name="20% - 강조색3" xfId="19" builtinId="38" customBuiltin="1"/>
    <cellStyle name="20% - 강조색3 2" xfId="20"/>
    <cellStyle name="20% - 강조색3 2 2" xfId="21"/>
    <cellStyle name="20% - 강조색3 2 3" xfId="22"/>
    <cellStyle name="20% - 강조색3 3" xfId="23"/>
    <cellStyle name="20% - 강조색3 4" xfId="24"/>
    <cellStyle name="20% - 강조색3 5" xfId="25"/>
    <cellStyle name="20% - 강조색3 6" xfId="26"/>
    <cellStyle name="20% - 강조색3 7" xfId="27"/>
    <cellStyle name="20% - 강조색4" xfId="28" builtinId="42" customBuiltin="1"/>
    <cellStyle name="20% - 강조색4 2" xfId="29"/>
    <cellStyle name="20% - 강조색4 2 2" xfId="30"/>
    <cellStyle name="20% - 강조색4 2 3" xfId="31"/>
    <cellStyle name="20% - 강조색4 3" xfId="32"/>
    <cellStyle name="20% - 강조색4 4" xfId="33"/>
    <cellStyle name="20% - 강조색4 5" xfId="34"/>
    <cellStyle name="20% - 강조색4 6" xfId="35"/>
    <cellStyle name="20% - 강조색4 7" xfId="36"/>
    <cellStyle name="20% - 강조색5" xfId="37" builtinId="46" customBuiltin="1"/>
    <cellStyle name="20% - 강조색5 2" xfId="38"/>
    <cellStyle name="20% - 강조색5 2 2" xfId="39"/>
    <cellStyle name="20% - 강조색5 2 3" xfId="40"/>
    <cellStyle name="20% - 강조색5 3" xfId="41"/>
    <cellStyle name="20% - 강조색5 4" xfId="42"/>
    <cellStyle name="20% - 강조색5 5" xfId="43"/>
    <cellStyle name="20% - 강조색5 6" xfId="44"/>
    <cellStyle name="20% - 강조색5 7" xfId="45"/>
    <cellStyle name="20% - 강조색6" xfId="46" builtinId="50" customBuiltin="1"/>
    <cellStyle name="20% - 강조색6 2" xfId="47"/>
    <cellStyle name="20% - 강조색6 2 2" xfId="48"/>
    <cellStyle name="20% - 강조색6 2 3" xfId="49"/>
    <cellStyle name="20% - 강조색6 3" xfId="50"/>
    <cellStyle name="20% - 강조색6 4" xfId="51"/>
    <cellStyle name="20% - 강조색6 5" xfId="52"/>
    <cellStyle name="20% - 강조색6 6" xfId="53"/>
    <cellStyle name="20% - 강조색6 7" xfId="54"/>
    <cellStyle name="40% - 강조색1" xfId="55" builtinId="31" customBuiltin="1"/>
    <cellStyle name="40% - 강조색1 2" xfId="56"/>
    <cellStyle name="40% - 강조색1 2 2" xfId="57"/>
    <cellStyle name="40% - 강조색1 2 3" xfId="58"/>
    <cellStyle name="40% - 강조색1 3" xfId="59"/>
    <cellStyle name="40% - 강조색1 4" xfId="60"/>
    <cellStyle name="40% - 강조색1 5" xfId="61"/>
    <cellStyle name="40% - 강조색1 6" xfId="62"/>
    <cellStyle name="40% - 강조색1 7" xfId="63"/>
    <cellStyle name="40% - 강조색2" xfId="64" builtinId="35" customBuiltin="1"/>
    <cellStyle name="40% - 강조색2 2" xfId="65"/>
    <cellStyle name="40% - 강조색2 2 2" xfId="66"/>
    <cellStyle name="40% - 강조색2 2 3" xfId="67"/>
    <cellStyle name="40% - 강조색2 3" xfId="68"/>
    <cellStyle name="40% - 강조색2 4" xfId="69"/>
    <cellStyle name="40% - 강조색2 5" xfId="70"/>
    <cellStyle name="40% - 강조색2 6" xfId="71"/>
    <cellStyle name="40% - 강조색2 7" xfId="72"/>
    <cellStyle name="40% - 강조색3" xfId="73" builtinId="39" customBuiltin="1"/>
    <cellStyle name="40% - 강조색3 2" xfId="74"/>
    <cellStyle name="40% - 강조색3 2 2" xfId="75"/>
    <cellStyle name="40% - 강조색3 2 3" xfId="76"/>
    <cellStyle name="40% - 강조색3 3" xfId="77"/>
    <cellStyle name="40% - 강조색3 4" xfId="78"/>
    <cellStyle name="40% - 강조색3 5" xfId="79"/>
    <cellStyle name="40% - 강조색3 6" xfId="80"/>
    <cellStyle name="40% - 강조색3 7" xfId="81"/>
    <cellStyle name="40% - 강조색4" xfId="82" builtinId="43" customBuiltin="1"/>
    <cellStyle name="40% - 강조색4 2" xfId="83"/>
    <cellStyle name="40% - 강조색4 2 2" xfId="84"/>
    <cellStyle name="40% - 강조색4 2 3" xfId="85"/>
    <cellStyle name="40% - 강조색4 3" xfId="86"/>
    <cellStyle name="40% - 강조색4 4" xfId="87"/>
    <cellStyle name="40% - 강조색4 5" xfId="88"/>
    <cellStyle name="40% - 강조색4 6" xfId="89"/>
    <cellStyle name="40% - 강조색4 7" xfId="90"/>
    <cellStyle name="40% - 강조색5" xfId="91" builtinId="47" customBuiltin="1"/>
    <cellStyle name="40% - 강조색5 2" xfId="92"/>
    <cellStyle name="40% - 강조색5 2 2" xfId="93"/>
    <cellStyle name="40% - 강조색5 2 3" xfId="94"/>
    <cellStyle name="40% - 강조색5 3" xfId="95"/>
    <cellStyle name="40% - 강조색5 4" xfId="96"/>
    <cellStyle name="40% - 강조색5 5" xfId="97"/>
    <cellStyle name="40% - 강조색5 6" xfId="98"/>
    <cellStyle name="40% - 강조색5 7" xfId="99"/>
    <cellStyle name="40% - 강조색6" xfId="100" builtinId="51" customBuiltin="1"/>
    <cellStyle name="40% - 강조색6 2" xfId="101"/>
    <cellStyle name="40% - 강조색6 2 2" xfId="102"/>
    <cellStyle name="40% - 강조색6 2 3" xfId="103"/>
    <cellStyle name="40% - 강조색6 3" xfId="104"/>
    <cellStyle name="40% - 강조색6 4" xfId="105"/>
    <cellStyle name="40% - 강조색6 5" xfId="106"/>
    <cellStyle name="40% - 강조색6 6" xfId="107"/>
    <cellStyle name="40% - 강조색6 7" xfId="108"/>
    <cellStyle name="60% - 강조색1" xfId="109" builtinId="32" customBuiltin="1"/>
    <cellStyle name="60% - 강조색1 2" xfId="110"/>
    <cellStyle name="60% - 강조색1 2 2" xfId="111"/>
    <cellStyle name="60% - 강조색1 2 3" xfId="112"/>
    <cellStyle name="60% - 강조색1 3" xfId="113"/>
    <cellStyle name="60% - 강조색1 4" xfId="114"/>
    <cellStyle name="60% - 강조색1 5" xfId="115"/>
    <cellStyle name="60% - 강조색1 6" xfId="116"/>
    <cellStyle name="60% - 강조색1 7" xfId="117"/>
    <cellStyle name="60% - 강조색2" xfId="118" builtinId="36" customBuiltin="1"/>
    <cellStyle name="60% - 강조색2 2" xfId="119"/>
    <cellStyle name="60% - 강조색2 2 2" xfId="120"/>
    <cellStyle name="60% - 강조색2 2 3" xfId="121"/>
    <cellStyle name="60% - 강조색2 3" xfId="122"/>
    <cellStyle name="60% - 강조색2 4" xfId="123"/>
    <cellStyle name="60% - 강조색2 5" xfId="124"/>
    <cellStyle name="60% - 강조색2 6" xfId="125"/>
    <cellStyle name="60% - 강조색2 7" xfId="126"/>
    <cellStyle name="60% - 강조색3" xfId="127" builtinId="40" customBuiltin="1"/>
    <cellStyle name="60% - 강조색3 2" xfId="128"/>
    <cellStyle name="60% - 강조색3 2 2" xfId="129"/>
    <cellStyle name="60% - 강조색3 2 3" xfId="130"/>
    <cellStyle name="60% - 강조색3 3" xfId="131"/>
    <cellStyle name="60% - 강조색3 4" xfId="132"/>
    <cellStyle name="60% - 강조색3 5" xfId="133"/>
    <cellStyle name="60% - 강조색3 6" xfId="134"/>
    <cellStyle name="60% - 강조색3 7" xfId="135"/>
    <cellStyle name="60% - 강조색4" xfId="136" builtinId="44" customBuiltin="1"/>
    <cellStyle name="60% - 강조색4 2" xfId="137"/>
    <cellStyle name="60% - 강조색4 2 2" xfId="138"/>
    <cellStyle name="60% - 강조색4 2 3" xfId="139"/>
    <cellStyle name="60% - 강조색4 3" xfId="140"/>
    <cellStyle name="60% - 강조색4 4" xfId="141"/>
    <cellStyle name="60% - 강조색4 5" xfId="142"/>
    <cellStyle name="60% - 강조색4 6" xfId="143"/>
    <cellStyle name="60% - 강조색4 7" xfId="144"/>
    <cellStyle name="60% - 강조색5" xfId="145" builtinId="48" customBuiltin="1"/>
    <cellStyle name="60% - 강조색5 2" xfId="146"/>
    <cellStyle name="60% - 강조색5 2 2" xfId="147"/>
    <cellStyle name="60% - 강조색5 2 3" xfId="148"/>
    <cellStyle name="60% - 강조색5 3" xfId="149"/>
    <cellStyle name="60% - 강조색5 4" xfId="150"/>
    <cellStyle name="60% - 강조색5 5" xfId="151"/>
    <cellStyle name="60% - 강조색5 6" xfId="152"/>
    <cellStyle name="60% - 강조색5 7" xfId="153"/>
    <cellStyle name="60% - 강조색6" xfId="154" builtinId="52" customBuiltin="1"/>
    <cellStyle name="60% - 강조색6 2" xfId="155"/>
    <cellStyle name="60% - 강조색6 2 2" xfId="156"/>
    <cellStyle name="60% - 강조색6 2 3" xfId="157"/>
    <cellStyle name="60% - 강조색6 3" xfId="158"/>
    <cellStyle name="60% - 강조색6 4" xfId="159"/>
    <cellStyle name="60% - 강조색6 5" xfId="160"/>
    <cellStyle name="60% - 강조색6 6" xfId="161"/>
    <cellStyle name="60% - 강조색6 7" xfId="162"/>
    <cellStyle name="A¨­￠￢￠O [0]_INQUIRY ￠?￥i¨u¡AAⓒ￢Aⓒª " xfId="163"/>
    <cellStyle name="A¨­￠￢￠O_INQUIRY ￠?￥i¨u¡AAⓒ￢Aⓒª " xfId="164"/>
    <cellStyle name="AeE­ [0]_AMT " xfId="165"/>
    <cellStyle name="AeE­_AMT " xfId="166"/>
    <cellStyle name="AeE¡ⓒ [0]_INQUIRY ￠?￥i¨u¡AAⓒ￢Aⓒª " xfId="167"/>
    <cellStyle name="AeE¡ⓒ_INQUIRY ￠?￥i¨u¡AAⓒ￢Aⓒª " xfId="168"/>
    <cellStyle name="AÞ¸¶ [0]_AN°y(1.25) " xfId="169"/>
    <cellStyle name="AÞ¸¶_AN°y(1.25) " xfId="170"/>
    <cellStyle name="C¡IA¨ª_¡ic¨u¡A¨￢I¨￢¡Æ AN¡Æe " xfId="171"/>
    <cellStyle name="C￥AØ_¿μ¾÷CoE² " xfId="172"/>
    <cellStyle name="category" xfId="173"/>
    <cellStyle name="Comma [0]_ SG&amp;A Bridge " xfId="174"/>
    <cellStyle name="Comma_ SG&amp;A Bridge " xfId="175"/>
    <cellStyle name="Comma0" xfId="176"/>
    <cellStyle name="Curren?_x0012_퐀_x0017_?" xfId="177"/>
    <cellStyle name="Currency [0]_ SG&amp;A Bridge " xfId="178"/>
    <cellStyle name="Currency_ SG&amp;A Bridge " xfId="179"/>
    <cellStyle name="Currency0" xfId="180"/>
    <cellStyle name="Date" xfId="181"/>
    <cellStyle name="Euro" xfId="182"/>
    <cellStyle name="Fixed" xfId="183"/>
    <cellStyle name="Grey" xfId="184"/>
    <cellStyle name="HEADER" xfId="185"/>
    <cellStyle name="Header1" xfId="186"/>
    <cellStyle name="Header2" xfId="187"/>
    <cellStyle name="Heading 1" xfId="188"/>
    <cellStyle name="Heading 2" xfId="189"/>
    <cellStyle name="Input [yellow]" xfId="190"/>
    <cellStyle name="Model" xfId="191"/>
    <cellStyle name="Model 2" xfId="192"/>
    <cellStyle name="Normal - Style1" xfId="193"/>
    <cellStyle name="Normal_ SG&amp;A Bridge " xfId="194"/>
    <cellStyle name="Percent [2]" xfId="195"/>
    <cellStyle name="subhead" xfId="196"/>
    <cellStyle name="Total" xfId="197"/>
    <cellStyle name="UM" xfId="198"/>
    <cellStyle name="UM 2" xfId="199"/>
    <cellStyle name="강조색1" xfId="200" builtinId="29" customBuiltin="1"/>
    <cellStyle name="강조색1 2" xfId="201"/>
    <cellStyle name="강조색1 2 2" xfId="202"/>
    <cellStyle name="강조색1 2 3" xfId="203"/>
    <cellStyle name="강조색1 3" xfId="204"/>
    <cellStyle name="강조색1 4" xfId="205"/>
    <cellStyle name="강조색1 5" xfId="206"/>
    <cellStyle name="강조색1 6" xfId="207"/>
    <cellStyle name="강조색1 7" xfId="208"/>
    <cellStyle name="강조색2" xfId="209" builtinId="33" customBuiltin="1"/>
    <cellStyle name="강조색2 2" xfId="210"/>
    <cellStyle name="강조색2 2 2" xfId="211"/>
    <cellStyle name="강조색2 2 3" xfId="212"/>
    <cellStyle name="강조색2 3" xfId="213"/>
    <cellStyle name="강조색2 4" xfId="214"/>
    <cellStyle name="강조색2 5" xfId="215"/>
    <cellStyle name="강조색2 6" xfId="216"/>
    <cellStyle name="강조색2 7" xfId="217"/>
    <cellStyle name="강조색3" xfId="218" builtinId="37" customBuiltin="1"/>
    <cellStyle name="강조색3 2" xfId="219"/>
    <cellStyle name="강조색3 2 2" xfId="220"/>
    <cellStyle name="강조색3 2 3" xfId="221"/>
    <cellStyle name="강조색3 3" xfId="222"/>
    <cellStyle name="강조색3 4" xfId="223"/>
    <cellStyle name="강조색3 5" xfId="224"/>
    <cellStyle name="강조색3 6" xfId="225"/>
    <cellStyle name="강조색3 7" xfId="226"/>
    <cellStyle name="강조색4" xfId="227" builtinId="41" customBuiltin="1"/>
    <cellStyle name="강조색4 2" xfId="228"/>
    <cellStyle name="강조색4 2 2" xfId="229"/>
    <cellStyle name="강조색4 2 3" xfId="230"/>
    <cellStyle name="강조색4 3" xfId="231"/>
    <cellStyle name="강조색4 4" xfId="232"/>
    <cellStyle name="강조색4 5" xfId="233"/>
    <cellStyle name="강조색4 6" xfId="234"/>
    <cellStyle name="강조색4 7" xfId="235"/>
    <cellStyle name="강조색5" xfId="236" builtinId="45" customBuiltin="1"/>
    <cellStyle name="강조색5 2" xfId="237"/>
    <cellStyle name="강조색5 2 2" xfId="238"/>
    <cellStyle name="강조색5 2 3" xfId="239"/>
    <cellStyle name="강조색5 3" xfId="240"/>
    <cellStyle name="강조색5 4" xfId="241"/>
    <cellStyle name="강조색5 5" xfId="242"/>
    <cellStyle name="강조색5 6" xfId="243"/>
    <cellStyle name="강조색5 7" xfId="244"/>
    <cellStyle name="강조색6" xfId="245" builtinId="49" customBuiltin="1"/>
    <cellStyle name="강조색6 2" xfId="246"/>
    <cellStyle name="강조색6 2 2" xfId="247"/>
    <cellStyle name="강조색6 2 3" xfId="248"/>
    <cellStyle name="강조색6 3" xfId="249"/>
    <cellStyle name="강조색6 4" xfId="250"/>
    <cellStyle name="강조색6 5" xfId="251"/>
    <cellStyle name="강조색6 6" xfId="252"/>
    <cellStyle name="강조색6 7" xfId="253"/>
    <cellStyle name="경고문" xfId="254" builtinId="11" customBuiltin="1"/>
    <cellStyle name="경고문 2" xfId="255"/>
    <cellStyle name="경고문 2 2" xfId="256"/>
    <cellStyle name="경고문 2 3" xfId="257"/>
    <cellStyle name="경고문 3" xfId="258"/>
    <cellStyle name="경고문 4" xfId="259"/>
    <cellStyle name="경고문 5" xfId="260"/>
    <cellStyle name="경고문 6" xfId="261"/>
    <cellStyle name="경고문 7" xfId="262"/>
    <cellStyle name="계산" xfId="263" builtinId="22" customBuiltin="1"/>
    <cellStyle name="계산 2" xfId="264"/>
    <cellStyle name="계산 2 2" xfId="265"/>
    <cellStyle name="계산 2 3" xfId="266"/>
    <cellStyle name="계산 3" xfId="267"/>
    <cellStyle name="계산 4" xfId="268"/>
    <cellStyle name="계산 5" xfId="269"/>
    <cellStyle name="계산 6" xfId="270"/>
    <cellStyle name="계산 7" xfId="271"/>
    <cellStyle name="고정소숫점" xfId="272"/>
    <cellStyle name="고정출력1" xfId="273"/>
    <cellStyle name="고정출력2" xfId="274"/>
    <cellStyle name="나쁨" xfId="275" builtinId="27" customBuiltin="1"/>
    <cellStyle name="나쁨 2" xfId="276"/>
    <cellStyle name="나쁨 2 2" xfId="277"/>
    <cellStyle name="나쁨 2 3" xfId="278"/>
    <cellStyle name="나쁨 3" xfId="279"/>
    <cellStyle name="나쁨 4" xfId="280"/>
    <cellStyle name="나쁨 5" xfId="281"/>
    <cellStyle name="나쁨 6" xfId="282"/>
    <cellStyle name="나쁨 7" xfId="283"/>
    <cellStyle name="날짜" xfId="284"/>
    <cellStyle name="달러" xfId="285"/>
    <cellStyle name="똿뗦먛귟 [0.00]_PRODUCT DETAIL Q1" xfId="286"/>
    <cellStyle name="똿뗦먛귟_PRODUCT DETAIL Q1" xfId="287"/>
    <cellStyle name="메모" xfId="288" builtinId="10" customBuiltin="1"/>
    <cellStyle name="메모 2" xfId="289"/>
    <cellStyle name="메모 2 2" xfId="290"/>
    <cellStyle name="메모 2 3" xfId="291"/>
    <cellStyle name="메모 3" xfId="292"/>
    <cellStyle name="메모 4" xfId="293"/>
    <cellStyle name="메모 5" xfId="294"/>
    <cellStyle name="메모 6" xfId="295"/>
    <cellStyle name="메모 7" xfId="296"/>
    <cellStyle name="메모 8" xfId="297"/>
    <cellStyle name="메모 9" xfId="298"/>
    <cellStyle name="믅됞 [0.00]_PRODUCT DETAIL Q1" xfId="299"/>
    <cellStyle name="믅됞_PRODUCT DETAIL Q1" xfId="300"/>
    <cellStyle name="바탕글" xfId="301"/>
    <cellStyle name="백분율 2" xfId="302"/>
    <cellStyle name="보통" xfId="303" builtinId="28" customBuiltin="1"/>
    <cellStyle name="보통 2" xfId="304"/>
    <cellStyle name="보통 2 2" xfId="305"/>
    <cellStyle name="보통 2 3" xfId="306"/>
    <cellStyle name="보통 3" xfId="307"/>
    <cellStyle name="보통 4" xfId="308"/>
    <cellStyle name="보통 5" xfId="309"/>
    <cellStyle name="보통 6" xfId="310"/>
    <cellStyle name="보통 7" xfId="311"/>
    <cellStyle name="뷭?_BOOKSHIP" xfId="312"/>
    <cellStyle name="설명 텍스트" xfId="313" builtinId="53" customBuiltin="1"/>
    <cellStyle name="설명 텍스트 2" xfId="314"/>
    <cellStyle name="설명 텍스트 2 2" xfId="315"/>
    <cellStyle name="설명 텍스트 2 3" xfId="316"/>
    <cellStyle name="설명 텍스트 3" xfId="317"/>
    <cellStyle name="설명 텍스트 4" xfId="318"/>
    <cellStyle name="설명 텍스트 5" xfId="319"/>
    <cellStyle name="설명 텍스트 6" xfId="320"/>
    <cellStyle name="설명 텍스트 7" xfId="321"/>
    <cellStyle name="셀 확인" xfId="322" builtinId="23" customBuiltin="1"/>
    <cellStyle name="셀 확인 2" xfId="323"/>
    <cellStyle name="셀 확인 2 2" xfId="324"/>
    <cellStyle name="셀 확인 2 3" xfId="325"/>
    <cellStyle name="셀 확인 3" xfId="326"/>
    <cellStyle name="셀 확인 4" xfId="327"/>
    <cellStyle name="셀 확인 5" xfId="328"/>
    <cellStyle name="셀 확인 6" xfId="329"/>
    <cellStyle name="셀 확인 7" xfId="330"/>
    <cellStyle name="숫자(R)" xfId="331"/>
    <cellStyle name="쉼표 [0]" xfId="332" builtinId="6"/>
    <cellStyle name="쉼표 [0] 2" xfId="333"/>
    <cellStyle name="쉼표 [0] 2 2" xfId="334"/>
    <cellStyle name="쉼표 [0] 2 3" xfId="335"/>
    <cellStyle name="쉼표 [0] 2 4" xfId="336"/>
    <cellStyle name="쉼표 [0] 3" xfId="337"/>
    <cellStyle name="쉼표 [0] 3 2" xfId="338"/>
    <cellStyle name="쉼표 [0] 3 3" xfId="339"/>
    <cellStyle name="쉼표 [0] 4" xfId="340"/>
    <cellStyle name="쉼표 [0] 4 2" xfId="341"/>
    <cellStyle name="쉼표 [0] 4 3" xfId="342"/>
    <cellStyle name="쉼표 [0] 5" xfId="343"/>
    <cellStyle name="쉼표 [0] 5 2" xfId="344"/>
    <cellStyle name="쉼표 [0] 5 3" xfId="345"/>
    <cellStyle name="쉼표 [0] 6" xfId="346"/>
    <cellStyle name="쉼표 [0] 7" xfId="347"/>
    <cellStyle name="쉼표 [0]_7_광업제조업" xfId="348"/>
    <cellStyle name="스타일 1" xfId="349"/>
    <cellStyle name="연결된 셀" xfId="350" builtinId="24" customBuiltin="1"/>
    <cellStyle name="연결된 셀 2" xfId="351"/>
    <cellStyle name="연결된 셀 2 2" xfId="352"/>
    <cellStyle name="연결된 셀 2 3" xfId="353"/>
    <cellStyle name="연결된 셀 3" xfId="354"/>
    <cellStyle name="연결된 셀 4" xfId="355"/>
    <cellStyle name="연결된 셀 5" xfId="356"/>
    <cellStyle name="연결된 셀 6" xfId="357"/>
    <cellStyle name="연결된 셀 7" xfId="358"/>
    <cellStyle name="요약" xfId="359" builtinId="25" customBuiltin="1"/>
    <cellStyle name="요약 2" xfId="360"/>
    <cellStyle name="요약 2 2" xfId="361"/>
    <cellStyle name="요약 2 3" xfId="362"/>
    <cellStyle name="요약 3" xfId="363"/>
    <cellStyle name="요약 4" xfId="364"/>
    <cellStyle name="요약 5" xfId="365"/>
    <cellStyle name="요약 6" xfId="366"/>
    <cellStyle name="요약 7" xfId="367"/>
    <cellStyle name="입력" xfId="368" builtinId="20" customBuiltin="1"/>
    <cellStyle name="입력 2" xfId="369"/>
    <cellStyle name="입력 2 2" xfId="370"/>
    <cellStyle name="입력 2 3" xfId="371"/>
    <cellStyle name="입력 3" xfId="372"/>
    <cellStyle name="입력 4" xfId="373"/>
    <cellStyle name="입력 5" xfId="374"/>
    <cellStyle name="입력 6" xfId="375"/>
    <cellStyle name="입력 7" xfId="376"/>
    <cellStyle name="자리수" xfId="377"/>
    <cellStyle name="자리수0" xfId="378"/>
    <cellStyle name="작은제목" xfId="379"/>
    <cellStyle name="제목" xfId="380" builtinId="15" customBuiltin="1"/>
    <cellStyle name="제목 1" xfId="381" builtinId="16" customBuiltin="1"/>
    <cellStyle name="제목 1 2" xfId="382"/>
    <cellStyle name="제목 1 2 2" xfId="383"/>
    <cellStyle name="제목 1 2 3" xfId="384"/>
    <cellStyle name="제목 1 3" xfId="385"/>
    <cellStyle name="제목 1 4" xfId="386"/>
    <cellStyle name="제목 1 5" xfId="387"/>
    <cellStyle name="제목 1 6" xfId="388"/>
    <cellStyle name="제목 1 7" xfId="389"/>
    <cellStyle name="제목 10" xfId="390"/>
    <cellStyle name="제목 2" xfId="391" builtinId="17" customBuiltin="1"/>
    <cellStyle name="제목 2 2" xfId="392"/>
    <cellStyle name="제목 2 2 2" xfId="393"/>
    <cellStyle name="제목 2 2 3" xfId="394"/>
    <cellStyle name="제목 2 3" xfId="395"/>
    <cellStyle name="제목 2 4" xfId="396"/>
    <cellStyle name="제목 2 5" xfId="397"/>
    <cellStyle name="제목 2 6" xfId="398"/>
    <cellStyle name="제목 2 7" xfId="399"/>
    <cellStyle name="제목 3" xfId="400" builtinId="18" customBuiltin="1"/>
    <cellStyle name="제목 3 2" xfId="401"/>
    <cellStyle name="제목 3 2 2" xfId="402"/>
    <cellStyle name="제목 3 2 3" xfId="403"/>
    <cellStyle name="제목 3 3" xfId="404"/>
    <cellStyle name="제목 3 4" xfId="405"/>
    <cellStyle name="제목 3 5" xfId="406"/>
    <cellStyle name="제목 3 6" xfId="407"/>
    <cellStyle name="제목 3 7" xfId="408"/>
    <cellStyle name="제목 4" xfId="409" builtinId="19" customBuiltin="1"/>
    <cellStyle name="제목 4 2" xfId="410"/>
    <cellStyle name="제목 4 2 2" xfId="411"/>
    <cellStyle name="제목 4 2 3" xfId="412"/>
    <cellStyle name="제목 4 3" xfId="413"/>
    <cellStyle name="제목 4 4" xfId="414"/>
    <cellStyle name="제목 4 5" xfId="415"/>
    <cellStyle name="제목 4 6" xfId="416"/>
    <cellStyle name="제목 4 7" xfId="417"/>
    <cellStyle name="제목 5" xfId="418"/>
    <cellStyle name="제목 5 2" xfId="419"/>
    <cellStyle name="제목 5 3" xfId="420"/>
    <cellStyle name="제목 6" xfId="421"/>
    <cellStyle name="제목 7" xfId="422"/>
    <cellStyle name="제목 8" xfId="423"/>
    <cellStyle name="제목 9" xfId="424"/>
    <cellStyle name="좋음" xfId="425" builtinId="26" customBuiltin="1"/>
    <cellStyle name="좋음 2" xfId="426"/>
    <cellStyle name="좋음 2 2" xfId="427"/>
    <cellStyle name="좋음 2 3" xfId="428"/>
    <cellStyle name="좋음 3" xfId="429"/>
    <cellStyle name="좋음 4" xfId="430"/>
    <cellStyle name="좋음 5" xfId="431"/>
    <cellStyle name="좋음 6" xfId="432"/>
    <cellStyle name="좋음 7" xfId="433"/>
    <cellStyle name="출력" xfId="434" builtinId="21" customBuiltin="1"/>
    <cellStyle name="출력 2" xfId="435"/>
    <cellStyle name="출력 2 2" xfId="436"/>
    <cellStyle name="출력 2 3" xfId="437"/>
    <cellStyle name="출력 3" xfId="438"/>
    <cellStyle name="출력 4" xfId="439"/>
    <cellStyle name="출력 5" xfId="440"/>
    <cellStyle name="출력 6" xfId="441"/>
    <cellStyle name="출력 7" xfId="442"/>
    <cellStyle name="콤마 [0]" xfId="443"/>
    <cellStyle name="콤마 [0]_16.추곡수매실적" xfId="444"/>
    <cellStyle name="콤마 [0]_2.주민등록인구" xfId="445"/>
    <cellStyle name="콤마 [0]_4.광종별광구수" xfId="446"/>
    <cellStyle name="콤마 [0]_5.광산물생산" xfId="447"/>
    <cellStyle name="콤마 [0]_천기일수" xfId="448"/>
    <cellStyle name="콤마 [0]_해안선및도서" xfId="449"/>
    <cellStyle name="콤마_ 견적기준 FLOW " xfId="450"/>
    <cellStyle name="큰제목" xfId="451"/>
    <cellStyle name="퍼센트" xfId="452"/>
    <cellStyle name="표준" xfId="0" builtinId="0"/>
    <cellStyle name="표준 19" xfId="453"/>
    <cellStyle name="표준 2" xfId="454"/>
    <cellStyle name="표준 2 2" xfId="455"/>
    <cellStyle name="표준 3" xfId="456"/>
    <cellStyle name="표준 3 2" xfId="457"/>
    <cellStyle name="표준 3 3" xfId="458"/>
    <cellStyle name="표준 4" xfId="459"/>
    <cellStyle name="표준 4 2" xfId="460"/>
    <cellStyle name="표준 4 3" xfId="461"/>
    <cellStyle name="표준 4 4" xfId="462"/>
    <cellStyle name="표준 5" xfId="463"/>
    <cellStyle name="표준 5 2" xfId="464"/>
    <cellStyle name="표준 5 3" xfId="465"/>
    <cellStyle name="표준 6" xfId="466"/>
    <cellStyle name="표준 6 2" xfId="467"/>
    <cellStyle name="표준 6 3" xfId="468"/>
    <cellStyle name="표준 7" xfId="469"/>
    <cellStyle name="표준 8" xfId="470"/>
    <cellStyle name="표준 9" xfId="471"/>
    <cellStyle name="표준_7_광업제조업" xfId="472"/>
    <cellStyle name="표준_농업용기구및기계보유 " xfId="473"/>
    <cellStyle name="합산" xfId="474"/>
    <cellStyle name="화폐기호" xfId="475"/>
    <cellStyle name="화폐기호0" xfId="47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5</xdr:row>
      <xdr:rowOff>142875</xdr:rowOff>
    </xdr:from>
    <xdr:to>
      <xdr:col>8</xdr:col>
      <xdr:colOff>504825</xdr:colOff>
      <xdr:row>14</xdr:row>
      <xdr:rowOff>123825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76200" y="904875"/>
          <a:ext cx="5915025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7.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광업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,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제조업 및 에너지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Mining, Manufacturing &amp; Energy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25" name="Text Box 1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4226" name="Text Box 2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24227" name="Text Box 3"/>
        <xdr:cNvSpPr txBox="1">
          <a:spLocks noChangeArrowheads="1"/>
        </xdr:cNvSpPr>
      </xdr:nvSpPr>
      <xdr:spPr bwMode="auto">
        <a:xfrm>
          <a:off x="3078480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28" name="Text Box 4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4229" name="Text Box 5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4230" name="Text Box 6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231" name="Text Box 1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24232" name="Text Box 2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35</xdr:row>
      <xdr:rowOff>0</xdr:rowOff>
    </xdr:from>
    <xdr:to>
      <xdr:col>32</xdr:col>
      <xdr:colOff>438150</xdr:colOff>
      <xdr:row>35</xdr:row>
      <xdr:rowOff>66675</xdr:rowOff>
    </xdr:to>
    <xdr:sp macro="" textlink="">
      <xdr:nvSpPr>
        <xdr:cNvPr id="24233" name="Text Box 3"/>
        <xdr:cNvSpPr txBox="1">
          <a:spLocks noChangeArrowheads="1"/>
        </xdr:cNvSpPr>
      </xdr:nvSpPr>
      <xdr:spPr bwMode="auto">
        <a:xfrm>
          <a:off x="3078480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234" name="Text Box 4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24235" name="Text Box 5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236" name="Text Box 6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237" name="Text Box 1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238" name="Text Box 4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24239" name="Text Box 1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24240" name="Text Box 4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41" name="Text Box 1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4242" name="Text Box 2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24243" name="Text Box 3"/>
        <xdr:cNvSpPr txBox="1">
          <a:spLocks noChangeArrowheads="1"/>
        </xdr:cNvSpPr>
      </xdr:nvSpPr>
      <xdr:spPr bwMode="auto">
        <a:xfrm>
          <a:off x="3078480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44" name="Text Box 4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4245" name="Text Box 5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4246" name="Text Box 6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47" name="Text Box 1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4248" name="Text Box 2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24249" name="Text Box 3"/>
        <xdr:cNvSpPr txBox="1">
          <a:spLocks noChangeArrowheads="1"/>
        </xdr:cNvSpPr>
      </xdr:nvSpPr>
      <xdr:spPr bwMode="auto">
        <a:xfrm>
          <a:off x="3078480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50" name="Text Box 4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4251" name="Text Box 5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4252" name="Text Box 6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4253" name="Text Box 1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4254" name="Text Box 4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24255" name="Text Box 1"/>
        <xdr:cNvSpPr txBox="1">
          <a:spLocks noChangeArrowheads="1"/>
        </xdr:cNvSpPr>
      </xdr:nvSpPr>
      <xdr:spPr bwMode="auto">
        <a:xfrm>
          <a:off x="1884045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24256" name="Text Box 4"/>
        <xdr:cNvSpPr txBox="1">
          <a:spLocks noChangeArrowheads="1"/>
        </xdr:cNvSpPr>
      </xdr:nvSpPr>
      <xdr:spPr bwMode="auto">
        <a:xfrm>
          <a:off x="1884045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257" name="Text Box 1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24258" name="Text Box 2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35</xdr:row>
      <xdr:rowOff>0</xdr:rowOff>
    </xdr:from>
    <xdr:to>
      <xdr:col>32</xdr:col>
      <xdr:colOff>438150</xdr:colOff>
      <xdr:row>35</xdr:row>
      <xdr:rowOff>66675</xdr:rowOff>
    </xdr:to>
    <xdr:sp macro="" textlink="">
      <xdr:nvSpPr>
        <xdr:cNvPr id="24259" name="Text Box 3"/>
        <xdr:cNvSpPr txBox="1">
          <a:spLocks noChangeArrowheads="1"/>
        </xdr:cNvSpPr>
      </xdr:nvSpPr>
      <xdr:spPr bwMode="auto">
        <a:xfrm>
          <a:off x="3078480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260" name="Text Box 4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24261" name="Text Box 5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262" name="Text Box 6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263" name="Text Box 1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264" name="Text Box 4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24265" name="Text Box 1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24266" name="Text Box 4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67" name="Text Box 1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4268" name="Text Box 2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24269" name="Text Box 3"/>
        <xdr:cNvSpPr txBox="1">
          <a:spLocks noChangeArrowheads="1"/>
        </xdr:cNvSpPr>
      </xdr:nvSpPr>
      <xdr:spPr bwMode="auto">
        <a:xfrm>
          <a:off x="3078480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70" name="Text Box 4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4271" name="Text Box 5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4272" name="Text Box 6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73" name="Text Box 1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4274" name="Text Box 2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38100</xdr:rowOff>
    </xdr:from>
    <xdr:to>
      <xdr:col>32</xdr:col>
      <xdr:colOff>438150</xdr:colOff>
      <xdr:row>36</xdr:row>
      <xdr:rowOff>76200</xdr:rowOff>
    </xdr:to>
    <xdr:sp macro="" textlink="">
      <xdr:nvSpPr>
        <xdr:cNvPr id="24275" name="Text Box 3"/>
        <xdr:cNvSpPr txBox="1">
          <a:spLocks noChangeArrowheads="1"/>
        </xdr:cNvSpPr>
      </xdr:nvSpPr>
      <xdr:spPr bwMode="auto">
        <a:xfrm>
          <a:off x="30784800" y="759142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76" name="Text Box 4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4277" name="Text Box 5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4278" name="Text Box 6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4279" name="Text Box 1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4280" name="Text Box 4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24281" name="Text Box 1"/>
        <xdr:cNvSpPr txBox="1">
          <a:spLocks noChangeArrowheads="1"/>
        </xdr:cNvSpPr>
      </xdr:nvSpPr>
      <xdr:spPr bwMode="auto">
        <a:xfrm>
          <a:off x="1884045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24282" name="Text Box 4"/>
        <xdr:cNvSpPr txBox="1">
          <a:spLocks noChangeArrowheads="1"/>
        </xdr:cNvSpPr>
      </xdr:nvSpPr>
      <xdr:spPr bwMode="auto">
        <a:xfrm>
          <a:off x="1884045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283" name="Text Box 1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24284" name="Text Box 2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35</xdr:row>
      <xdr:rowOff>0</xdr:rowOff>
    </xdr:from>
    <xdr:to>
      <xdr:col>32</xdr:col>
      <xdr:colOff>438150</xdr:colOff>
      <xdr:row>35</xdr:row>
      <xdr:rowOff>66675</xdr:rowOff>
    </xdr:to>
    <xdr:sp macro="" textlink="">
      <xdr:nvSpPr>
        <xdr:cNvPr id="24285" name="Text Box 3"/>
        <xdr:cNvSpPr txBox="1">
          <a:spLocks noChangeArrowheads="1"/>
        </xdr:cNvSpPr>
      </xdr:nvSpPr>
      <xdr:spPr bwMode="auto">
        <a:xfrm>
          <a:off x="3078480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286" name="Text Box 4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24287" name="Text Box 5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288" name="Text Box 6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289" name="Text Box 1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290" name="Text Box 4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24291" name="Text Box 1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24292" name="Text Box 4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293" name="Text Box 1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24294" name="Text Box 2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35</xdr:row>
      <xdr:rowOff>0</xdr:rowOff>
    </xdr:from>
    <xdr:to>
      <xdr:col>32</xdr:col>
      <xdr:colOff>438150</xdr:colOff>
      <xdr:row>35</xdr:row>
      <xdr:rowOff>66675</xdr:rowOff>
    </xdr:to>
    <xdr:sp macro="" textlink="">
      <xdr:nvSpPr>
        <xdr:cNvPr id="24295" name="Text Box 3"/>
        <xdr:cNvSpPr txBox="1">
          <a:spLocks noChangeArrowheads="1"/>
        </xdr:cNvSpPr>
      </xdr:nvSpPr>
      <xdr:spPr bwMode="auto">
        <a:xfrm>
          <a:off x="3078480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296" name="Text Box 4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24297" name="Text Box 5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298" name="Text Box 6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299" name="Text Box 1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300" name="Text Box 4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24301" name="Text Box 1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24302" name="Text Box 4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303" name="Text Box 1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4304" name="Text Box 2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24305" name="Text Box 3"/>
        <xdr:cNvSpPr txBox="1">
          <a:spLocks noChangeArrowheads="1"/>
        </xdr:cNvSpPr>
      </xdr:nvSpPr>
      <xdr:spPr bwMode="auto">
        <a:xfrm>
          <a:off x="3078480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306" name="Text Box 4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4307" name="Text Box 5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4308" name="Text Box 6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309" name="Text Box 1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4310" name="Text Box 2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24311" name="Text Box 3"/>
        <xdr:cNvSpPr txBox="1">
          <a:spLocks noChangeArrowheads="1"/>
        </xdr:cNvSpPr>
      </xdr:nvSpPr>
      <xdr:spPr bwMode="auto">
        <a:xfrm>
          <a:off x="3078480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312" name="Text Box 4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4313" name="Text Box 5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4314" name="Text Box 6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4315" name="Text Box 1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4316" name="Text Box 4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24317" name="Text Box 1"/>
        <xdr:cNvSpPr txBox="1">
          <a:spLocks noChangeArrowheads="1"/>
        </xdr:cNvSpPr>
      </xdr:nvSpPr>
      <xdr:spPr bwMode="auto">
        <a:xfrm>
          <a:off x="1884045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24318" name="Text Box 4"/>
        <xdr:cNvSpPr txBox="1">
          <a:spLocks noChangeArrowheads="1"/>
        </xdr:cNvSpPr>
      </xdr:nvSpPr>
      <xdr:spPr bwMode="auto">
        <a:xfrm>
          <a:off x="1884045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319" name="Text Box 1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24320" name="Text Box 2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35</xdr:row>
      <xdr:rowOff>0</xdr:rowOff>
    </xdr:from>
    <xdr:to>
      <xdr:col>32</xdr:col>
      <xdr:colOff>438150</xdr:colOff>
      <xdr:row>35</xdr:row>
      <xdr:rowOff>66675</xdr:rowOff>
    </xdr:to>
    <xdr:sp macro="" textlink="">
      <xdr:nvSpPr>
        <xdr:cNvPr id="24321" name="Text Box 3"/>
        <xdr:cNvSpPr txBox="1">
          <a:spLocks noChangeArrowheads="1"/>
        </xdr:cNvSpPr>
      </xdr:nvSpPr>
      <xdr:spPr bwMode="auto">
        <a:xfrm>
          <a:off x="3078480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322" name="Text Box 4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24323" name="Text Box 5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324" name="Text Box 6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325" name="Text Box 1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326" name="Text Box 4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24327" name="Text Box 1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24328" name="Text Box 4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57150</xdr:rowOff>
    </xdr:to>
    <xdr:sp macro="" textlink="">
      <xdr:nvSpPr>
        <xdr:cNvPr id="24329" name="Text Box 1"/>
        <xdr:cNvSpPr txBox="1">
          <a:spLocks noChangeArrowheads="1"/>
        </xdr:cNvSpPr>
      </xdr:nvSpPr>
      <xdr:spPr bwMode="auto">
        <a:xfrm>
          <a:off x="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95250</xdr:colOff>
      <xdr:row>39</xdr:row>
      <xdr:rowOff>57150</xdr:rowOff>
    </xdr:to>
    <xdr:sp macro="" textlink="">
      <xdr:nvSpPr>
        <xdr:cNvPr id="24330" name="Text Box 2"/>
        <xdr:cNvSpPr txBox="1">
          <a:spLocks noChangeArrowheads="1"/>
        </xdr:cNvSpPr>
      </xdr:nvSpPr>
      <xdr:spPr bwMode="auto">
        <a:xfrm>
          <a:off x="5429250" y="8181975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39</xdr:row>
      <xdr:rowOff>0</xdr:rowOff>
    </xdr:from>
    <xdr:to>
      <xdr:col>32</xdr:col>
      <xdr:colOff>438150</xdr:colOff>
      <xdr:row>39</xdr:row>
      <xdr:rowOff>57150</xdr:rowOff>
    </xdr:to>
    <xdr:sp macro="" textlink="">
      <xdr:nvSpPr>
        <xdr:cNvPr id="24331" name="Text Box 3"/>
        <xdr:cNvSpPr txBox="1">
          <a:spLocks noChangeArrowheads="1"/>
        </xdr:cNvSpPr>
      </xdr:nvSpPr>
      <xdr:spPr bwMode="auto">
        <a:xfrm>
          <a:off x="30784800" y="8181975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57150</xdr:rowOff>
    </xdr:to>
    <xdr:sp macro="" textlink="">
      <xdr:nvSpPr>
        <xdr:cNvPr id="24332" name="Text Box 4"/>
        <xdr:cNvSpPr txBox="1">
          <a:spLocks noChangeArrowheads="1"/>
        </xdr:cNvSpPr>
      </xdr:nvSpPr>
      <xdr:spPr bwMode="auto">
        <a:xfrm>
          <a:off x="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95250</xdr:colOff>
      <xdr:row>39</xdr:row>
      <xdr:rowOff>57150</xdr:rowOff>
    </xdr:to>
    <xdr:sp macro="" textlink="">
      <xdr:nvSpPr>
        <xdr:cNvPr id="24333" name="Text Box 5"/>
        <xdr:cNvSpPr txBox="1">
          <a:spLocks noChangeArrowheads="1"/>
        </xdr:cNvSpPr>
      </xdr:nvSpPr>
      <xdr:spPr bwMode="auto">
        <a:xfrm>
          <a:off x="5429250" y="8181975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24334" name="Text Box 6"/>
        <xdr:cNvSpPr txBox="1">
          <a:spLocks noChangeArrowheads="1"/>
        </xdr:cNvSpPr>
      </xdr:nvSpPr>
      <xdr:spPr bwMode="auto">
        <a:xfrm>
          <a:off x="628650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24335" name="Text Box 1"/>
        <xdr:cNvSpPr txBox="1">
          <a:spLocks noChangeArrowheads="1"/>
        </xdr:cNvSpPr>
      </xdr:nvSpPr>
      <xdr:spPr bwMode="auto">
        <a:xfrm>
          <a:off x="628650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24336" name="Text Box 4"/>
        <xdr:cNvSpPr txBox="1">
          <a:spLocks noChangeArrowheads="1"/>
        </xdr:cNvSpPr>
      </xdr:nvSpPr>
      <xdr:spPr bwMode="auto">
        <a:xfrm>
          <a:off x="628650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85725</xdr:colOff>
      <xdr:row>39</xdr:row>
      <xdr:rowOff>57150</xdr:rowOff>
    </xdr:to>
    <xdr:sp macro="" textlink="">
      <xdr:nvSpPr>
        <xdr:cNvPr id="24337" name="Text Box 1"/>
        <xdr:cNvSpPr txBox="1">
          <a:spLocks noChangeArrowheads="1"/>
        </xdr:cNvSpPr>
      </xdr:nvSpPr>
      <xdr:spPr bwMode="auto">
        <a:xfrm>
          <a:off x="1884045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85725</xdr:colOff>
      <xdr:row>39</xdr:row>
      <xdr:rowOff>57150</xdr:rowOff>
    </xdr:to>
    <xdr:sp macro="" textlink="">
      <xdr:nvSpPr>
        <xdr:cNvPr id="24338" name="Text Box 4"/>
        <xdr:cNvSpPr txBox="1">
          <a:spLocks noChangeArrowheads="1"/>
        </xdr:cNvSpPr>
      </xdr:nvSpPr>
      <xdr:spPr bwMode="auto">
        <a:xfrm>
          <a:off x="1884045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40</xdr:row>
      <xdr:rowOff>38100</xdr:rowOff>
    </xdr:to>
    <xdr:sp macro="" textlink="">
      <xdr:nvSpPr>
        <xdr:cNvPr id="24339" name="Text Box 1"/>
        <xdr:cNvSpPr txBox="1">
          <a:spLocks noChangeArrowheads="1"/>
        </xdr:cNvSpPr>
      </xdr:nvSpPr>
      <xdr:spPr bwMode="auto">
        <a:xfrm>
          <a:off x="0" y="83915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95250</xdr:colOff>
      <xdr:row>40</xdr:row>
      <xdr:rowOff>38100</xdr:rowOff>
    </xdr:to>
    <xdr:sp macro="" textlink="">
      <xdr:nvSpPr>
        <xdr:cNvPr id="24340" name="Text Box 2"/>
        <xdr:cNvSpPr txBox="1">
          <a:spLocks noChangeArrowheads="1"/>
        </xdr:cNvSpPr>
      </xdr:nvSpPr>
      <xdr:spPr bwMode="auto">
        <a:xfrm>
          <a:off x="5429250" y="839152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40</xdr:row>
      <xdr:rowOff>0</xdr:rowOff>
    </xdr:from>
    <xdr:to>
      <xdr:col>32</xdr:col>
      <xdr:colOff>438150</xdr:colOff>
      <xdr:row>40</xdr:row>
      <xdr:rowOff>38100</xdr:rowOff>
    </xdr:to>
    <xdr:sp macro="" textlink="">
      <xdr:nvSpPr>
        <xdr:cNvPr id="24341" name="Text Box 3"/>
        <xdr:cNvSpPr txBox="1">
          <a:spLocks noChangeArrowheads="1"/>
        </xdr:cNvSpPr>
      </xdr:nvSpPr>
      <xdr:spPr bwMode="auto">
        <a:xfrm>
          <a:off x="30784800" y="839152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40</xdr:row>
      <xdr:rowOff>38100</xdr:rowOff>
    </xdr:to>
    <xdr:sp macro="" textlink="">
      <xdr:nvSpPr>
        <xdr:cNvPr id="24342" name="Text Box 4"/>
        <xdr:cNvSpPr txBox="1">
          <a:spLocks noChangeArrowheads="1"/>
        </xdr:cNvSpPr>
      </xdr:nvSpPr>
      <xdr:spPr bwMode="auto">
        <a:xfrm>
          <a:off x="0" y="83915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95250</xdr:colOff>
      <xdr:row>40</xdr:row>
      <xdr:rowOff>38100</xdr:rowOff>
    </xdr:to>
    <xdr:sp macro="" textlink="">
      <xdr:nvSpPr>
        <xdr:cNvPr id="24343" name="Text Box 5"/>
        <xdr:cNvSpPr txBox="1">
          <a:spLocks noChangeArrowheads="1"/>
        </xdr:cNvSpPr>
      </xdr:nvSpPr>
      <xdr:spPr bwMode="auto">
        <a:xfrm>
          <a:off x="5429250" y="839152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85725</xdr:colOff>
      <xdr:row>40</xdr:row>
      <xdr:rowOff>38100</xdr:rowOff>
    </xdr:to>
    <xdr:sp macro="" textlink="">
      <xdr:nvSpPr>
        <xdr:cNvPr id="24344" name="Text Box 6"/>
        <xdr:cNvSpPr txBox="1">
          <a:spLocks noChangeArrowheads="1"/>
        </xdr:cNvSpPr>
      </xdr:nvSpPr>
      <xdr:spPr bwMode="auto">
        <a:xfrm>
          <a:off x="6286500" y="83915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40</xdr:row>
      <xdr:rowOff>38100</xdr:rowOff>
    </xdr:to>
    <xdr:sp macro="" textlink="">
      <xdr:nvSpPr>
        <xdr:cNvPr id="24345" name="Text Box 1"/>
        <xdr:cNvSpPr txBox="1">
          <a:spLocks noChangeArrowheads="1"/>
        </xdr:cNvSpPr>
      </xdr:nvSpPr>
      <xdr:spPr bwMode="auto">
        <a:xfrm>
          <a:off x="0" y="83915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95250</xdr:colOff>
      <xdr:row>40</xdr:row>
      <xdr:rowOff>38100</xdr:rowOff>
    </xdr:to>
    <xdr:sp macro="" textlink="">
      <xdr:nvSpPr>
        <xdr:cNvPr id="24346" name="Text Box 2"/>
        <xdr:cNvSpPr txBox="1">
          <a:spLocks noChangeArrowheads="1"/>
        </xdr:cNvSpPr>
      </xdr:nvSpPr>
      <xdr:spPr bwMode="auto">
        <a:xfrm>
          <a:off x="5429250" y="839152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40</xdr:row>
      <xdr:rowOff>0</xdr:rowOff>
    </xdr:from>
    <xdr:to>
      <xdr:col>32</xdr:col>
      <xdr:colOff>438150</xdr:colOff>
      <xdr:row>40</xdr:row>
      <xdr:rowOff>38100</xdr:rowOff>
    </xdr:to>
    <xdr:sp macro="" textlink="">
      <xdr:nvSpPr>
        <xdr:cNvPr id="24347" name="Text Box 3"/>
        <xdr:cNvSpPr txBox="1">
          <a:spLocks noChangeArrowheads="1"/>
        </xdr:cNvSpPr>
      </xdr:nvSpPr>
      <xdr:spPr bwMode="auto">
        <a:xfrm>
          <a:off x="30784800" y="839152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40</xdr:row>
      <xdr:rowOff>38100</xdr:rowOff>
    </xdr:to>
    <xdr:sp macro="" textlink="">
      <xdr:nvSpPr>
        <xdr:cNvPr id="24348" name="Text Box 4"/>
        <xdr:cNvSpPr txBox="1">
          <a:spLocks noChangeArrowheads="1"/>
        </xdr:cNvSpPr>
      </xdr:nvSpPr>
      <xdr:spPr bwMode="auto">
        <a:xfrm>
          <a:off x="0" y="83915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95250</xdr:colOff>
      <xdr:row>40</xdr:row>
      <xdr:rowOff>38100</xdr:rowOff>
    </xdr:to>
    <xdr:sp macro="" textlink="">
      <xdr:nvSpPr>
        <xdr:cNvPr id="24349" name="Text Box 5"/>
        <xdr:cNvSpPr txBox="1">
          <a:spLocks noChangeArrowheads="1"/>
        </xdr:cNvSpPr>
      </xdr:nvSpPr>
      <xdr:spPr bwMode="auto">
        <a:xfrm>
          <a:off x="5429250" y="839152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85725</xdr:colOff>
      <xdr:row>40</xdr:row>
      <xdr:rowOff>38100</xdr:rowOff>
    </xdr:to>
    <xdr:sp macro="" textlink="">
      <xdr:nvSpPr>
        <xdr:cNvPr id="24350" name="Text Box 6"/>
        <xdr:cNvSpPr txBox="1">
          <a:spLocks noChangeArrowheads="1"/>
        </xdr:cNvSpPr>
      </xdr:nvSpPr>
      <xdr:spPr bwMode="auto">
        <a:xfrm>
          <a:off x="6286500" y="83915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85725</xdr:colOff>
      <xdr:row>40</xdr:row>
      <xdr:rowOff>38100</xdr:rowOff>
    </xdr:to>
    <xdr:sp macro="" textlink="">
      <xdr:nvSpPr>
        <xdr:cNvPr id="24351" name="Text Box 1"/>
        <xdr:cNvSpPr txBox="1">
          <a:spLocks noChangeArrowheads="1"/>
        </xdr:cNvSpPr>
      </xdr:nvSpPr>
      <xdr:spPr bwMode="auto">
        <a:xfrm>
          <a:off x="6286500" y="83915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85725</xdr:colOff>
      <xdr:row>40</xdr:row>
      <xdr:rowOff>38100</xdr:rowOff>
    </xdr:to>
    <xdr:sp macro="" textlink="">
      <xdr:nvSpPr>
        <xdr:cNvPr id="24352" name="Text Box 4"/>
        <xdr:cNvSpPr txBox="1">
          <a:spLocks noChangeArrowheads="1"/>
        </xdr:cNvSpPr>
      </xdr:nvSpPr>
      <xdr:spPr bwMode="auto">
        <a:xfrm>
          <a:off x="6286500" y="83915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40</xdr:row>
      <xdr:rowOff>0</xdr:rowOff>
    </xdr:from>
    <xdr:to>
      <xdr:col>19</xdr:col>
      <xdr:colOff>85725</xdr:colOff>
      <xdr:row>40</xdr:row>
      <xdr:rowOff>38100</xdr:rowOff>
    </xdr:to>
    <xdr:sp macro="" textlink="">
      <xdr:nvSpPr>
        <xdr:cNvPr id="24353" name="Text Box 1"/>
        <xdr:cNvSpPr txBox="1">
          <a:spLocks noChangeArrowheads="1"/>
        </xdr:cNvSpPr>
      </xdr:nvSpPr>
      <xdr:spPr bwMode="auto">
        <a:xfrm>
          <a:off x="18840450" y="83915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40</xdr:row>
      <xdr:rowOff>0</xdr:rowOff>
    </xdr:from>
    <xdr:to>
      <xdr:col>19</xdr:col>
      <xdr:colOff>85725</xdr:colOff>
      <xdr:row>40</xdr:row>
      <xdr:rowOff>38100</xdr:rowOff>
    </xdr:to>
    <xdr:sp macro="" textlink="">
      <xdr:nvSpPr>
        <xdr:cNvPr id="24354" name="Text Box 4"/>
        <xdr:cNvSpPr txBox="1">
          <a:spLocks noChangeArrowheads="1"/>
        </xdr:cNvSpPr>
      </xdr:nvSpPr>
      <xdr:spPr bwMode="auto">
        <a:xfrm>
          <a:off x="18840450" y="83915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57150</xdr:rowOff>
    </xdr:to>
    <xdr:sp macro="" textlink="">
      <xdr:nvSpPr>
        <xdr:cNvPr id="24355" name="Text Box 1"/>
        <xdr:cNvSpPr txBox="1">
          <a:spLocks noChangeArrowheads="1"/>
        </xdr:cNvSpPr>
      </xdr:nvSpPr>
      <xdr:spPr bwMode="auto">
        <a:xfrm>
          <a:off x="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95250</xdr:colOff>
      <xdr:row>39</xdr:row>
      <xdr:rowOff>57150</xdr:rowOff>
    </xdr:to>
    <xdr:sp macro="" textlink="">
      <xdr:nvSpPr>
        <xdr:cNvPr id="24356" name="Text Box 2"/>
        <xdr:cNvSpPr txBox="1">
          <a:spLocks noChangeArrowheads="1"/>
        </xdr:cNvSpPr>
      </xdr:nvSpPr>
      <xdr:spPr bwMode="auto">
        <a:xfrm>
          <a:off x="5429250" y="8181975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39</xdr:row>
      <xdr:rowOff>0</xdr:rowOff>
    </xdr:from>
    <xdr:to>
      <xdr:col>32</xdr:col>
      <xdr:colOff>438150</xdr:colOff>
      <xdr:row>39</xdr:row>
      <xdr:rowOff>57150</xdr:rowOff>
    </xdr:to>
    <xdr:sp macro="" textlink="">
      <xdr:nvSpPr>
        <xdr:cNvPr id="24357" name="Text Box 3"/>
        <xdr:cNvSpPr txBox="1">
          <a:spLocks noChangeArrowheads="1"/>
        </xdr:cNvSpPr>
      </xdr:nvSpPr>
      <xdr:spPr bwMode="auto">
        <a:xfrm>
          <a:off x="30784800" y="8181975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57150</xdr:rowOff>
    </xdr:to>
    <xdr:sp macro="" textlink="">
      <xdr:nvSpPr>
        <xdr:cNvPr id="24358" name="Text Box 4"/>
        <xdr:cNvSpPr txBox="1">
          <a:spLocks noChangeArrowheads="1"/>
        </xdr:cNvSpPr>
      </xdr:nvSpPr>
      <xdr:spPr bwMode="auto">
        <a:xfrm>
          <a:off x="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95250</xdr:colOff>
      <xdr:row>39</xdr:row>
      <xdr:rowOff>57150</xdr:rowOff>
    </xdr:to>
    <xdr:sp macro="" textlink="">
      <xdr:nvSpPr>
        <xdr:cNvPr id="24359" name="Text Box 5"/>
        <xdr:cNvSpPr txBox="1">
          <a:spLocks noChangeArrowheads="1"/>
        </xdr:cNvSpPr>
      </xdr:nvSpPr>
      <xdr:spPr bwMode="auto">
        <a:xfrm>
          <a:off x="5429250" y="8181975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24360" name="Text Box 6"/>
        <xdr:cNvSpPr txBox="1">
          <a:spLocks noChangeArrowheads="1"/>
        </xdr:cNvSpPr>
      </xdr:nvSpPr>
      <xdr:spPr bwMode="auto">
        <a:xfrm>
          <a:off x="628650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24361" name="Text Box 1"/>
        <xdr:cNvSpPr txBox="1">
          <a:spLocks noChangeArrowheads="1"/>
        </xdr:cNvSpPr>
      </xdr:nvSpPr>
      <xdr:spPr bwMode="auto">
        <a:xfrm>
          <a:off x="628650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24362" name="Text Box 4"/>
        <xdr:cNvSpPr txBox="1">
          <a:spLocks noChangeArrowheads="1"/>
        </xdr:cNvSpPr>
      </xdr:nvSpPr>
      <xdr:spPr bwMode="auto">
        <a:xfrm>
          <a:off x="628650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85725</xdr:colOff>
      <xdr:row>39</xdr:row>
      <xdr:rowOff>57150</xdr:rowOff>
    </xdr:to>
    <xdr:sp macro="" textlink="">
      <xdr:nvSpPr>
        <xdr:cNvPr id="24363" name="Text Box 1"/>
        <xdr:cNvSpPr txBox="1">
          <a:spLocks noChangeArrowheads="1"/>
        </xdr:cNvSpPr>
      </xdr:nvSpPr>
      <xdr:spPr bwMode="auto">
        <a:xfrm>
          <a:off x="1884045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85725</xdr:colOff>
      <xdr:row>39</xdr:row>
      <xdr:rowOff>57150</xdr:rowOff>
    </xdr:to>
    <xdr:sp macro="" textlink="">
      <xdr:nvSpPr>
        <xdr:cNvPr id="24364" name="Text Box 4"/>
        <xdr:cNvSpPr txBox="1">
          <a:spLocks noChangeArrowheads="1"/>
        </xdr:cNvSpPr>
      </xdr:nvSpPr>
      <xdr:spPr bwMode="auto">
        <a:xfrm>
          <a:off x="1884045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104775</xdr:colOff>
      <xdr:row>27</xdr:row>
      <xdr:rowOff>0</xdr:rowOff>
    </xdr:from>
    <xdr:to>
      <xdr:col>6</xdr:col>
      <xdr:colOff>190500</xdr:colOff>
      <xdr:row>27</xdr:row>
      <xdr:rowOff>19050</xdr:rowOff>
    </xdr:to>
    <xdr:sp macro="" textlink="">
      <xdr:nvSpPr>
        <xdr:cNvPr id="24617" name="Text Box 1"/>
        <xdr:cNvSpPr txBox="1">
          <a:spLocks noChangeArrowheads="1"/>
        </xdr:cNvSpPr>
      </xdr:nvSpPr>
      <xdr:spPr bwMode="auto">
        <a:xfrm>
          <a:off x="7991475" y="86487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85725</xdr:colOff>
      <xdr:row>25</xdr:row>
      <xdr:rowOff>19050</xdr:rowOff>
    </xdr:to>
    <xdr:sp macro="" textlink="">
      <xdr:nvSpPr>
        <xdr:cNvPr id="24618" name="Text Box 2"/>
        <xdr:cNvSpPr txBox="1">
          <a:spLocks noChangeArrowheads="1"/>
        </xdr:cNvSpPr>
      </xdr:nvSpPr>
      <xdr:spPr bwMode="auto">
        <a:xfrm>
          <a:off x="0" y="83820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85725</xdr:colOff>
      <xdr:row>25</xdr:row>
      <xdr:rowOff>19050</xdr:rowOff>
    </xdr:to>
    <xdr:sp macro="" textlink="">
      <xdr:nvSpPr>
        <xdr:cNvPr id="24619" name="Text Box 3"/>
        <xdr:cNvSpPr txBox="1">
          <a:spLocks noChangeArrowheads="1"/>
        </xdr:cNvSpPr>
      </xdr:nvSpPr>
      <xdr:spPr bwMode="auto">
        <a:xfrm>
          <a:off x="0" y="83820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323850</xdr:colOff>
      <xdr:row>25</xdr:row>
      <xdr:rowOff>0</xdr:rowOff>
    </xdr:from>
    <xdr:to>
      <xdr:col>8</xdr:col>
      <xdr:colOff>428625</xdr:colOff>
      <xdr:row>25</xdr:row>
      <xdr:rowOff>19050</xdr:rowOff>
    </xdr:to>
    <xdr:sp macro="" textlink="">
      <xdr:nvSpPr>
        <xdr:cNvPr id="24620" name="Text Box 4"/>
        <xdr:cNvSpPr txBox="1">
          <a:spLocks noChangeArrowheads="1"/>
        </xdr:cNvSpPr>
      </xdr:nvSpPr>
      <xdr:spPr bwMode="auto">
        <a:xfrm>
          <a:off x="11439525" y="8382000"/>
          <a:ext cx="10477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21" name="Text Box 5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22" name="Text Box 6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23" name="Text Box 7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323850</xdr:colOff>
      <xdr:row>24</xdr:row>
      <xdr:rowOff>0</xdr:rowOff>
    </xdr:from>
    <xdr:to>
      <xdr:col>8</xdr:col>
      <xdr:colOff>428625</xdr:colOff>
      <xdr:row>24</xdr:row>
      <xdr:rowOff>19050</xdr:rowOff>
    </xdr:to>
    <xdr:sp macro="" textlink="">
      <xdr:nvSpPr>
        <xdr:cNvPr id="24624" name="Text Box 8"/>
        <xdr:cNvSpPr txBox="1">
          <a:spLocks noChangeArrowheads="1"/>
        </xdr:cNvSpPr>
      </xdr:nvSpPr>
      <xdr:spPr bwMode="auto">
        <a:xfrm>
          <a:off x="11439525" y="8248650"/>
          <a:ext cx="10477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85725</xdr:colOff>
      <xdr:row>25</xdr:row>
      <xdr:rowOff>19050</xdr:rowOff>
    </xdr:to>
    <xdr:sp macro="" textlink="">
      <xdr:nvSpPr>
        <xdr:cNvPr id="24625" name="Text Box 2"/>
        <xdr:cNvSpPr txBox="1">
          <a:spLocks noChangeArrowheads="1"/>
        </xdr:cNvSpPr>
      </xdr:nvSpPr>
      <xdr:spPr bwMode="auto">
        <a:xfrm>
          <a:off x="0" y="83820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85725</xdr:colOff>
      <xdr:row>25</xdr:row>
      <xdr:rowOff>19050</xdr:rowOff>
    </xdr:to>
    <xdr:sp macro="" textlink="">
      <xdr:nvSpPr>
        <xdr:cNvPr id="24626" name="Text Box 3"/>
        <xdr:cNvSpPr txBox="1">
          <a:spLocks noChangeArrowheads="1"/>
        </xdr:cNvSpPr>
      </xdr:nvSpPr>
      <xdr:spPr bwMode="auto">
        <a:xfrm>
          <a:off x="0" y="83820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323850</xdr:colOff>
      <xdr:row>24</xdr:row>
      <xdr:rowOff>0</xdr:rowOff>
    </xdr:from>
    <xdr:to>
      <xdr:col>8</xdr:col>
      <xdr:colOff>428625</xdr:colOff>
      <xdr:row>24</xdr:row>
      <xdr:rowOff>19050</xdr:rowOff>
    </xdr:to>
    <xdr:sp macro="" textlink="">
      <xdr:nvSpPr>
        <xdr:cNvPr id="24627" name="Text Box 4"/>
        <xdr:cNvSpPr txBox="1">
          <a:spLocks noChangeArrowheads="1"/>
        </xdr:cNvSpPr>
      </xdr:nvSpPr>
      <xdr:spPr bwMode="auto">
        <a:xfrm>
          <a:off x="11439525" y="8248650"/>
          <a:ext cx="10477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28" name="Text Box 5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29" name="Text Box 6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30" name="Text Box 7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323850</xdr:colOff>
      <xdr:row>23</xdr:row>
      <xdr:rowOff>0</xdr:rowOff>
    </xdr:from>
    <xdr:to>
      <xdr:col>8</xdr:col>
      <xdr:colOff>428625</xdr:colOff>
      <xdr:row>23</xdr:row>
      <xdr:rowOff>76200</xdr:rowOff>
    </xdr:to>
    <xdr:sp macro="" textlink="">
      <xdr:nvSpPr>
        <xdr:cNvPr id="24631" name="Text Box 8"/>
        <xdr:cNvSpPr txBox="1">
          <a:spLocks noChangeArrowheads="1"/>
        </xdr:cNvSpPr>
      </xdr:nvSpPr>
      <xdr:spPr bwMode="auto">
        <a:xfrm>
          <a:off x="11439525" y="7762875"/>
          <a:ext cx="10477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32" name="Text Box 1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33" name="Text Box 4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34" name="Text Box 1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35" name="Text Box 4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38100</xdr:rowOff>
    </xdr:to>
    <xdr:sp macro="" textlink="">
      <xdr:nvSpPr>
        <xdr:cNvPr id="20801" name="Text Box 1"/>
        <xdr:cNvSpPr txBox="1">
          <a:spLocks noChangeArrowheads="1"/>
        </xdr:cNvSpPr>
      </xdr:nvSpPr>
      <xdr:spPr bwMode="auto">
        <a:xfrm>
          <a:off x="0" y="69532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02" name="Text Box 2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38100</xdr:rowOff>
    </xdr:to>
    <xdr:sp macro="" textlink="">
      <xdr:nvSpPr>
        <xdr:cNvPr id="20803" name="Text Box 3"/>
        <xdr:cNvSpPr txBox="1">
          <a:spLocks noChangeArrowheads="1"/>
        </xdr:cNvSpPr>
      </xdr:nvSpPr>
      <xdr:spPr bwMode="auto">
        <a:xfrm>
          <a:off x="0" y="69532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04" name="Text Box 4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05" name="Text Box 5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06" name="Text Box 6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20807" name="Text Box 7"/>
        <xdr:cNvSpPr txBox="1">
          <a:spLocks noChangeArrowheads="1"/>
        </xdr:cNvSpPr>
      </xdr:nvSpPr>
      <xdr:spPr bwMode="auto">
        <a:xfrm>
          <a:off x="0" y="85534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20808" name="Text Box 8"/>
        <xdr:cNvSpPr txBox="1">
          <a:spLocks noChangeArrowheads="1"/>
        </xdr:cNvSpPr>
      </xdr:nvSpPr>
      <xdr:spPr bwMode="auto">
        <a:xfrm>
          <a:off x="0" y="85534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314325</xdr:colOff>
      <xdr:row>43</xdr:row>
      <xdr:rowOff>0</xdr:rowOff>
    </xdr:from>
    <xdr:to>
      <xdr:col>8</xdr:col>
      <xdr:colOff>400050</xdr:colOff>
      <xdr:row>43</xdr:row>
      <xdr:rowOff>19050</xdr:rowOff>
    </xdr:to>
    <xdr:sp macro="" textlink="">
      <xdr:nvSpPr>
        <xdr:cNvPr id="20809" name="Text Box 9"/>
        <xdr:cNvSpPr txBox="1">
          <a:spLocks noChangeArrowheads="1"/>
        </xdr:cNvSpPr>
      </xdr:nvSpPr>
      <xdr:spPr bwMode="auto">
        <a:xfrm>
          <a:off x="7972425" y="85534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38100</xdr:rowOff>
    </xdr:to>
    <xdr:sp macro="" textlink="">
      <xdr:nvSpPr>
        <xdr:cNvPr id="20810" name="Text Box 1"/>
        <xdr:cNvSpPr txBox="1">
          <a:spLocks noChangeArrowheads="1"/>
        </xdr:cNvSpPr>
      </xdr:nvSpPr>
      <xdr:spPr bwMode="auto">
        <a:xfrm>
          <a:off x="0" y="69532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11" name="Text Box 2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38100</xdr:rowOff>
    </xdr:to>
    <xdr:sp macro="" textlink="">
      <xdr:nvSpPr>
        <xdr:cNvPr id="20812" name="Text Box 3"/>
        <xdr:cNvSpPr txBox="1">
          <a:spLocks noChangeArrowheads="1"/>
        </xdr:cNvSpPr>
      </xdr:nvSpPr>
      <xdr:spPr bwMode="auto">
        <a:xfrm>
          <a:off x="0" y="69532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13" name="Text Box 4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14" name="Text Box 5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15" name="Text Box 6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20816" name="Text Box 7"/>
        <xdr:cNvSpPr txBox="1">
          <a:spLocks noChangeArrowheads="1"/>
        </xdr:cNvSpPr>
      </xdr:nvSpPr>
      <xdr:spPr bwMode="auto">
        <a:xfrm>
          <a:off x="0" y="85534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20817" name="Text Box 8"/>
        <xdr:cNvSpPr txBox="1">
          <a:spLocks noChangeArrowheads="1"/>
        </xdr:cNvSpPr>
      </xdr:nvSpPr>
      <xdr:spPr bwMode="auto">
        <a:xfrm>
          <a:off x="0" y="85534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314325</xdr:colOff>
      <xdr:row>43</xdr:row>
      <xdr:rowOff>0</xdr:rowOff>
    </xdr:from>
    <xdr:to>
      <xdr:col>8</xdr:col>
      <xdr:colOff>400050</xdr:colOff>
      <xdr:row>43</xdr:row>
      <xdr:rowOff>19050</xdr:rowOff>
    </xdr:to>
    <xdr:sp macro="" textlink="">
      <xdr:nvSpPr>
        <xdr:cNvPr id="20818" name="Text Box 9"/>
        <xdr:cNvSpPr txBox="1">
          <a:spLocks noChangeArrowheads="1"/>
        </xdr:cNvSpPr>
      </xdr:nvSpPr>
      <xdr:spPr bwMode="auto">
        <a:xfrm>
          <a:off x="7972425" y="85534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85725</xdr:colOff>
      <xdr:row>41</xdr:row>
      <xdr:rowOff>38100</xdr:rowOff>
    </xdr:to>
    <xdr:sp macro="" textlink="">
      <xdr:nvSpPr>
        <xdr:cNvPr id="20819" name="Text Box 1"/>
        <xdr:cNvSpPr txBox="1">
          <a:spLocks noChangeArrowheads="1"/>
        </xdr:cNvSpPr>
      </xdr:nvSpPr>
      <xdr:spPr bwMode="auto">
        <a:xfrm>
          <a:off x="0" y="82105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85725</xdr:colOff>
      <xdr:row>41</xdr:row>
      <xdr:rowOff>38100</xdr:rowOff>
    </xdr:to>
    <xdr:sp macro="" textlink="">
      <xdr:nvSpPr>
        <xdr:cNvPr id="20820" name="Text Box 4"/>
        <xdr:cNvSpPr txBox="1">
          <a:spLocks noChangeArrowheads="1"/>
        </xdr:cNvSpPr>
      </xdr:nvSpPr>
      <xdr:spPr bwMode="auto">
        <a:xfrm>
          <a:off x="0" y="82105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21" name="Text Box 1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22" name="Text Box 4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23" name="Text Box 1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24" name="Text Box 4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41</xdr:row>
      <xdr:rowOff>0</xdr:rowOff>
    </xdr:from>
    <xdr:to>
      <xdr:col>0</xdr:col>
      <xdr:colOff>76200</xdr:colOff>
      <xdr:row>42</xdr:row>
      <xdr:rowOff>38100</xdr:rowOff>
    </xdr:to>
    <xdr:sp macro="" textlink="">
      <xdr:nvSpPr>
        <xdr:cNvPr id="25617" name="Text Box 1"/>
        <xdr:cNvSpPr txBox="1">
          <a:spLocks noChangeArrowheads="1"/>
        </xdr:cNvSpPr>
      </xdr:nvSpPr>
      <xdr:spPr bwMode="auto">
        <a:xfrm>
          <a:off x="0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190500</xdr:colOff>
      <xdr:row>41</xdr:row>
      <xdr:rowOff>0</xdr:rowOff>
    </xdr:from>
    <xdr:to>
      <xdr:col>23</xdr:col>
      <xdr:colOff>266700</xdr:colOff>
      <xdr:row>42</xdr:row>
      <xdr:rowOff>38100</xdr:rowOff>
    </xdr:to>
    <xdr:sp macro="" textlink="">
      <xdr:nvSpPr>
        <xdr:cNvPr id="25618" name="Text Box 2"/>
        <xdr:cNvSpPr txBox="1">
          <a:spLocks noChangeArrowheads="1"/>
        </xdr:cNvSpPr>
      </xdr:nvSpPr>
      <xdr:spPr bwMode="auto">
        <a:xfrm>
          <a:off x="20793075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41</xdr:row>
      <xdr:rowOff>0</xdr:rowOff>
    </xdr:from>
    <xdr:to>
      <xdr:col>49</xdr:col>
      <xdr:colOff>76200</xdr:colOff>
      <xdr:row>42</xdr:row>
      <xdr:rowOff>38100</xdr:rowOff>
    </xdr:to>
    <xdr:sp macro="" textlink="">
      <xdr:nvSpPr>
        <xdr:cNvPr id="25619" name="Text Box 3"/>
        <xdr:cNvSpPr txBox="1">
          <a:spLocks noChangeArrowheads="1"/>
        </xdr:cNvSpPr>
      </xdr:nvSpPr>
      <xdr:spPr bwMode="auto">
        <a:xfrm>
          <a:off x="43938825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41</xdr:row>
      <xdr:rowOff>0</xdr:rowOff>
    </xdr:from>
    <xdr:to>
      <xdr:col>49</xdr:col>
      <xdr:colOff>76200</xdr:colOff>
      <xdr:row>42</xdr:row>
      <xdr:rowOff>38100</xdr:rowOff>
    </xdr:to>
    <xdr:sp macro="" textlink="">
      <xdr:nvSpPr>
        <xdr:cNvPr id="25620" name="Text Box 4"/>
        <xdr:cNvSpPr txBox="1">
          <a:spLocks noChangeArrowheads="1"/>
        </xdr:cNvSpPr>
      </xdr:nvSpPr>
      <xdr:spPr bwMode="auto">
        <a:xfrm>
          <a:off x="43938825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76200</xdr:colOff>
      <xdr:row>42</xdr:row>
      <xdr:rowOff>38100</xdr:rowOff>
    </xdr:to>
    <xdr:sp macro="" textlink="">
      <xdr:nvSpPr>
        <xdr:cNvPr id="25621" name="Text Box 5"/>
        <xdr:cNvSpPr txBox="1">
          <a:spLocks noChangeArrowheads="1"/>
        </xdr:cNvSpPr>
      </xdr:nvSpPr>
      <xdr:spPr bwMode="auto">
        <a:xfrm>
          <a:off x="0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76200</xdr:colOff>
      <xdr:row>42</xdr:row>
      <xdr:rowOff>38100</xdr:rowOff>
    </xdr:to>
    <xdr:sp macro="" textlink="">
      <xdr:nvSpPr>
        <xdr:cNvPr id="25622" name="Text Box 6"/>
        <xdr:cNvSpPr txBox="1">
          <a:spLocks noChangeArrowheads="1"/>
        </xdr:cNvSpPr>
      </xdr:nvSpPr>
      <xdr:spPr bwMode="auto">
        <a:xfrm>
          <a:off x="0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190500</xdr:colOff>
      <xdr:row>41</xdr:row>
      <xdr:rowOff>0</xdr:rowOff>
    </xdr:from>
    <xdr:to>
      <xdr:col>23</xdr:col>
      <xdr:colOff>266700</xdr:colOff>
      <xdr:row>42</xdr:row>
      <xdr:rowOff>38100</xdr:rowOff>
    </xdr:to>
    <xdr:sp macro="" textlink="">
      <xdr:nvSpPr>
        <xdr:cNvPr id="25623" name="Text Box 7"/>
        <xdr:cNvSpPr txBox="1">
          <a:spLocks noChangeArrowheads="1"/>
        </xdr:cNvSpPr>
      </xdr:nvSpPr>
      <xdr:spPr bwMode="auto">
        <a:xfrm>
          <a:off x="20793075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41</xdr:row>
      <xdr:rowOff>0</xdr:rowOff>
    </xdr:from>
    <xdr:to>
      <xdr:col>49</xdr:col>
      <xdr:colOff>76200</xdr:colOff>
      <xdr:row>42</xdr:row>
      <xdr:rowOff>38100</xdr:rowOff>
    </xdr:to>
    <xdr:sp macro="" textlink="">
      <xdr:nvSpPr>
        <xdr:cNvPr id="25624" name="Text Box 8"/>
        <xdr:cNvSpPr txBox="1">
          <a:spLocks noChangeArrowheads="1"/>
        </xdr:cNvSpPr>
      </xdr:nvSpPr>
      <xdr:spPr bwMode="auto">
        <a:xfrm>
          <a:off x="43938825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41</xdr:row>
      <xdr:rowOff>0</xdr:rowOff>
    </xdr:from>
    <xdr:to>
      <xdr:col>49</xdr:col>
      <xdr:colOff>76200</xdr:colOff>
      <xdr:row>42</xdr:row>
      <xdr:rowOff>38100</xdr:rowOff>
    </xdr:to>
    <xdr:sp macro="" textlink="">
      <xdr:nvSpPr>
        <xdr:cNvPr id="25625" name="Text Box 9"/>
        <xdr:cNvSpPr txBox="1">
          <a:spLocks noChangeArrowheads="1"/>
        </xdr:cNvSpPr>
      </xdr:nvSpPr>
      <xdr:spPr bwMode="auto">
        <a:xfrm>
          <a:off x="43938825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76200</xdr:colOff>
      <xdr:row>40</xdr:row>
      <xdr:rowOff>85725</xdr:rowOff>
    </xdr:to>
    <xdr:sp macro="" textlink="">
      <xdr:nvSpPr>
        <xdr:cNvPr id="25626" name="Text Box 10"/>
        <xdr:cNvSpPr txBox="1">
          <a:spLocks noChangeArrowheads="1"/>
        </xdr:cNvSpPr>
      </xdr:nvSpPr>
      <xdr:spPr bwMode="auto">
        <a:xfrm>
          <a:off x="170592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39</xdr:row>
      <xdr:rowOff>0</xdr:rowOff>
    </xdr:from>
    <xdr:to>
      <xdr:col>37</xdr:col>
      <xdr:colOff>76200</xdr:colOff>
      <xdr:row>40</xdr:row>
      <xdr:rowOff>85725</xdr:rowOff>
    </xdr:to>
    <xdr:sp macro="" textlink="">
      <xdr:nvSpPr>
        <xdr:cNvPr id="25627" name="Text Box 11"/>
        <xdr:cNvSpPr txBox="1">
          <a:spLocks noChangeArrowheads="1"/>
        </xdr:cNvSpPr>
      </xdr:nvSpPr>
      <xdr:spPr bwMode="auto">
        <a:xfrm>
          <a:off x="331565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76200</xdr:colOff>
      <xdr:row>40</xdr:row>
      <xdr:rowOff>85725</xdr:rowOff>
    </xdr:to>
    <xdr:sp macro="" textlink="">
      <xdr:nvSpPr>
        <xdr:cNvPr id="25628" name="Text Box 12"/>
        <xdr:cNvSpPr txBox="1">
          <a:spLocks noChangeArrowheads="1"/>
        </xdr:cNvSpPr>
      </xdr:nvSpPr>
      <xdr:spPr bwMode="auto">
        <a:xfrm>
          <a:off x="170592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39</xdr:row>
      <xdr:rowOff>0</xdr:rowOff>
    </xdr:from>
    <xdr:to>
      <xdr:col>37</xdr:col>
      <xdr:colOff>76200</xdr:colOff>
      <xdr:row>40</xdr:row>
      <xdr:rowOff>85725</xdr:rowOff>
    </xdr:to>
    <xdr:sp macro="" textlink="">
      <xdr:nvSpPr>
        <xdr:cNvPr id="25629" name="Text Box 13"/>
        <xdr:cNvSpPr txBox="1">
          <a:spLocks noChangeArrowheads="1"/>
        </xdr:cNvSpPr>
      </xdr:nvSpPr>
      <xdr:spPr bwMode="auto">
        <a:xfrm>
          <a:off x="331565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51</xdr:col>
      <xdr:colOff>0</xdr:colOff>
      <xdr:row>39</xdr:row>
      <xdr:rowOff>0</xdr:rowOff>
    </xdr:from>
    <xdr:to>
      <xdr:col>51</xdr:col>
      <xdr:colOff>76200</xdr:colOff>
      <xdr:row>40</xdr:row>
      <xdr:rowOff>85725</xdr:rowOff>
    </xdr:to>
    <xdr:sp macro="" textlink="">
      <xdr:nvSpPr>
        <xdr:cNvPr id="25630" name="Text Box 14"/>
        <xdr:cNvSpPr txBox="1">
          <a:spLocks noChangeArrowheads="1"/>
        </xdr:cNvSpPr>
      </xdr:nvSpPr>
      <xdr:spPr bwMode="auto">
        <a:xfrm>
          <a:off x="4528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85725</xdr:rowOff>
    </xdr:to>
    <xdr:sp macro="" textlink="">
      <xdr:nvSpPr>
        <xdr:cNvPr id="25631" name="Text Box 15"/>
        <xdr:cNvSpPr txBox="1">
          <a:spLocks noChangeArrowheads="1"/>
        </xdr:cNvSpPr>
      </xdr:nvSpPr>
      <xdr:spPr bwMode="auto">
        <a:xfrm>
          <a:off x="13515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85725</xdr:rowOff>
    </xdr:to>
    <xdr:sp macro="" textlink="">
      <xdr:nvSpPr>
        <xdr:cNvPr id="25632" name="Text Box 16"/>
        <xdr:cNvSpPr txBox="1">
          <a:spLocks noChangeArrowheads="1"/>
        </xdr:cNvSpPr>
      </xdr:nvSpPr>
      <xdr:spPr bwMode="auto">
        <a:xfrm>
          <a:off x="13515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39</xdr:row>
      <xdr:rowOff>0</xdr:rowOff>
    </xdr:from>
    <xdr:to>
      <xdr:col>21</xdr:col>
      <xdr:colOff>76200</xdr:colOff>
      <xdr:row>40</xdr:row>
      <xdr:rowOff>85725</xdr:rowOff>
    </xdr:to>
    <xdr:sp macro="" textlink="">
      <xdr:nvSpPr>
        <xdr:cNvPr id="25633" name="Text Box 17"/>
        <xdr:cNvSpPr txBox="1">
          <a:spLocks noChangeArrowheads="1"/>
        </xdr:cNvSpPr>
      </xdr:nvSpPr>
      <xdr:spPr bwMode="auto">
        <a:xfrm>
          <a:off x="188309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39</xdr:row>
      <xdr:rowOff>0</xdr:rowOff>
    </xdr:from>
    <xdr:to>
      <xdr:col>21</xdr:col>
      <xdr:colOff>76200</xdr:colOff>
      <xdr:row>40</xdr:row>
      <xdr:rowOff>85725</xdr:rowOff>
    </xdr:to>
    <xdr:sp macro="" textlink="">
      <xdr:nvSpPr>
        <xdr:cNvPr id="25634" name="Text Box 18"/>
        <xdr:cNvSpPr txBox="1">
          <a:spLocks noChangeArrowheads="1"/>
        </xdr:cNvSpPr>
      </xdr:nvSpPr>
      <xdr:spPr bwMode="auto">
        <a:xfrm>
          <a:off x="188309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76200</xdr:colOff>
      <xdr:row>40</xdr:row>
      <xdr:rowOff>85725</xdr:rowOff>
    </xdr:to>
    <xdr:sp macro="" textlink="">
      <xdr:nvSpPr>
        <xdr:cNvPr id="25635" name="Text Box 19"/>
        <xdr:cNvSpPr txBox="1">
          <a:spLocks noChangeArrowheads="1"/>
        </xdr:cNvSpPr>
      </xdr:nvSpPr>
      <xdr:spPr bwMode="auto">
        <a:xfrm>
          <a:off x="6276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29</xdr:col>
      <xdr:colOff>0</xdr:colOff>
      <xdr:row>39</xdr:row>
      <xdr:rowOff>0</xdr:rowOff>
    </xdr:from>
    <xdr:to>
      <xdr:col>29</xdr:col>
      <xdr:colOff>76200</xdr:colOff>
      <xdr:row>40</xdr:row>
      <xdr:rowOff>85725</xdr:rowOff>
    </xdr:to>
    <xdr:sp macro="" textlink="">
      <xdr:nvSpPr>
        <xdr:cNvPr id="25636" name="Text Box 20"/>
        <xdr:cNvSpPr txBox="1">
          <a:spLocks noChangeArrowheads="1"/>
        </xdr:cNvSpPr>
      </xdr:nvSpPr>
      <xdr:spPr bwMode="auto">
        <a:xfrm>
          <a:off x="260699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0</xdr:colOff>
      <xdr:row>39</xdr:row>
      <xdr:rowOff>0</xdr:rowOff>
    </xdr:from>
    <xdr:to>
      <xdr:col>35</xdr:col>
      <xdr:colOff>76200</xdr:colOff>
      <xdr:row>40</xdr:row>
      <xdr:rowOff>85725</xdr:rowOff>
    </xdr:to>
    <xdr:sp macro="" textlink="">
      <xdr:nvSpPr>
        <xdr:cNvPr id="25637" name="Text Box 21"/>
        <xdr:cNvSpPr txBox="1">
          <a:spLocks noChangeArrowheads="1"/>
        </xdr:cNvSpPr>
      </xdr:nvSpPr>
      <xdr:spPr bwMode="auto">
        <a:xfrm>
          <a:off x="313848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43</xdr:col>
      <xdr:colOff>0</xdr:colOff>
      <xdr:row>39</xdr:row>
      <xdr:rowOff>0</xdr:rowOff>
    </xdr:from>
    <xdr:to>
      <xdr:col>43</xdr:col>
      <xdr:colOff>76200</xdr:colOff>
      <xdr:row>40</xdr:row>
      <xdr:rowOff>85725</xdr:rowOff>
    </xdr:to>
    <xdr:sp macro="" textlink="">
      <xdr:nvSpPr>
        <xdr:cNvPr id="25638" name="Text Box 22"/>
        <xdr:cNvSpPr txBox="1">
          <a:spLocks noChangeArrowheads="1"/>
        </xdr:cNvSpPr>
      </xdr:nvSpPr>
      <xdr:spPr bwMode="auto">
        <a:xfrm>
          <a:off x="386238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39</xdr:row>
      <xdr:rowOff>0</xdr:rowOff>
    </xdr:from>
    <xdr:to>
      <xdr:col>49</xdr:col>
      <xdr:colOff>76200</xdr:colOff>
      <xdr:row>40</xdr:row>
      <xdr:rowOff>85725</xdr:rowOff>
    </xdr:to>
    <xdr:sp macro="" textlink="">
      <xdr:nvSpPr>
        <xdr:cNvPr id="25639" name="Text Box 23"/>
        <xdr:cNvSpPr txBox="1">
          <a:spLocks noChangeArrowheads="1"/>
        </xdr:cNvSpPr>
      </xdr:nvSpPr>
      <xdr:spPr bwMode="auto">
        <a:xfrm>
          <a:off x="439388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0</xdr:colOff>
      <xdr:row>41</xdr:row>
      <xdr:rowOff>0</xdr:rowOff>
    </xdr:from>
    <xdr:to>
      <xdr:col>36</xdr:col>
      <xdr:colOff>76200</xdr:colOff>
      <xdr:row>42</xdr:row>
      <xdr:rowOff>38100</xdr:rowOff>
    </xdr:to>
    <xdr:sp macro="" textlink="">
      <xdr:nvSpPr>
        <xdr:cNvPr id="25640" name="Text Box 24"/>
        <xdr:cNvSpPr txBox="1">
          <a:spLocks noChangeArrowheads="1"/>
        </xdr:cNvSpPr>
      </xdr:nvSpPr>
      <xdr:spPr bwMode="auto">
        <a:xfrm>
          <a:off x="32270700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0</xdr:colOff>
      <xdr:row>41</xdr:row>
      <xdr:rowOff>0</xdr:rowOff>
    </xdr:from>
    <xdr:to>
      <xdr:col>36</xdr:col>
      <xdr:colOff>76200</xdr:colOff>
      <xdr:row>42</xdr:row>
      <xdr:rowOff>38100</xdr:rowOff>
    </xdr:to>
    <xdr:sp macro="" textlink="">
      <xdr:nvSpPr>
        <xdr:cNvPr id="25641" name="Text Box 25"/>
        <xdr:cNvSpPr txBox="1">
          <a:spLocks noChangeArrowheads="1"/>
        </xdr:cNvSpPr>
      </xdr:nvSpPr>
      <xdr:spPr bwMode="auto">
        <a:xfrm>
          <a:off x="32270700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0</xdr:colOff>
      <xdr:row>41</xdr:row>
      <xdr:rowOff>0</xdr:rowOff>
    </xdr:from>
    <xdr:to>
      <xdr:col>36</xdr:col>
      <xdr:colOff>76200</xdr:colOff>
      <xdr:row>42</xdr:row>
      <xdr:rowOff>38100</xdr:rowOff>
    </xdr:to>
    <xdr:sp macro="" textlink="">
      <xdr:nvSpPr>
        <xdr:cNvPr id="25642" name="Text Box 26"/>
        <xdr:cNvSpPr txBox="1">
          <a:spLocks noChangeArrowheads="1"/>
        </xdr:cNvSpPr>
      </xdr:nvSpPr>
      <xdr:spPr bwMode="auto">
        <a:xfrm>
          <a:off x="32270700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54</xdr:col>
      <xdr:colOff>0</xdr:colOff>
      <xdr:row>41</xdr:row>
      <xdr:rowOff>0</xdr:rowOff>
    </xdr:from>
    <xdr:to>
      <xdr:col>54</xdr:col>
      <xdr:colOff>76200</xdr:colOff>
      <xdr:row>42</xdr:row>
      <xdr:rowOff>38100</xdr:rowOff>
    </xdr:to>
    <xdr:sp macro="" textlink="">
      <xdr:nvSpPr>
        <xdr:cNvPr id="25643" name="Text Box 27"/>
        <xdr:cNvSpPr txBox="1">
          <a:spLocks noChangeArrowheads="1"/>
        </xdr:cNvSpPr>
      </xdr:nvSpPr>
      <xdr:spPr bwMode="auto">
        <a:xfrm>
          <a:off x="47320200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54</xdr:col>
      <xdr:colOff>0</xdr:colOff>
      <xdr:row>41</xdr:row>
      <xdr:rowOff>0</xdr:rowOff>
    </xdr:from>
    <xdr:to>
      <xdr:col>54</xdr:col>
      <xdr:colOff>76200</xdr:colOff>
      <xdr:row>42</xdr:row>
      <xdr:rowOff>38100</xdr:rowOff>
    </xdr:to>
    <xdr:sp macro="" textlink="">
      <xdr:nvSpPr>
        <xdr:cNvPr id="25644" name="Text Box 28"/>
        <xdr:cNvSpPr txBox="1">
          <a:spLocks noChangeArrowheads="1"/>
        </xdr:cNvSpPr>
      </xdr:nvSpPr>
      <xdr:spPr bwMode="auto">
        <a:xfrm>
          <a:off x="47320200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54</xdr:col>
      <xdr:colOff>0</xdr:colOff>
      <xdr:row>41</xdr:row>
      <xdr:rowOff>0</xdr:rowOff>
    </xdr:from>
    <xdr:to>
      <xdr:col>54</xdr:col>
      <xdr:colOff>76200</xdr:colOff>
      <xdr:row>42</xdr:row>
      <xdr:rowOff>38100</xdr:rowOff>
    </xdr:to>
    <xdr:sp macro="" textlink="">
      <xdr:nvSpPr>
        <xdr:cNvPr id="25645" name="Text Box 29"/>
        <xdr:cNvSpPr txBox="1">
          <a:spLocks noChangeArrowheads="1"/>
        </xdr:cNvSpPr>
      </xdr:nvSpPr>
      <xdr:spPr bwMode="auto">
        <a:xfrm>
          <a:off x="47320200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18</xdr:col>
      <xdr:colOff>0</xdr:colOff>
      <xdr:row>41</xdr:row>
      <xdr:rowOff>0</xdr:rowOff>
    </xdr:from>
    <xdr:to>
      <xdr:col>18</xdr:col>
      <xdr:colOff>76200</xdr:colOff>
      <xdr:row>42</xdr:row>
      <xdr:rowOff>38100</xdr:rowOff>
    </xdr:to>
    <xdr:sp macro="" textlink="">
      <xdr:nvSpPr>
        <xdr:cNvPr id="25646" name="Text Box 30"/>
        <xdr:cNvSpPr txBox="1">
          <a:spLocks noChangeArrowheads="1"/>
        </xdr:cNvSpPr>
      </xdr:nvSpPr>
      <xdr:spPr bwMode="auto">
        <a:xfrm>
          <a:off x="16173450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18</xdr:col>
      <xdr:colOff>0</xdr:colOff>
      <xdr:row>41</xdr:row>
      <xdr:rowOff>0</xdr:rowOff>
    </xdr:from>
    <xdr:to>
      <xdr:col>18</xdr:col>
      <xdr:colOff>76200</xdr:colOff>
      <xdr:row>42</xdr:row>
      <xdr:rowOff>38100</xdr:rowOff>
    </xdr:to>
    <xdr:sp macro="" textlink="">
      <xdr:nvSpPr>
        <xdr:cNvPr id="25647" name="Text Box 31"/>
        <xdr:cNvSpPr txBox="1">
          <a:spLocks noChangeArrowheads="1"/>
        </xdr:cNvSpPr>
      </xdr:nvSpPr>
      <xdr:spPr bwMode="auto">
        <a:xfrm>
          <a:off x="16173450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18</xdr:col>
      <xdr:colOff>0</xdr:colOff>
      <xdr:row>41</xdr:row>
      <xdr:rowOff>0</xdr:rowOff>
    </xdr:from>
    <xdr:to>
      <xdr:col>18</xdr:col>
      <xdr:colOff>76200</xdr:colOff>
      <xdr:row>42</xdr:row>
      <xdr:rowOff>38100</xdr:rowOff>
    </xdr:to>
    <xdr:sp macro="" textlink="">
      <xdr:nvSpPr>
        <xdr:cNvPr id="25648" name="Text Box 32"/>
        <xdr:cNvSpPr txBox="1">
          <a:spLocks noChangeArrowheads="1"/>
        </xdr:cNvSpPr>
      </xdr:nvSpPr>
      <xdr:spPr bwMode="auto">
        <a:xfrm>
          <a:off x="16173450" y="86391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85725</xdr:rowOff>
    </xdr:to>
    <xdr:sp macro="" textlink="">
      <xdr:nvSpPr>
        <xdr:cNvPr id="25649" name="Text Box 33"/>
        <xdr:cNvSpPr txBox="1">
          <a:spLocks noChangeArrowheads="1"/>
        </xdr:cNvSpPr>
      </xdr:nvSpPr>
      <xdr:spPr bwMode="auto">
        <a:xfrm>
          <a:off x="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85725</xdr:rowOff>
    </xdr:to>
    <xdr:sp macro="" textlink="">
      <xdr:nvSpPr>
        <xdr:cNvPr id="25650" name="Text Box 34"/>
        <xdr:cNvSpPr txBox="1">
          <a:spLocks noChangeArrowheads="1"/>
        </xdr:cNvSpPr>
      </xdr:nvSpPr>
      <xdr:spPr bwMode="auto">
        <a:xfrm>
          <a:off x="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85725</xdr:rowOff>
    </xdr:to>
    <xdr:sp macro="" textlink="">
      <xdr:nvSpPr>
        <xdr:cNvPr id="25651" name="Text Box 35"/>
        <xdr:cNvSpPr txBox="1">
          <a:spLocks noChangeArrowheads="1"/>
        </xdr:cNvSpPr>
      </xdr:nvSpPr>
      <xdr:spPr bwMode="auto">
        <a:xfrm>
          <a:off x="13515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85725</xdr:rowOff>
    </xdr:to>
    <xdr:sp macro="" textlink="">
      <xdr:nvSpPr>
        <xdr:cNvPr id="25652" name="Text Box 36"/>
        <xdr:cNvSpPr txBox="1">
          <a:spLocks noChangeArrowheads="1"/>
        </xdr:cNvSpPr>
      </xdr:nvSpPr>
      <xdr:spPr bwMode="auto">
        <a:xfrm>
          <a:off x="13515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25653" name="Text Box 37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25654" name="Text Box 38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25655" name="Text Box 39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29</xdr:col>
      <xdr:colOff>0</xdr:colOff>
      <xdr:row>39</xdr:row>
      <xdr:rowOff>0</xdr:rowOff>
    </xdr:from>
    <xdr:to>
      <xdr:col>29</xdr:col>
      <xdr:colOff>76200</xdr:colOff>
      <xdr:row>40</xdr:row>
      <xdr:rowOff>85725</xdr:rowOff>
    </xdr:to>
    <xdr:sp macro="" textlink="">
      <xdr:nvSpPr>
        <xdr:cNvPr id="25656" name="Text Box 40"/>
        <xdr:cNvSpPr txBox="1">
          <a:spLocks noChangeArrowheads="1"/>
        </xdr:cNvSpPr>
      </xdr:nvSpPr>
      <xdr:spPr bwMode="auto">
        <a:xfrm>
          <a:off x="260699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657" name="Text Box 41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658" name="Text Box 42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659" name="Text Box 43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25660" name="Text Box 44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25661" name="Text Box 45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662" name="Text Box 46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663" name="Text Box 47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664" name="Text Box 48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665" name="Text Box 49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666" name="Text Box 50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667" name="Text Box 51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668" name="Text Box 52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669" name="Text Box 53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670" name="Text Box 54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671" name="Text Box 55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672" name="Text Box 56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673" name="Text Box 57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674" name="Text Box 58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85725</xdr:rowOff>
    </xdr:to>
    <xdr:sp macro="" textlink="">
      <xdr:nvSpPr>
        <xdr:cNvPr id="25675" name="Text Box 59"/>
        <xdr:cNvSpPr txBox="1">
          <a:spLocks noChangeArrowheads="1"/>
        </xdr:cNvSpPr>
      </xdr:nvSpPr>
      <xdr:spPr bwMode="auto">
        <a:xfrm>
          <a:off x="0" y="85058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85725</xdr:rowOff>
    </xdr:to>
    <xdr:sp macro="" textlink="">
      <xdr:nvSpPr>
        <xdr:cNvPr id="25676" name="Text Box 60"/>
        <xdr:cNvSpPr txBox="1">
          <a:spLocks noChangeArrowheads="1"/>
        </xdr:cNvSpPr>
      </xdr:nvSpPr>
      <xdr:spPr bwMode="auto">
        <a:xfrm>
          <a:off x="0" y="85058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323850</xdr:colOff>
      <xdr:row>40</xdr:row>
      <xdr:rowOff>0</xdr:rowOff>
    </xdr:from>
    <xdr:to>
      <xdr:col>10</xdr:col>
      <xdr:colOff>400050</xdr:colOff>
      <xdr:row>41</xdr:row>
      <xdr:rowOff>85725</xdr:rowOff>
    </xdr:to>
    <xdr:sp macro="" textlink="">
      <xdr:nvSpPr>
        <xdr:cNvPr id="25677" name="Text Box 61"/>
        <xdr:cNvSpPr txBox="1">
          <a:spLocks noChangeArrowheads="1"/>
        </xdr:cNvSpPr>
      </xdr:nvSpPr>
      <xdr:spPr bwMode="auto">
        <a:xfrm>
          <a:off x="9258300" y="85058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76200</xdr:colOff>
      <xdr:row>40</xdr:row>
      <xdr:rowOff>85725</xdr:rowOff>
    </xdr:to>
    <xdr:sp macro="" textlink="">
      <xdr:nvSpPr>
        <xdr:cNvPr id="25678" name="Text Box 10"/>
        <xdr:cNvSpPr txBox="1">
          <a:spLocks noChangeArrowheads="1"/>
        </xdr:cNvSpPr>
      </xdr:nvSpPr>
      <xdr:spPr bwMode="auto">
        <a:xfrm>
          <a:off x="170592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39</xdr:row>
      <xdr:rowOff>0</xdr:rowOff>
    </xdr:from>
    <xdr:to>
      <xdr:col>37</xdr:col>
      <xdr:colOff>76200</xdr:colOff>
      <xdr:row>40</xdr:row>
      <xdr:rowOff>85725</xdr:rowOff>
    </xdr:to>
    <xdr:sp macro="" textlink="">
      <xdr:nvSpPr>
        <xdr:cNvPr id="25679" name="Text Box 11"/>
        <xdr:cNvSpPr txBox="1">
          <a:spLocks noChangeArrowheads="1"/>
        </xdr:cNvSpPr>
      </xdr:nvSpPr>
      <xdr:spPr bwMode="auto">
        <a:xfrm>
          <a:off x="331565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76200</xdr:colOff>
      <xdr:row>40</xdr:row>
      <xdr:rowOff>85725</xdr:rowOff>
    </xdr:to>
    <xdr:sp macro="" textlink="">
      <xdr:nvSpPr>
        <xdr:cNvPr id="25680" name="Text Box 12"/>
        <xdr:cNvSpPr txBox="1">
          <a:spLocks noChangeArrowheads="1"/>
        </xdr:cNvSpPr>
      </xdr:nvSpPr>
      <xdr:spPr bwMode="auto">
        <a:xfrm>
          <a:off x="170592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39</xdr:row>
      <xdr:rowOff>0</xdr:rowOff>
    </xdr:from>
    <xdr:to>
      <xdr:col>37</xdr:col>
      <xdr:colOff>76200</xdr:colOff>
      <xdr:row>40</xdr:row>
      <xdr:rowOff>85725</xdr:rowOff>
    </xdr:to>
    <xdr:sp macro="" textlink="">
      <xdr:nvSpPr>
        <xdr:cNvPr id="25681" name="Text Box 13"/>
        <xdr:cNvSpPr txBox="1">
          <a:spLocks noChangeArrowheads="1"/>
        </xdr:cNvSpPr>
      </xdr:nvSpPr>
      <xdr:spPr bwMode="auto">
        <a:xfrm>
          <a:off x="331565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51</xdr:col>
      <xdr:colOff>0</xdr:colOff>
      <xdr:row>39</xdr:row>
      <xdr:rowOff>0</xdr:rowOff>
    </xdr:from>
    <xdr:to>
      <xdr:col>51</xdr:col>
      <xdr:colOff>76200</xdr:colOff>
      <xdr:row>40</xdr:row>
      <xdr:rowOff>85725</xdr:rowOff>
    </xdr:to>
    <xdr:sp macro="" textlink="">
      <xdr:nvSpPr>
        <xdr:cNvPr id="25682" name="Text Box 14"/>
        <xdr:cNvSpPr txBox="1">
          <a:spLocks noChangeArrowheads="1"/>
        </xdr:cNvSpPr>
      </xdr:nvSpPr>
      <xdr:spPr bwMode="auto">
        <a:xfrm>
          <a:off x="4528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85725</xdr:rowOff>
    </xdr:to>
    <xdr:sp macro="" textlink="">
      <xdr:nvSpPr>
        <xdr:cNvPr id="25683" name="Text Box 15"/>
        <xdr:cNvSpPr txBox="1">
          <a:spLocks noChangeArrowheads="1"/>
        </xdr:cNvSpPr>
      </xdr:nvSpPr>
      <xdr:spPr bwMode="auto">
        <a:xfrm>
          <a:off x="13515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85725</xdr:rowOff>
    </xdr:to>
    <xdr:sp macro="" textlink="">
      <xdr:nvSpPr>
        <xdr:cNvPr id="25684" name="Text Box 16"/>
        <xdr:cNvSpPr txBox="1">
          <a:spLocks noChangeArrowheads="1"/>
        </xdr:cNvSpPr>
      </xdr:nvSpPr>
      <xdr:spPr bwMode="auto">
        <a:xfrm>
          <a:off x="13515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39</xdr:row>
      <xdr:rowOff>0</xdr:rowOff>
    </xdr:from>
    <xdr:to>
      <xdr:col>21</xdr:col>
      <xdr:colOff>76200</xdr:colOff>
      <xdr:row>40</xdr:row>
      <xdr:rowOff>85725</xdr:rowOff>
    </xdr:to>
    <xdr:sp macro="" textlink="">
      <xdr:nvSpPr>
        <xdr:cNvPr id="25685" name="Text Box 17"/>
        <xdr:cNvSpPr txBox="1">
          <a:spLocks noChangeArrowheads="1"/>
        </xdr:cNvSpPr>
      </xdr:nvSpPr>
      <xdr:spPr bwMode="auto">
        <a:xfrm>
          <a:off x="188309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39</xdr:row>
      <xdr:rowOff>0</xdr:rowOff>
    </xdr:from>
    <xdr:to>
      <xdr:col>21</xdr:col>
      <xdr:colOff>76200</xdr:colOff>
      <xdr:row>40</xdr:row>
      <xdr:rowOff>85725</xdr:rowOff>
    </xdr:to>
    <xdr:sp macro="" textlink="">
      <xdr:nvSpPr>
        <xdr:cNvPr id="25686" name="Text Box 18"/>
        <xdr:cNvSpPr txBox="1">
          <a:spLocks noChangeArrowheads="1"/>
        </xdr:cNvSpPr>
      </xdr:nvSpPr>
      <xdr:spPr bwMode="auto">
        <a:xfrm>
          <a:off x="188309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76200</xdr:colOff>
      <xdr:row>40</xdr:row>
      <xdr:rowOff>85725</xdr:rowOff>
    </xdr:to>
    <xdr:sp macro="" textlink="">
      <xdr:nvSpPr>
        <xdr:cNvPr id="25687" name="Text Box 19"/>
        <xdr:cNvSpPr txBox="1">
          <a:spLocks noChangeArrowheads="1"/>
        </xdr:cNvSpPr>
      </xdr:nvSpPr>
      <xdr:spPr bwMode="auto">
        <a:xfrm>
          <a:off x="6276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29</xdr:col>
      <xdr:colOff>0</xdr:colOff>
      <xdr:row>39</xdr:row>
      <xdr:rowOff>0</xdr:rowOff>
    </xdr:from>
    <xdr:to>
      <xdr:col>29</xdr:col>
      <xdr:colOff>76200</xdr:colOff>
      <xdr:row>40</xdr:row>
      <xdr:rowOff>85725</xdr:rowOff>
    </xdr:to>
    <xdr:sp macro="" textlink="">
      <xdr:nvSpPr>
        <xdr:cNvPr id="25688" name="Text Box 20"/>
        <xdr:cNvSpPr txBox="1">
          <a:spLocks noChangeArrowheads="1"/>
        </xdr:cNvSpPr>
      </xdr:nvSpPr>
      <xdr:spPr bwMode="auto">
        <a:xfrm>
          <a:off x="260699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0</xdr:colOff>
      <xdr:row>39</xdr:row>
      <xdr:rowOff>0</xdr:rowOff>
    </xdr:from>
    <xdr:to>
      <xdr:col>35</xdr:col>
      <xdr:colOff>76200</xdr:colOff>
      <xdr:row>40</xdr:row>
      <xdr:rowOff>85725</xdr:rowOff>
    </xdr:to>
    <xdr:sp macro="" textlink="">
      <xdr:nvSpPr>
        <xdr:cNvPr id="25689" name="Text Box 21"/>
        <xdr:cNvSpPr txBox="1">
          <a:spLocks noChangeArrowheads="1"/>
        </xdr:cNvSpPr>
      </xdr:nvSpPr>
      <xdr:spPr bwMode="auto">
        <a:xfrm>
          <a:off x="313848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43</xdr:col>
      <xdr:colOff>0</xdr:colOff>
      <xdr:row>39</xdr:row>
      <xdr:rowOff>0</xdr:rowOff>
    </xdr:from>
    <xdr:to>
      <xdr:col>43</xdr:col>
      <xdr:colOff>76200</xdr:colOff>
      <xdr:row>40</xdr:row>
      <xdr:rowOff>85725</xdr:rowOff>
    </xdr:to>
    <xdr:sp macro="" textlink="">
      <xdr:nvSpPr>
        <xdr:cNvPr id="25690" name="Text Box 22"/>
        <xdr:cNvSpPr txBox="1">
          <a:spLocks noChangeArrowheads="1"/>
        </xdr:cNvSpPr>
      </xdr:nvSpPr>
      <xdr:spPr bwMode="auto">
        <a:xfrm>
          <a:off x="386238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39</xdr:row>
      <xdr:rowOff>0</xdr:rowOff>
    </xdr:from>
    <xdr:to>
      <xdr:col>49</xdr:col>
      <xdr:colOff>76200</xdr:colOff>
      <xdr:row>40</xdr:row>
      <xdr:rowOff>85725</xdr:rowOff>
    </xdr:to>
    <xdr:sp macro="" textlink="">
      <xdr:nvSpPr>
        <xdr:cNvPr id="25691" name="Text Box 23"/>
        <xdr:cNvSpPr txBox="1">
          <a:spLocks noChangeArrowheads="1"/>
        </xdr:cNvSpPr>
      </xdr:nvSpPr>
      <xdr:spPr bwMode="auto">
        <a:xfrm>
          <a:off x="439388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85725</xdr:rowOff>
    </xdr:to>
    <xdr:sp macro="" textlink="">
      <xdr:nvSpPr>
        <xdr:cNvPr id="25692" name="Text Box 33"/>
        <xdr:cNvSpPr txBox="1">
          <a:spLocks noChangeArrowheads="1"/>
        </xdr:cNvSpPr>
      </xdr:nvSpPr>
      <xdr:spPr bwMode="auto">
        <a:xfrm>
          <a:off x="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85725</xdr:rowOff>
    </xdr:to>
    <xdr:sp macro="" textlink="">
      <xdr:nvSpPr>
        <xdr:cNvPr id="25693" name="Text Box 34"/>
        <xdr:cNvSpPr txBox="1">
          <a:spLocks noChangeArrowheads="1"/>
        </xdr:cNvSpPr>
      </xdr:nvSpPr>
      <xdr:spPr bwMode="auto">
        <a:xfrm>
          <a:off x="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85725</xdr:rowOff>
    </xdr:to>
    <xdr:sp macro="" textlink="">
      <xdr:nvSpPr>
        <xdr:cNvPr id="25694" name="Text Box 35"/>
        <xdr:cNvSpPr txBox="1">
          <a:spLocks noChangeArrowheads="1"/>
        </xdr:cNvSpPr>
      </xdr:nvSpPr>
      <xdr:spPr bwMode="auto">
        <a:xfrm>
          <a:off x="13515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85725</xdr:rowOff>
    </xdr:to>
    <xdr:sp macro="" textlink="">
      <xdr:nvSpPr>
        <xdr:cNvPr id="25695" name="Text Box 36"/>
        <xdr:cNvSpPr txBox="1">
          <a:spLocks noChangeArrowheads="1"/>
        </xdr:cNvSpPr>
      </xdr:nvSpPr>
      <xdr:spPr bwMode="auto">
        <a:xfrm>
          <a:off x="13515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25696" name="Text Box 37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25697" name="Text Box 38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25698" name="Text Box 39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29</xdr:col>
      <xdr:colOff>0</xdr:colOff>
      <xdr:row>39</xdr:row>
      <xdr:rowOff>0</xdr:rowOff>
    </xdr:from>
    <xdr:to>
      <xdr:col>29</xdr:col>
      <xdr:colOff>76200</xdr:colOff>
      <xdr:row>40</xdr:row>
      <xdr:rowOff>85725</xdr:rowOff>
    </xdr:to>
    <xdr:sp macro="" textlink="">
      <xdr:nvSpPr>
        <xdr:cNvPr id="25699" name="Text Box 40"/>
        <xdr:cNvSpPr txBox="1">
          <a:spLocks noChangeArrowheads="1"/>
        </xdr:cNvSpPr>
      </xdr:nvSpPr>
      <xdr:spPr bwMode="auto">
        <a:xfrm>
          <a:off x="260699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700" name="Text Box 41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701" name="Text Box 42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702" name="Text Box 43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25703" name="Text Box 44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85725</xdr:rowOff>
    </xdr:to>
    <xdr:sp macro="" textlink="">
      <xdr:nvSpPr>
        <xdr:cNvPr id="25704" name="Text Box 45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705" name="Text Box 46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706" name="Text Box 47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707" name="Text Box 48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708" name="Text Box 49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85725</xdr:rowOff>
    </xdr:to>
    <xdr:sp macro="" textlink="">
      <xdr:nvSpPr>
        <xdr:cNvPr id="25709" name="Text Box 50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710" name="Text Box 51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711" name="Text Box 52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712" name="Text Box 53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713" name="Text Box 54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714" name="Text Box 55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715" name="Text Box 56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716" name="Text Box 57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85725</xdr:rowOff>
    </xdr:to>
    <xdr:sp macro="" textlink="">
      <xdr:nvSpPr>
        <xdr:cNvPr id="25717" name="Text Box 58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85725</xdr:rowOff>
    </xdr:to>
    <xdr:sp macro="" textlink="">
      <xdr:nvSpPr>
        <xdr:cNvPr id="25718" name="Text Box 59"/>
        <xdr:cNvSpPr txBox="1">
          <a:spLocks noChangeArrowheads="1"/>
        </xdr:cNvSpPr>
      </xdr:nvSpPr>
      <xdr:spPr bwMode="auto">
        <a:xfrm>
          <a:off x="0" y="85058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85725</xdr:rowOff>
    </xdr:to>
    <xdr:sp macro="" textlink="">
      <xdr:nvSpPr>
        <xdr:cNvPr id="25719" name="Text Box 60"/>
        <xdr:cNvSpPr txBox="1">
          <a:spLocks noChangeArrowheads="1"/>
        </xdr:cNvSpPr>
      </xdr:nvSpPr>
      <xdr:spPr bwMode="auto">
        <a:xfrm>
          <a:off x="0" y="85058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323850</xdr:colOff>
      <xdr:row>40</xdr:row>
      <xdr:rowOff>0</xdr:rowOff>
    </xdr:from>
    <xdr:to>
      <xdr:col>10</xdr:col>
      <xdr:colOff>400050</xdr:colOff>
      <xdr:row>41</xdr:row>
      <xdr:rowOff>85725</xdr:rowOff>
    </xdr:to>
    <xdr:sp macro="" textlink="">
      <xdr:nvSpPr>
        <xdr:cNvPr id="25720" name="Text Box 61"/>
        <xdr:cNvSpPr txBox="1">
          <a:spLocks noChangeArrowheads="1"/>
        </xdr:cNvSpPr>
      </xdr:nvSpPr>
      <xdr:spPr bwMode="auto">
        <a:xfrm>
          <a:off x="9258300" y="85058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85725</xdr:colOff>
      <xdr:row>39</xdr:row>
      <xdr:rowOff>104775</xdr:rowOff>
    </xdr:to>
    <xdr:sp macro="" textlink="">
      <xdr:nvSpPr>
        <xdr:cNvPr id="25721" name="Text Box 1"/>
        <xdr:cNvSpPr txBox="1">
          <a:spLocks noChangeArrowheads="1"/>
        </xdr:cNvSpPr>
      </xdr:nvSpPr>
      <xdr:spPr bwMode="auto">
        <a:xfrm>
          <a:off x="0" y="81629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85725</xdr:colOff>
      <xdr:row>39</xdr:row>
      <xdr:rowOff>104775</xdr:rowOff>
    </xdr:to>
    <xdr:sp macro="" textlink="">
      <xdr:nvSpPr>
        <xdr:cNvPr id="25722" name="Text Box 4"/>
        <xdr:cNvSpPr txBox="1">
          <a:spLocks noChangeArrowheads="1"/>
        </xdr:cNvSpPr>
      </xdr:nvSpPr>
      <xdr:spPr bwMode="auto">
        <a:xfrm>
          <a:off x="0" y="81629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104775</xdr:rowOff>
    </xdr:to>
    <xdr:sp macro="" textlink="">
      <xdr:nvSpPr>
        <xdr:cNvPr id="25723" name="Text Box 1"/>
        <xdr:cNvSpPr txBox="1">
          <a:spLocks noChangeArrowheads="1"/>
        </xdr:cNvSpPr>
      </xdr:nvSpPr>
      <xdr:spPr bwMode="auto">
        <a:xfrm>
          <a:off x="0" y="83724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104775</xdr:rowOff>
    </xdr:to>
    <xdr:sp macro="" textlink="">
      <xdr:nvSpPr>
        <xdr:cNvPr id="25724" name="Text Box 4"/>
        <xdr:cNvSpPr txBox="1">
          <a:spLocks noChangeArrowheads="1"/>
        </xdr:cNvSpPr>
      </xdr:nvSpPr>
      <xdr:spPr bwMode="auto">
        <a:xfrm>
          <a:off x="0" y="83724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104775</xdr:rowOff>
    </xdr:to>
    <xdr:sp macro="" textlink="">
      <xdr:nvSpPr>
        <xdr:cNvPr id="25725" name="Text Box 1"/>
        <xdr:cNvSpPr txBox="1">
          <a:spLocks noChangeArrowheads="1"/>
        </xdr:cNvSpPr>
      </xdr:nvSpPr>
      <xdr:spPr bwMode="auto">
        <a:xfrm>
          <a:off x="0" y="83724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104775</xdr:rowOff>
    </xdr:to>
    <xdr:sp macro="" textlink="">
      <xdr:nvSpPr>
        <xdr:cNvPr id="25726" name="Text Box 4"/>
        <xdr:cNvSpPr txBox="1">
          <a:spLocks noChangeArrowheads="1"/>
        </xdr:cNvSpPr>
      </xdr:nvSpPr>
      <xdr:spPr bwMode="auto">
        <a:xfrm>
          <a:off x="0" y="83724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50" zoomScaleSheetLayoutView="100" workbookViewId="0">
      <pane ySplit="20" topLeftCell="A21" activePane="bottomLeft" state="frozen"/>
      <selection activeCell="B20" sqref="B20"/>
      <selection pane="bottomLeft" activeCell="I2" sqref="I2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/>
      <c r="B1" s="1"/>
      <c r="C1" s="1"/>
      <c r="D1" s="1"/>
      <c r="E1" s="1"/>
      <c r="F1" s="1"/>
      <c r="G1" s="1"/>
      <c r="I1" s="3">
        <v>305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12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12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12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12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12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12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12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12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12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12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12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12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12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12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12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12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4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39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 t="s">
        <v>714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>
      <c r="A11" s="6"/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>
      <c r="A12" s="6"/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>
      <c r="A13" s="6"/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>
      <c r="A14" s="6"/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>
      <c r="A15" s="6"/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>
      <c r="A16" s="6"/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>
      <c r="A17" s="6"/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>
      <c r="A18" s="6"/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>
      <c r="A19" s="6"/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>
      <c r="A20" s="6"/>
      <c r="B20" s="6"/>
      <c r="C20" s="7"/>
      <c r="D20" s="7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>
      <c r="A21" s="6"/>
      <c r="B21" s="6"/>
      <c r="C21" s="7"/>
      <c r="D21" s="7"/>
      <c r="F21" s="6"/>
      <c r="G21" s="7"/>
      <c r="H21" s="8"/>
      <c r="I21" s="8"/>
      <c r="J21" s="1"/>
      <c r="K21" s="1"/>
      <c r="L21" s="1"/>
      <c r="M21" s="1"/>
      <c r="N21" s="1"/>
      <c r="O21" s="1"/>
      <c r="P21" s="1"/>
    </row>
    <row r="22" spans="1:16" s="2" customFormat="1">
      <c r="A22" s="6"/>
      <c r="B22" s="6"/>
      <c r="C22" s="7"/>
      <c r="D22" s="7"/>
      <c r="F22" s="6"/>
      <c r="G22" s="7"/>
      <c r="H22" s="8"/>
      <c r="I22" s="8"/>
      <c r="J22" s="1"/>
      <c r="K22" s="1"/>
      <c r="L22" s="1"/>
      <c r="M22" s="1"/>
      <c r="N22" s="1"/>
      <c r="O22" s="1"/>
      <c r="P22" s="1"/>
    </row>
    <row r="23" spans="1:16" s="2" customFormat="1">
      <c r="A23" s="6" t="s">
        <v>52</v>
      </c>
      <c r="B23" s="6"/>
      <c r="C23" s="7"/>
      <c r="D23" s="7"/>
      <c r="F23" s="6"/>
      <c r="G23" s="7"/>
      <c r="H23" s="8"/>
      <c r="I23" s="8"/>
      <c r="J23" s="1"/>
      <c r="K23" s="1"/>
      <c r="L23" s="1"/>
      <c r="M23" s="1"/>
      <c r="N23" s="1"/>
      <c r="O23" s="1"/>
      <c r="P23" s="1"/>
    </row>
    <row r="24" spans="1:16" s="2" customFormat="1">
      <c r="A24" s="6" t="s">
        <v>53</v>
      </c>
      <c r="B24" s="6"/>
      <c r="C24" s="7"/>
      <c r="D24" s="7"/>
      <c r="F24" s="6"/>
      <c r="G24" s="7"/>
      <c r="H24" s="8"/>
      <c r="I24" s="8"/>
      <c r="J24" s="1"/>
      <c r="K24" s="1"/>
      <c r="L24" s="1"/>
      <c r="M24" s="1"/>
      <c r="N24" s="1"/>
      <c r="O24" s="1"/>
      <c r="P24" s="1"/>
    </row>
    <row r="25" spans="1:16" s="2" customFormat="1">
      <c r="A25" s="6" t="s">
        <v>54</v>
      </c>
      <c r="B25" s="6"/>
      <c r="C25" s="7"/>
      <c r="D25" s="7"/>
      <c r="F25" s="6"/>
      <c r="G25" s="7"/>
      <c r="H25" s="8"/>
      <c r="I25" s="8"/>
      <c r="J25" s="1"/>
      <c r="K25" s="1"/>
      <c r="L25" s="1"/>
      <c r="M25" s="1"/>
      <c r="N25" s="1"/>
      <c r="O25" s="1"/>
      <c r="P25" s="1"/>
    </row>
    <row r="26" spans="1:16" s="2" customFormat="1">
      <c r="A26" s="6" t="s">
        <v>55</v>
      </c>
      <c r="B26" s="6"/>
      <c r="C26" s="7"/>
      <c r="D26" s="7"/>
      <c r="F26" s="6"/>
      <c r="G26" s="7"/>
      <c r="H26" s="8"/>
      <c r="I26" s="8"/>
      <c r="J26" s="1"/>
      <c r="K26" s="1"/>
      <c r="L26" s="1"/>
      <c r="M26" s="1"/>
      <c r="N26" s="1"/>
      <c r="O26" s="1"/>
      <c r="P26" s="1"/>
    </row>
    <row r="27" spans="1:16" s="2" customFormat="1">
      <c r="A27" s="6" t="s">
        <v>56</v>
      </c>
      <c r="B27" s="6"/>
      <c r="C27" s="7"/>
      <c r="D27" s="7"/>
      <c r="F27" s="6"/>
      <c r="G27" s="7"/>
      <c r="H27" s="8"/>
      <c r="I27" s="8"/>
      <c r="J27" s="1"/>
      <c r="K27" s="1"/>
      <c r="L27" s="1"/>
      <c r="M27" s="1"/>
      <c r="N27" s="1"/>
      <c r="O27" s="1"/>
      <c r="P27" s="1"/>
    </row>
    <row r="28" spans="1:16" s="2" customFormat="1">
      <c r="A28" s="6" t="s">
        <v>57</v>
      </c>
      <c r="B28" s="6"/>
      <c r="C28" s="7"/>
      <c r="D28" s="7"/>
      <c r="F28" s="6"/>
      <c r="G28" s="7"/>
      <c r="H28" s="8"/>
      <c r="I28" s="8"/>
      <c r="J28" s="1"/>
      <c r="K28" s="1"/>
      <c r="L28" s="1"/>
      <c r="M28" s="1"/>
      <c r="N28" s="1"/>
      <c r="O28" s="1"/>
      <c r="P28" s="1"/>
    </row>
    <row r="29" spans="1:16" s="2" customFormat="1">
      <c r="A29" s="6" t="s">
        <v>58</v>
      </c>
      <c r="B29" s="6"/>
      <c r="C29" s="7"/>
      <c r="D29" s="7"/>
      <c r="F29" s="6"/>
      <c r="G29" s="7"/>
      <c r="H29" s="8"/>
      <c r="I29" s="8"/>
      <c r="J29" s="1"/>
      <c r="K29" s="1"/>
      <c r="L29" s="1"/>
      <c r="M29" s="1"/>
      <c r="N29" s="1"/>
      <c r="O29" s="1"/>
      <c r="P29" s="1"/>
    </row>
    <row r="30" spans="1:16" s="2" customFormat="1">
      <c r="A30" s="6" t="s">
        <v>59</v>
      </c>
      <c r="B30" s="6"/>
      <c r="C30" s="7"/>
      <c r="D30" s="7"/>
      <c r="F30" s="6"/>
      <c r="G30" s="7"/>
      <c r="H30" s="8"/>
      <c r="I30" s="8"/>
      <c r="J30" s="1"/>
      <c r="K30" s="1"/>
      <c r="L30" s="1"/>
      <c r="M30" s="1"/>
      <c r="N30" s="1"/>
      <c r="O30" s="1"/>
      <c r="P30" s="1"/>
    </row>
    <row r="31" spans="1:16" s="2" customFormat="1">
      <c r="A31" s="6" t="s">
        <v>60</v>
      </c>
      <c r="B31" s="6"/>
      <c r="C31" s="7"/>
      <c r="D31" s="9"/>
      <c r="F31" s="6"/>
      <c r="G31" s="7"/>
      <c r="H31" s="8"/>
      <c r="I31" s="8"/>
      <c r="J31" s="1"/>
      <c r="K31" s="1"/>
      <c r="L31" s="1"/>
      <c r="M31" s="1"/>
      <c r="N31" s="1"/>
      <c r="O31" s="1"/>
      <c r="P31" s="1"/>
    </row>
    <row r="32" spans="1:16" s="2" customFormat="1">
      <c r="A32" s="6" t="s">
        <v>61</v>
      </c>
      <c r="B32" s="6"/>
      <c r="C32" s="7"/>
      <c r="D32" s="7"/>
      <c r="E32" s="7"/>
      <c r="F32" s="7"/>
      <c r="G32" s="7"/>
      <c r="H32" s="8"/>
      <c r="I32" s="8"/>
      <c r="J32" s="1"/>
      <c r="K32" s="1"/>
      <c r="L32" s="1"/>
      <c r="M32" s="1"/>
      <c r="N32" s="1"/>
      <c r="O32" s="1"/>
      <c r="P32" s="1"/>
    </row>
    <row r="33" spans="1:16" s="2" customFormat="1">
      <c r="A33" s="6" t="s">
        <v>607</v>
      </c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40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3"/>
  <sheetViews>
    <sheetView tabSelected="1" view="pageBreakPreview" topLeftCell="M1" zoomScaleNormal="100" zoomScaleSheetLayoutView="100" workbookViewId="0">
      <selection activeCell="W4" sqref="W4"/>
    </sheetView>
  </sheetViews>
  <sheetFormatPr defaultRowHeight="14.25"/>
  <cols>
    <col min="1" max="1" width="8.625" style="74" customWidth="1"/>
    <col min="2" max="2" width="11.625" style="74" customWidth="1"/>
    <col min="3" max="5" width="20.625" style="75" customWidth="1"/>
    <col min="6" max="6" width="13.625" style="76" customWidth="1"/>
    <col min="7" max="9" width="11.125" style="75" customWidth="1"/>
    <col min="10" max="10" width="11.5" style="75" customWidth="1"/>
    <col min="11" max="11" width="11.375" style="75" customWidth="1"/>
    <col min="12" max="12" width="12.375" style="74" customWidth="1"/>
    <col min="13" max="13" width="10.625" style="75" customWidth="1"/>
    <col min="14" max="15" width="11.625" style="75" customWidth="1"/>
    <col min="16" max="16" width="10.625" style="75" customWidth="1"/>
    <col min="17" max="17" width="12.625" style="77" customWidth="1"/>
    <col min="18" max="18" width="12.25" style="77" customWidth="1"/>
    <col min="19" max="19" width="12.625" style="78" customWidth="1"/>
    <col min="20" max="20" width="12.625" style="76" customWidth="1"/>
    <col min="21" max="22" width="11.125" style="75" customWidth="1"/>
    <col min="23" max="23" width="12.625" style="74" customWidth="1"/>
    <col min="24" max="27" width="11.625" style="75" customWidth="1"/>
    <col min="28" max="29" width="11.625" style="77" customWidth="1"/>
    <col min="30" max="31" width="11.625" style="75" customWidth="1"/>
    <col min="32" max="32" width="11.625" style="74" customWidth="1"/>
    <col min="33" max="33" width="12.625" style="78" customWidth="1"/>
    <col min="34" max="34" width="11.125" style="78" customWidth="1"/>
    <col min="35" max="16384" width="9" style="74"/>
  </cols>
  <sheetData>
    <row r="1" spans="1:34" s="19" customFormat="1" ht="14.1" customHeight="1">
      <c r="C1" s="142"/>
      <c r="D1" s="142"/>
      <c r="E1" s="17" t="s">
        <v>715</v>
      </c>
      <c r="F1" s="15" t="s">
        <v>687</v>
      </c>
      <c r="G1" s="142"/>
      <c r="H1" s="142"/>
      <c r="I1" s="142"/>
      <c r="J1" s="142"/>
      <c r="K1" s="142"/>
      <c r="L1" s="335"/>
      <c r="M1" s="17"/>
      <c r="N1" s="142"/>
      <c r="O1" s="142"/>
      <c r="P1" s="142"/>
      <c r="Q1" s="142"/>
      <c r="R1" s="142"/>
      <c r="S1" s="17" t="s">
        <v>716</v>
      </c>
      <c r="T1" s="15" t="s">
        <v>688</v>
      </c>
      <c r="U1" s="142"/>
      <c r="V1" s="142"/>
      <c r="X1" s="142"/>
      <c r="Y1" s="142"/>
      <c r="Z1" s="142"/>
      <c r="AA1" s="142"/>
      <c r="AB1" s="142"/>
      <c r="AC1" s="142"/>
      <c r="AD1" s="142"/>
      <c r="AE1" s="142"/>
      <c r="AG1" s="17" t="s">
        <v>689</v>
      </c>
    </row>
    <row r="2" spans="1:34" s="13" customFormat="1" ht="14.1" customHeight="1">
      <c r="C2" s="14"/>
      <c r="D2" s="14"/>
      <c r="E2" s="14"/>
      <c r="F2" s="15"/>
      <c r="G2" s="14"/>
      <c r="H2" s="14"/>
      <c r="I2" s="14"/>
      <c r="J2" s="14"/>
      <c r="K2" s="14"/>
      <c r="L2" s="16"/>
      <c r="M2" s="17"/>
      <c r="N2" s="14"/>
      <c r="O2" s="14"/>
      <c r="P2" s="14"/>
      <c r="Q2" s="18"/>
      <c r="R2" s="18"/>
      <c r="S2" s="17"/>
      <c r="T2" s="15"/>
      <c r="U2" s="14"/>
      <c r="V2" s="14"/>
      <c r="X2" s="14"/>
      <c r="Y2" s="14"/>
      <c r="Z2" s="14"/>
      <c r="AA2" s="14"/>
      <c r="AB2" s="18"/>
      <c r="AC2" s="18"/>
      <c r="AD2" s="14"/>
      <c r="AE2" s="14"/>
      <c r="AG2" s="17"/>
    </row>
    <row r="3" spans="1:34" s="19" customFormat="1" ht="20.100000000000001" customHeight="1">
      <c r="A3" s="357" t="s">
        <v>108</v>
      </c>
      <c r="B3" s="357"/>
      <c r="C3" s="357"/>
      <c r="D3" s="357"/>
      <c r="E3" s="357"/>
      <c r="F3" s="357" t="s">
        <v>109</v>
      </c>
      <c r="G3" s="357"/>
      <c r="H3" s="357"/>
      <c r="I3" s="357"/>
      <c r="J3" s="357"/>
      <c r="K3" s="357"/>
      <c r="L3" s="357"/>
      <c r="M3" s="362" t="s">
        <v>110</v>
      </c>
      <c r="N3" s="362"/>
      <c r="O3" s="362"/>
      <c r="P3" s="362"/>
      <c r="Q3" s="362"/>
      <c r="R3" s="362"/>
      <c r="S3" s="362"/>
      <c r="T3" s="357" t="s">
        <v>109</v>
      </c>
      <c r="U3" s="357"/>
      <c r="V3" s="357"/>
      <c r="W3" s="357"/>
      <c r="X3" s="357"/>
      <c r="Y3" s="357"/>
      <c r="Z3" s="357"/>
      <c r="AA3" s="362" t="s">
        <v>110</v>
      </c>
      <c r="AB3" s="362"/>
      <c r="AC3" s="362"/>
      <c r="AD3" s="362"/>
      <c r="AE3" s="362"/>
      <c r="AF3" s="362"/>
      <c r="AG3" s="362"/>
      <c r="AH3" s="358"/>
    </row>
    <row r="4" spans="1:34" s="19" customFormat="1" ht="24" customHeight="1">
      <c r="A4" s="363" t="s">
        <v>304</v>
      </c>
      <c r="B4" s="363"/>
      <c r="C4" s="363"/>
      <c r="D4" s="363"/>
      <c r="E4" s="363"/>
      <c r="AH4" s="358"/>
    </row>
    <row r="5" spans="1:34" s="19" customFormat="1" ht="15" hidden="1" customHeight="1">
      <c r="F5" s="20"/>
      <c r="G5" s="20"/>
      <c r="H5" s="21"/>
      <c r="I5" s="21"/>
      <c r="J5" s="20"/>
      <c r="K5" s="21"/>
      <c r="L5" s="21"/>
      <c r="M5" s="20"/>
      <c r="N5" s="20"/>
      <c r="O5" s="20"/>
      <c r="P5" s="21"/>
      <c r="Q5" s="21"/>
      <c r="R5" s="21"/>
      <c r="S5" s="21"/>
      <c r="T5" s="20"/>
      <c r="U5" s="20"/>
      <c r="V5" s="21"/>
      <c r="W5" s="21"/>
      <c r="X5" s="20"/>
      <c r="Y5" s="20"/>
      <c r="Z5" s="20"/>
      <c r="AA5" s="21"/>
      <c r="AB5" s="21"/>
      <c r="AC5" s="21"/>
      <c r="AD5" s="20"/>
      <c r="AE5" s="21"/>
      <c r="AF5" s="21"/>
      <c r="AG5" s="21"/>
      <c r="AH5" s="358"/>
    </row>
    <row r="6" spans="1:34" s="19" customFormat="1" ht="18" customHeight="1" thickBot="1">
      <c r="A6" s="413" t="s">
        <v>443</v>
      </c>
      <c r="B6" s="413"/>
      <c r="C6" s="22"/>
      <c r="D6" s="22"/>
      <c r="E6" s="23"/>
      <c r="F6" s="22" t="s">
        <v>442</v>
      </c>
      <c r="G6" s="22"/>
      <c r="H6" s="22"/>
      <c r="I6" s="22"/>
      <c r="J6" s="22"/>
      <c r="K6" s="22"/>
      <c r="L6" s="22"/>
      <c r="M6" s="22"/>
      <c r="N6" s="22"/>
      <c r="O6" s="22"/>
      <c r="P6" s="22"/>
      <c r="Q6" s="24"/>
      <c r="R6" s="24"/>
      <c r="S6" s="25" t="s">
        <v>111</v>
      </c>
      <c r="T6" s="22" t="s">
        <v>62</v>
      </c>
      <c r="U6" s="22"/>
      <c r="V6" s="22"/>
      <c r="W6" s="22"/>
      <c r="X6" s="22"/>
      <c r="Y6" s="22"/>
      <c r="Z6" s="22"/>
      <c r="AA6" s="23"/>
      <c r="AB6" s="26"/>
      <c r="AC6" s="24"/>
      <c r="AD6" s="22"/>
      <c r="AE6" s="22"/>
      <c r="AF6" s="22"/>
      <c r="AG6" s="25" t="s">
        <v>111</v>
      </c>
      <c r="AH6" s="358"/>
    </row>
    <row r="7" spans="1:34" s="19" customFormat="1" ht="27.75" customHeight="1">
      <c r="A7" s="364" t="s">
        <v>47</v>
      </c>
      <c r="B7" s="365"/>
      <c r="C7" s="370" t="s">
        <v>112</v>
      </c>
      <c r="D7" s="371"/>
      <c r="E7" s="372"/>
      <c r="F7" s="359" t="s">
        <v>217</v>
      </c>
      <c r="G7" s="373" t="s">
        <v>112</v>
      </c>
      <c r="H7" s="374"/>
      <c r="I7" s="374"/>
      <c r="J7" s="374"/>
      <c r="K7" s="374"/>
      <c r="L7" s="374"/>
      <c r="M7" s="374" t="s">
        <v>738</v>
      </c>
      <c r="N7" s="374"/>
      <c r="O7" s="374"/>
      <c r="P7" s="374"/>
      <c r="Q7" s="374"/>
      <c r="R7" s="374"/>
      <c r="S7" s="403" t="s">
        <v>305</v>
      </c>
      <c r="T7" s="359" t="s">
        <v>113</v>
      </c>
      <c r="U7" s="374" t="s">
        <v>738</v>
      </c>
      <c r="V7" s="374"/>
      <c r="W7" s="389"/>
      <c r="X7" s="392" t="s">
        <v>114</v>
      </c>
      <c r="Y7" s="374"/>
      <c r="Z7" s="374"/>
      <c r="AA7" s="374" t="s">
        <v>114</v>
      </c>
      <c r="AB7" s="374"/>
      <c r="AC7" s="374"/>
      <c r="AD7" s="374"/>
      <c r="AE7" s="374"/>
      <c r="AF7" s="404"/>
      <c r="AG7" s="375" t="s">
        <v>115</v>
      </c>
      <c r="AH7" s="358"/>
    </row>
    <row r="8" spans="1:34" s="28" customFormat="1" ht="16.149999999999999" customHeight="1">
      <c r="A8" s="366"/>
      <c r="B8" s="367"/>
      <c r="C8" s="414" t="s">
        <v>218</v>
      </c>
      <c r="D8" s="384" t="s">
        <v>585</v>
      </c>
      <c r="E8" s="381" t="s">
        <v>584</v>
      </c>
      <c r="F8" s="360"/>
      <c r="G8" s="414" t="s">
        <v>116</v>
      </c>
      <c r="H8" s="412" t="s">
        <v>117</v>
      </c>
      <c r="I8" s="409"/>
      <c r="J8" s="384" t="s">
        <v>219</v>
      </c>
      <c r="K8" s="384" t="s">
        <v>118</v>
      </c>
      <c r="L8" s="394" t="s">
        <v>119</v>
      </c>
      <c r="M8" s="387" t="s">
        <v>306</v>
      </c>
      <c r="N8" s="384" t="s">
        <v>672</v>
      </c>
      <c r="O8" s="384" t="s">
        <v>586</v>
      </c>
      <c r="P8" s="384" t="s">
        <v>116</v>
      </c>
      <c r="Q8" s="408" t="s">
        <v>673</v>
      </c>
      <c r="R8" s="409"/>
      <c r="S8" s="376"/>
      <c r="T8" s="360"/>
      <c r="U8" s="387" t="s">
        <v>219</v>
      </c>
      <c r="V8" s="384" t="s">
        <v>118</v>
      </c>
      <c r="W8" s="396" t="s">
        <v>701</v>
      </c>
      <c r="X8" s="384" t="s">
        <v>306</v>
      </c>
      <c r="Y8" s="378" t="s">
        <v>700</v>
      </c>
      <c r="Z8" s="381" t="s">
        <v>584</v>
      </c>
      <c r="AA8" s="387" t="s">
        <v>116</v>
      </c>
      <c r="AB8" s="412" t="s">
        <v>117</v>
      </c>
      <c r="AC8" s="409"/>
      <c r="AD8" s="378" t="s">
        <v>219</v>
      </c>
      <c r="AE8" s="384" t="s">
        <v>118</v>
      </c>
      <c r="AF8" s="397" t="s">
        <v>119</v>
      </c>
      <c r="AG8" s="376"/>
      <c r="AH8" s="27"/>
    </row>
    <row r="9" spans="1:34" s="28" customFormat="1" ht="16.149999999999999" customHeight="1">
      <c r="A9" s="366"/>
      <c r="B9" s="367"/>
      <c r="C9" s="414"/>
      <c r="D9" s="390"/>
      <c r="E9" s="382"/>
      <c r="F9" s="360"/>
      <c r="G9" s="416"/>
      <c r="H9" s="410"/>
      <c r="I9" s="411"/>
      <c r="J9" s="384"/>
      <c r="K9" s="384"/>
      <c r="L9" s="394"/>
      <c r="M9" s="387"/>
      <c r="N9" s="385"/>
      <c r="O9" s="390"/>
      <c r="P9" s="390"/>
      <c r="Q9" s="410"/>
      <c r="R9" s="411"/>
      <c r="S9" s="376"/>
      <c r="T9" s="360"/>
      <c r="U9" s="387"/>
      <c r="V9" s="384"/>
      <c r="W9" s="397"/>
      <c r="X9" s="384"/>
      <c r="Y9" s="379"/>
      <c r="Z9" s="382"/>
      <c r="AA9" s="401"/>
      <c r="AB9" s="410"/>
      <c r="AC9" s="411"/>
      <c r="AD9" s="378"/>
      <c r="AE9" s="384"/>
      <c r="AF9" s="397"/>
      <c r="AG9" s="376"/>
      <c r="AH9" s="27"/>
    </row>
    <row r="10" spans="1:34" s="28" customFormat="1" ht="16.149999999999999" customHeight="1">
      <c r="A10" s="366"/>
      <c r="B10" s="367"/>
      <c r="C10" s="414"/>
      <c r="D10" s="390"/>
      <c r="E10" s="382"/>
      <c r="F10" s="360"/>
      <c r="G10" s="416"/>
      <c r="H10" s="399" t="s">
        <v>220</v>
      </c>
      <c r="I10" s="399" t="s">
        <v>221</v>
      </c>
      <c r="J10" s="384"/>
      <c r="K10" s="384"/>
      <c r="L10" s="394"/>
      <c r="M10" s="387"/>
      <c r="N10" s="385"/>
      <c r="O10" s="390"/>
      <c r="P10" s="390"/>
      <c r="Q10" s="406" t="s">
        <v>674</v>
      </c>
      <c r="R10" s="406" t="s">
        <v>675</v>
      </c>
      <c r="S10" s="376"/>
      <c r="T10" s="360"/>
      <c r="U10" s="387"/>
      <c r="V10" s="384"/>
      <c r="W10" s="397"/>
      <c r="X10" s="384"/>
      <c r="Y10" s="379"/>
      <c r="Z10" s="382"/>
      <c r="AA10" s="401"/>
      <c r="AB10" s="399" t="s">
        <v>220</v>
      </c>
      <c r="AC10" s="399" t="s">
        <v>221</v>
      </c>
      <c r="AD10" s="378"/>
      <c r="AE10" s="384"/>
      <c r="AF10" s="397"/>
      <c r="AG10" s="376"/>
      <c r="AH10" s="27"/>
    </row>
    <row r="11" spans="1:34" s="28" customFormat="1" ht="16.149999999999999" customHeight="1">
      <c r="A11" s="368"/>
      <c r="B11" s="369"/>
      <c r="C11" s="415"/>
      <c r="D11" s="391"/>
      <c r="E11" s="383"/>
      <c r="F11" s="361"/>
      <c r="G11" s="417"/>
      <c r="H11" s="400"/>
      <c r="I11" s="400"/>
      <c r="J11" s="393"/>
      <c r="K11" s="393"/>
      <c r="L11" s="395"/>
      <c r="M11" s="388"/>
      <c r="N11" s="386"/>
      <c r="O11" s="391"/>
      <c r="P11" s="391"/>
      <c r="Q11" s="407"/>
      <c r="R11" s="407"/>
      <c r="S11" s="377"/>
      <c r="T11" s="361"/>
      <c r="U11" s="388"/>
      <c r="V11" s="393"/>
      <c r="W11" s="398"/>
      <c r="X11" s="393"/>
      <c r="Y11" s="380"/>
      <c r="Z11" s="383"/>
      <c r="AA11" s="402"/>
      <c r="AB11" s="400"/>
      <c r="AC11" s="400"/>
      <c r="AD11" s="405"/>
      <c r="AE11" s="393"/>
      <c r="AF11" s="398"/>
      <c r="AG11" s="377"/>
      <c r="AH11" s="27"/>
    </row>
    <row r="12" spans="1:34" s="34" customFormat="1" ht="17.45" customHeight="1">
      <c r="A12" s="418" t="s">
        <v>156</v>
      </c>
      <c r="B12" s="419"/>
      <c r="C12" s="29">
        <v>4510</v>
      </c>
      <c r="D12" s="30">
        <v>232743</v>
      </c>
      <c r="E12" s="30">
        <v>8117330</v>
      </c>
      <c r="F12" s="31" t="s">
        <v>156</v>
      </c>
      <c r="G12" s="30">
        <v>157981767</v>
      </c>
      <c r="H12" s="30">
        <v>6211705</v>
      </c>
      <c r="I12" s="30">
        <v>6725771</v>
      </c>
      <c r="J12" s="30">
        <v>104886724</v>
      </c>
      <c r="K12" s="30">
        <v>53609109</v>
      </c>
      <c r="L12" s="30" t="s">
        <v>224</v>
      </c>
      <c r="M12" s="30">
        <v>47</v>
      </c>
      <c r="N12" s="30">
        <v>1010</v>
      </c>
      <c r="O12" s="30">
        <v>24598</v>
      </c>
      <c r="P12" s="30">
        <v>216714</v>
      </c>
      <c r="Q12" s="30">
        <v>12867</v>
      </c>
      <c r="R12" s="30">
        <v>12279</v>
      </c>
      <c r="S12" s="32" t="s">
        <v>156</v>
      </c>
      <c r="T12" s="33" t="s">
        <v>156</v>
      </c>
      <c r="U12" s="30">
        <v>72530</v>
      </c>
      <c r="V12" s="30">
        <v>143596</v>
      </c>
      <c r="W12" s="30" t="s">
        <v>224</v>
      </c>
      <c r="X12" s="30">
        <v>4463</v>
      </c>
      <c r="Y12" s="30">
        <v>231733</v>
      </c>
      <c r="Z12" s="30">
        <v>8092732</v>
      </c>
      <c r="AA12" s="30">
        <v>157765053</v>
      </c>
      <c r="AB12" s="30">
        <v>6198838</v>
      </c>
      <c r="AC12" s="30">
        <v>6713492</v>
      </c>
      <c r="AD12" s="30">
        <v>104814194</v>
      </c>
      <c r="AE12" s="30">
        <v>53465513</v>
      </c>
      <c r="AF12" s="30" t="s">
        <v>224</v>
      </c>
      <c r="AG12" s="32" t="s">
        <v>156</v>
      </c>
    </row>
    <row r="13" spans="1:34" s="34" customFormat="1" ht="17.45" customHeight="1">
      <c r="A13" s="418" t="s">
        <v>214</v>
      </c>
      <c r="B13" s="419"/>
      <c r="C13" s="29">
        <v>4668</v>
      </c>
      <c r="D13" s="30">
        <v>239603</v>
      </c>
      <c r="E13" s="30">
        <v>8304872</v>
      </c>
      <c r="F13" s="31" t="s">
        <v>214</v>
      </c>
      <c r="G13" s="30">
        <v>164261746</v>
      </c>
      <c r="H13" s="30">
        <v>6068686</v>
      </c>
      <c r="I13" s="30">
        <v>7432359</v>
      </c>
      <c r="J13" s="30">
        <v>111946323</v>
      </c>
      <c r="K13" s="30">
        <v>53679096</v>
      </c>
      <c r="L13" s="30">
        <v>42956646</v>
      </c>
      <c r="M13" s="30">
        <v>54</v>
      </c>
      <c r="N13" s="30">
        <v>1056</v>
      </c>
      <c r="O13" s="30">
        <v>30380</v>
      </c>
      <c r="P13" s="30">
        <v>263485</v>
      </c>
      <c r="Q13" s="30">
        <v>8169</v>
      </c>
      <c r="R13" s="30">
        <v>14540</v>
      </c>
      <c r="S13" s="32" t="s">
        <v>214</v>
      </c>
      <c r="T13" s="33" t="s">
        <v>214</v>
      </c>
      <c r="U13" s="30">
        <v>83044</v>
      </c>
      <c r="V13" s="30">
        <v>186812</v>
      </c>
      <c r="W13" s="30">
        <v>111751</v>
      </c>
      <c r="X13" s="30">
        <v>4614</v>
      </c>
      <c r="Y13" s="30">
        <v>238547</v>
      </c>
      <c r="Z13" s="30">
        <v>8274492</v>
      </c>
      <c r="AA13" s="30">
        <v>163998261</v>
      </c>
      <c r="AB13" s="30">
        <v>6060517</v>
      </c>
      <c r="AC13" s="30">
        <v>7417819</v>
      </c>
      <c r="AD13" s="30">
        <v>111863279</v>
      </c>
      <c r="AE13" s="30">
        <v>53492284</v>
      </c>
      <c r="AF13" s="30">
        <v>42844895</v>
      </c>
      <c r="AG13" s="32" t="s">
        <v>214</v>
      </c>
    </row>
    <row r="14" spans="1:34" s="34" customFormat="1" ht="17.45" customHeight="1">
      <c r="A14" s="418" t="s">
        <v>444</v>
      </c>
      <c r="B14" s="419"/>
      <c r="C14" s="29">
        <v>4685</v>
      </c>
      <c r="D14" s="30">
        <v>243747</v>
      </c>
      <c r="E14" s="30">
        <v>8805404</v>
      </c>
      <c r="F14" s="31" t="s">
        <v>444</v>
      </c>
      <c r="G14" s="30">
        <v>161635021</v>
      </c>
      <c r="H14" s="30">
        <v>6833526</v>
      </c>
      <c r="I14" s="30">
        <v>7553014</v>
      </c>
      <c r="J14" s="30">
        <v>110177459</v>
      </c>
      <c r="K14" s="30">
        <v>52177050</v>
      </c>
      <c r="L14" s="30">
        <v>40253179</v>
      </c>
      <c r="M14" s="30">
        <v>50</v>
      </c>
      <c r="N14" s="30">
        <v>1056</v>
      </c>
      <c r="O14" s="30">
        <v>30380</v>
      </c>
      <c r="P14" s="30">
        <v>263485</v>
      </c>
      <c r="Q14" s="30">
        <v>8169</v>
      </c>
      <c r="R14" s="30">
        <v>14540</v>
      </c>
      <c r="S14" s="32" t="s">
        <v>444</v>
      </c>
      <c r="T14" s="33" t="s">
        <v>444</v>
      </c>
      <c r="U14" s="30">
        <v>83044</v>
      </c>
      <c r="V14" s="30">
        <v>186812</v>
      </c>
      <c r="W14" s="30">
        <v>111751</v>
      </c>
      <c r="X14" s="30">
        <v>4635</v>
      </c>
      <c r="Y14" s="30">
        <v>242818</v>
      </c>
      <c r="Z14" s="30">
        <v>8775862</v>
      </c>
      <c r="AA14" s="30">
        <v>161398267</v>
      </c>
      <c r="AB14" s="30">
        <v>6820434</v>
      </c>
      <c r="AC14" s="30">
        <v>7541925</v>
      </c>
      <c r="AD14" s="30">
        <v>110100316</v>
      </c>
      <c r="AE14" s="30">
        <v>52019442</v>
      </c>
      <c r="AF14" s="30">
        <v>40138386</v>
      </c>
      <c r="AG14" s="32" t="s">
        <v>444</v>
      </c>
    </row>
    <row r="15" spans="1:34" s="34" customFormat="1" ht="17.45" customHeight="1">
      <c r="A15" s="418" t="s">
        <v>633</v>
      </c>
      <c r="B15" s="419"/>
      <c r="C15" s="29">
        <v>4972</v>
      </c>
      <c r="D15" s="30">
        <v>252164</v>
      </c>
      <c r="E15" s="30">
        <v>9362702</v>
      </c>
      <c r="F15" s="31" t="s">
        <v>587</v>
      </c>
      <c r="G15" s="30">
        <v>160246220</v>
      </c>
      <c r="H15" s="30">
        <v>7275416</v>
      </c>
      <c r="I15" s="30">
        <v>7187462</v>
      </c>
      <c r="J15" s="30">
        <v>108430226</v>
      </c>
      <c r="K15" s="30">
        <v>51728040</v>
      </c>
      <c r="L15" s="30">
        <v>43833784</v>
      </c>
      <c r="M15" s="30">
        <v>48</v>
      </c>
      <c r="N15" s="30">
        <v>989</v>
      </c>
      <c r="O15" s="30">
        <v>32973</v>
      </c>
      <c r="P15" s="30" t="s">
        <v>615</v>
      </c>
      <c r="Q15" s="30">
        <v>6590</v>
      </c>
      <c r="R15" s="30">
        <v>6817</v>
      </c>
      <c r="S15" s="32" t="s">
        <v>587</v>
      </c>
      <c r="T15" s="33" t="s">
        <v>587</v>
      </c>
      <c r="U15" s="30" t="s">
        <v>617</v>
      </c>
      <c r="V15" s="30" t="s">
        <v>616</v>
      </c>
      <c r="W15" s="30">
        <v>110637</v>
      </c>
      <c r="X15" s="30">
        <v>4924</v>
      </c>
      <c r="Y15" s="30">
        <v>251175</v>
      </c>
      <c r="Z15" s="30">
        <v>9329729</v>
      </c>
      <c r="AA15" s="30">
        <v>159971756</v>
      </c>
      <c r="AB15" s="30">
        <v>7268826</v>
      </c>
      <c r="AC15" s="30">
        <v>7180645</v>
      </c>
      <c r="AD15" s="30">
        <v>108338675</v>
      </c>
      <c r="AE15" s="30">
        <v>51544900</v>
      </c>
      <c r="AF15" s="30">
        <v>43723147</v>
      </c>
      <c r="AG15" s="32" t="s">
        <v>587</v>
      </c>
    </row>
    <row r="16" spans="1:34" s="34" customFormat="1" ht="17.45" customHeight="1">
      <c r="A16" s="420" t="s">
        <v>634</v>
      </c>
      <c r="B16" s="421"/>
      <c r="C16" s="35">
        <v>5224</v>
      </c>
      <c r="D16" s="35">
        <v>255130</v>
      </c>
      <c r="E16" s="35">
        <v>9702317</v>
      </c>
      <c r="F16" s="36" t="s">
        <v>634</v>
      </c>
      <c r="G16" s="37">
        <v>155875365</v>
      </c>
      <c r="H16" s="37">
        <v>7570926</v>
      </c>
      <c r="I16" s="37">
        <v>7911459</v>
      </c>
      <c r="J16" s="37">
        <v>105192742</v>
      </c>
      <c r="K16" s="37">
        <v>51023156</v>
      </c>
      <c r="L16" s="37">
        <v>44955316</v>
      </c>
      <c r="M16" s="37">
        <v>41</v>
      </c>
      <c r="N16" s="37">
        <v>884</v>
      </c>
      <c r="O16" s="37">
        <v>31497</v>
      </c>
      <c r="P16" s="38">
        <v>249758</v>
      </c>
      <c r="Q16" s="37">
        <v>7971</v>
      </c>
      <c r="R16" s="37">
        <v>7598</v>
      </c>
      <c r="S16" s="39" t="s">
        <v>639</v>
      </c>
      <c r="T16" s="36" t="s">
        <v>634</v>
      </c>
      <c r="U16" s="38">
        <v>71980</v>
      </c>
      <c r="V16" s="38">
        <v>177405</v>
      </c>
      <c r="W16" s="37">
        <v>116933</v>
      </c>
      <c r="X16" s="37">
        <v>5183</v>
      </c>
      <c r="Y16" s="37">
        <v>254246</v>
      </c>
      <c r="Z16" s="37">
        <v>9670820</v>
      </c>
      <c r="AA16" s="37">
        <v>155625607</v>
      </c>
      <c r="AB16" s="37">
        <v>7562955</v>
      </c>
      <c r="AC16" s="37">
        <v>7903861</v>
      </c>
      <c r="AD16" s="37">
        <v>105120762</v>
      </c>
      <c r="AE16" s="37">
        <v>50845751</v>
      </c>
      <c r="AF16" s="37">
        <v>44838383</v>
      </c>
      <c r="AG16" s="39" t="s">
        <v>634</v>
      </c>
    </row>
    <row r="17" spans="1:33" s="34" customFormat="1" ht="16.149999999999999" customHeight="1">
      <c r="A17" s="40"/>
      <c r="B17" s="41"/>
      <c r="C17" s="29"/>
      <c r="D17" s="42"/>
      <c r="E17" s="42"/>
      <c r="F17" s="43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4"/>
      <c r="T17" s="45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6"/>
    </row>
    <row r="18" spans="1:33" s="34" customFormat="1" ht="15.95" customHeight="1">
      <c r="A18" s="47" t="s">
        <v>51</v>
      </c>
      <c r="B18" s="48" t="s">
        <v>222</v>
      </c>
      <c r="C18" s="49">
        <v>451</v>
      </c>
      <c r="D18" s="49">
        <v>31729</v>
      </c>
      <c r="E18" s="49">
        <v>1743622</v>
      </c>
      <c r="F18" s="43" t="s">
        <v>563</v>
      </c>
      <c r="G18" s="49">
        <v>30327771</v>
      </c>
      <c r="H18" s="49">
        <v>2699009</v>
      </c>
      <c r="I18" s="49">
        <v>2658666</v>
      </c>
      <c r="J18" s="49">
        <v>24170388</v>
      </c>
      <c r="K18" s="49">
        <v>6117040</v>
      </c>
      <c r="L18" s="49">
        <v>14242931</v>
      </c>
      <c r="M18" s="50">
        <v>1</v>
      </c>
      <c r="N18" s="50" t="s">
        <v>671</v>
      </c>
      <c r="O18" s="50" t="s">
        <v>671</v>
      </c>
      <c r="P18" s="50" t="s">
        <v>671</v>
      </c>
      <c r="Q18" s="50" t="s">
        <v>671</v>
      </c>
      <c r="R18" s="50" t="s">
        <v>671</v>
      </c>
      <c r="S18" s="51" t="s">
        <v>198</v>
      </c>
      <c r="T18" s="52" t="s">
        <v>563</v>
      </c>
      <c r="U18" s="50" t="s">
        <v>671</v>
      </c>
      <c r="V18" s="50" t="s">
        <v>671</v>
      </c>
      <c r="W18" s="50" t="s">
        <v>671</v>
      </c>
      <c r="X18" s="50">
        <v>450</v>
      </c>
      <c r="Y18" s="50">
        <v>31715</v>
      </c>
      <c r="Z18" s="50">
        <v>1742989</v>
      </c>
      <c r="AA18" s="50">
        <v>30323515</v>
      </c>
      <c r="AB18" s="50">
        <v>2698613</v>
      </c>
      <c r="AC18" s="50">
        <v>2658364</v>
      </c>
      <c r="AD18" s="50">
        <v>24168549</v>
      </c>
      <c r="AE18" s="50">
        <v>6114717</v>
      </c>
      <c r="AF18" s="50">
        <v>14238714</v>
      </c>
      <c r="AG18" s="51" t="s">
        <v>222</v>
      </c>
    </row>
    <row r="19" spans="1:33" s="34" customFormat="1" ht="15.95" customHeight="1">
      <c r="A19" s="47" t="s">
        <v>63</v>
      </c>
      <c r="B19" s="48" t="s">
        <v>64</v>
      </c>
      <c r="C19" s="49">
        <v>865</v>
      </c>
      <c r="D19" s="49">
        <v>35253</v>
      </c>
      <c r="E19" s="49">
        <v>1349884</v>
      </c>
      <c r="F19" s="43" t="s">
        <v>564</v>
      </c>
      <c r="G19" s="49">
        <v>14141074</v>
      </c>
      <c r="H19" s="49">
        <v>564225</v>
      </c>
      <c r="I19" s="49">
        <v>592165</v>
      </c>
      <c r="J19" s="49">
        <v>10101116</v>
      </c>
      <c r="K19" s="49">
        <v>4067898</v>
      </c>
      <c r="L19" s="49">
        <v>4710067</v>
      </c>
      <c r="M19" s="50">
        <v>3</v>
      </c>
      <c r="N19" s="50">
        <v>51</v>
      </c>
      <c r="O19" s="50">
        <v>1862</v>
      </c>
      <c r="P19" s="50">
        <v>19929</v>
      </c>
      <c r="Q19" s="50">
        <v>0</v>
      </c>
      <c r="R19" s="50">
        <v>0</v>
      </c>
      <c r="S19" s="53" t="s">
        <v>159</v>
      </c>
      <c r="T19" s="52" t="s">
        <v>564</v>
      </c>
      <c r="U19" s="50">
        <v>3687</v>
      </c>
      <c r="V19" s="50">
        <v>16242</v>
      </c>
      <c r="W19" s="50">
        <v>8766</v>
      </c>
      <c r="X19" s="50">
        <v>862</v>
      </c>
      <c r="Y19" s="50">
        <v>35202</v>
      </c>
      <c r="Z19" s="50">
        <v>1348022</v>
      </c>
      <c r="AA19" s="50">
        <v>14121145</v>
      </c>
      <c r="AB19" s="50">
        <v>564225</v>
      </c>
      <c r="AC19" s="50">
        <v>592165</v>
      </c>
      <c r="AD19" s="50">
        <v>10097429</v>
      </c>
      <c r="AE19" s="50">
        <v>4051656</v>
      </c>
      <c r="AF19" s="50">
        <v>4701301</v>
      </c>
      <c r="AG19" s="53" t="s">
        <v>404</v>
      </c>
    </row>
    <row r="20" spans="1:33" s="34" customFormat="1" ht="15.95" customHeight="1">
      <c r="A20" s="47" t="s">
        <v>65</v>
      </c>
      <c r="B20" s="48" t="s">
        <v>66</v>
      </c>
      <c r="C20" s="49">
        <v>204</v>
      </c>
      <c r="D20" s="49">
        <v>10444</v>
      </c>
      <c r="E20" s="49">
        <v>377182</v>
      </c>
      <c r="F20" s="43" t="s">
        <v>565</v>
      </c>
      <c r="G20" s="49">
        <v>4673183</v>
      </c>
      <c r="H20" s="49">
        <v>634489</v>
      </c>
      <c r="I20" s="49">
        <v>763118</v>
      </c>
      <c r="J20" s="49">
        <v>3298216</v>
      </c>
      <c r="K20" s="49">
        <v>1503596</v>
      </c>
      <c r="L20" s="49">
        <v>1575513</v>
      </c>
      <c r="M20" s="50">
        <v>2</v>
      </c>
      <c r="N20" s="50" t="s">
        <v>671</v>
      </c>
      <c r="O20" s="50" t="s">
        <v>671</v>
      </c>
      <c r="P20" s="50" t="s">
        <v>671</v>
      </c>
      <c r="Q20" s="50" t="s">
        <v>671</v>
      </c>
      <c r="R20" s="50" t="s">
        <v>671</v>
      </c>
      <c r="S20" s="53" t="s">
        <v>160</v>
      </c>
      <c r="T20" s="52" t="s">
        <v>565</v>
      </c>
      <c r="U20" s="50" t="s">
        <v>671</v>
      </c>
      <c r="V20" s="50" t="s">
        <v>671</v>
      </c>
      <c r="W20" s="50" t="s">
        <v>671</v>
      </c>
      <c r="X20" s="50">
        <v>202</v>
      </c>
      <c r="Y20" s="50">
        <v>10403</v>
      </c>
      <c r="Z20" s="50">
        <v>375839</v>
      </c>
      <c r="AA20" s="50">
        <v>4657780</v>
      </c>
      <c r="AB20" s="50">
        <v>634361</v>
      </c>
      <c r="AC20" s="50">
        <v>762678</v>
      </c>
      <c r="AD20" s="50">
        <v>3289697</v>
      </c>
      <c r="AE20" s="50">
        <v>1496400</v>
      </c>
      <c r="AF20" s="50">
        <v>1569405</v>
      </c>
      <c r="AG20" s="53" t="s">
        <v>405</v>
      </c>
    </row>
    <row r="21" spans="1:33" s="34" customFormat="1" ht="15.95" customHeight="1">
      <c r="A21" s="47" t="s">
        <v>67</v>
      </c>
      <c r="B21" s="48" t="s">
        <v>68</v>
      </c>
      <c r="C21" s="49">
        <v>73</v>
      </c>
      <c r="D21" s="49">
        <v>2093</v>
      </c>
      <c r="E21" s="49">
        <v>44808</v>
      </c>
      <c r="F21" s="43" t="s">
        <v>566</v>
      </c>
      <c r="G21" s="49">
        <v>627193</v>
      </c>
      <c r="H21" s="49">
        <v>33787</v>
      </c>
      <c r="I21" s="49">
        <v>36235</v>
      </c>
      <c r="J21" s="49">
        <v>418894</v>
      </c>
      <c r="K21" s="49">
        <v>210747</v>
      </c>
      <c r="L21" s="49">
        <v>294676</v>
      </c>
      <c r="M21" s="50">
        <v>2</v>
      </c>
      <c r="N21" s="50" t="s">
        <v>671</v>
      </c>
      <c r="O21" s="50" t="s">
        <v>671</v>
      </c>
      <c r="P21" s="50" t="s">
        <v>671</v>
      </c>
      <c r="Q21" s="50" t="s">
        <v>671</v>
      </c>
      <c r="R21" s="50" t="s">
        <v>671</v>
      </c>
      <c r="S21" s="53" t="s">
        <v>161</v>
      </c>
      <c r="T21" s="52" t="s">
        <v>566</v>
      </c>
      <c r="U21" s="50" t="s">
        <v>671</v>
      </c>
      <c r="V21" s="50" t="s">
        <v>671</v>
      </c>
      <c r="W21" s="50" t="s">
        <v>671</v>
      </c>
      <c r="X21" s="50">
        <v>71</v>
      </c>
      <c r="Y21" s="50">
        <v>2060</v>
      </c>
      <c r="Z21" s="50">
        <v>43790</v>
      </c>
      <c r="AA21" s="50">
        <v>620258</v>
      </c>
      <c r="AB21" s="50">
        <v>33478</v>
      </c>
      <c r="AC21" s="50">
        <v>35970</v>
      </c>
      <c r="AD21" s="50">
        <v>417377</v>
      </c>
      <c r="AE21" s="50">
        <v>205373</v>
      </c>
      <c r="AF21" s="50">
        <v>293217</v>
      </c>
      <c r="AG21" s="53" t="s">
        <v>406</v>
      </c>
    </row>
    <row r="22" spans="1:33" s="34" customFormat="1" ht="15.95" customHeight="1">
      <c r="A22" s="47" t="s">
        <v>69</v>
      </c>
      <c r="B22" s="48" t="s">
        <v>70</v>
      </c>
      <c r="C22" s="49">
        <v>1038</v>
      </c>
      <c r="D22" s="49">
        <v>88388</v>
      </c>
      <c r="E22" s="49">
        <v>3445265</v>
      </c>
      <c r="F22" s="43" t="s">
        <v>567</v>
      </c>
      <c r="G22" s="49">
        <v>77139519</v>
      </c>
      <c r="H22" s="49">
        <v>1956492</v>
      </c>
      <c r="I22" s="49">
        <v>2042667</v>
      </c>
      <c r="J22" s="49">
        <v>47340274</v>
      </c>
      <c r="K22" s="49">
        <v>29885420</v>
      </c>
      <c r="L22" s="49">
        <v>14346630</v>
      </c>
      <c r="M22" s="50">
        <v>2</v>
      </c>
      <c r="N22" s="50" t="s">
        <v>671</v>
      </c>
      <c r="O22" s="50" t="s">
        <v>671</v>
      </c>
      <c r="P22" s="50" t="s">
        <v>671</v>
      </c>
      <c r="Q22" s="50" t="s">
        <v>671</v>
      </c>
      <c r="R22" s="50" t="s">
        <v>671</v>
      </c>
      <c r="S22" s="53" t="s">
        <v>162</v>
      </c>
      <c r="T22" s="52" t="s">
        <v>567</v>
      </c>
      <c r="U22" s="50" t="s">
        <v>671</v>
      </c>
      <c r="V22" s="50" t="s">
        <v>671</v>
      </c>
      <c r="W22" s="50" t="s">
        <v>671</v>
      </c>
      <c r="X22" s="50">
        <v>1036</v>
      </c>
      <c r="Y22" s="50">
        <v>88341</v>
      </c>
      <c r="Z22" s="50">
        <v>3443528</v>
      </c>
      <c r="AA22" s="50">
        <v>77130746</v>
      </c>
      <c r="AB22" s="50">
        <v>1956092</v>
      </c>
      <c r="AC22" s="50">
        <v>2042267</v>
      </c>
      <c r="AD22" s="50">
        <v>47337662</v>
      </c>
      <c r="AE22" s="50">
        <v>29879259</v>
      </c>
      <c r="AF22" s="50">
        <v>14344717</v>
      </c>
      <c r="AG22" s="53" t="s">
        <v>407</v>
      </c>
    </row>
    <row r="23" spans="1:33" s="34" customFormat="1" ht="15.95" customHeight="1">
      <c r="A23" s="47" t="s">
        <v>72</v>
      </c>
      <c r="B23" s="48" t="s">
        <v>73</v>
      </c>
      <c r="C23" s="49">
        <v>85</v>
      </c>
      <c r="D23" s="49">
        <v>3597</v>
      </c>
      <c r="E23" s="49">
        <v>135098</v>
      </c>
      <c r="F23" s="43" t="s">
        <v>568</v>
      </c>
      <c r="G23" s="49">
        <v>2577763</v>
      </c>
      <c r="H23" s="49">
        <v>153923</v>
      </c>
      <c r="I23" s="49">
        <v>175301</v>
      </c>
      <c r="J23" s="49">
        <v>1634467</v>
      </c>
      <c r="K23" s="49">
        <v>964674</v>
      </c>
      <c r="L23" s="49">
        <v>1038408</v>
      </c>
      <c r="M23" s="50">
        <v>3</v>
      </c>
      <c r="N23" s="50">
        <v>54</v>
      </c>
      <c r="O23" s="50">
        <v>1441</v>
      </c>
      <c r="P23" s="50">
        <v>12828</v>
      </c>
      <c r="Q23" s="50">
        <v>10</v>
      </c>
      <c r="R23" s="50">
        <v>10</v>
      </c>
      <c r="S23" s="53" t="s">
        <v>163</v>
      </c>
      <c r="T23" s="52" t="s">
        <v>568</v>
      </c>
      <c r="U23" s="50">
        <v>3086</v>
      </c>
      <c r="V23" s="50">
        <v>9742</v>
      </c>
      <c r="W23" s="50">
        <v>5578</v>
      </c>
      <c r="X23" s="50">
        <v>82</v>
      </c>
      <c r="Y23" s="50">
        <v>3543</v>
      </c>
      <c r="Z23" s="50">
        <v>133657</v>
      </c>
      <c r="AA23" s="50">
        <v>2564935</v>
      </c>
      <c r="AB23" s="50">
        <v>153913</v>
      </c>
      <c r="AC23" s="50">
        <v>175291</v>
      </c>
      <c r="AD23" s="50">
        <v>1631381</v>
      </c>
      <c r="AE23" s="50">
        <v>954932</v>
      </c>
      <c r="AF23" s="50">
        <v>1032830</v>
      </c>
      <c r="AG23" s="53" t="s">
        <v>408</v>
      </c>
    </row>
    <row r="24" spans="1:33" s="34" customFormat="1" ht="15.95" customHeight="1">
      <c r="A24" s="47" t="s">
        <v>74</v>
      </c>
      <c r="B24" s="48" t="s">
        <v>75</v>
      </c>
      <c r="C24" s="49">
        <v>347</v>
      </c>
      <c r="D24" s="49">
        <v>12831</v>
      </c>
      <c r="E24" s="49">
        <v>429249</v>
      </c>
      <c r="F24" s="43" t="s">
        <v>569</v>
      </c>
      <c r="G24" s="49">
        <v>4528445</v>
      </c>
      <c r="H24" s="49">
        <v>182120</v>
      </c>
      <c r="I24" s="49">
        <v>210487</v>
      </c>
      <c r="J24" s="49">
        <v>3203827</v>
      </c>
      <c r="K24" s="49">
        <v>1352985</v>
      </c>
      <c r="L24" s="49">
        <v>1569140</v>
      </c>
      <c r="M24" s="50">
        <v>1</v>
      </c>
      <c r="N24" s="50" t="s">
        <v>671</v>
      </c>
      <c r="O24" s="50" t="s">
        <v>671</v>
      </c>
      <c r="P24" s="50" t="s">
        <v>671</v>
      </c>
      <c r="Q24" s="50" t="s">
        <v>671</v>
      </c>
      <c r="R24" s="50" t="s">
        <v>671</v>
      </c>
      <c r="S24" s="53" t="s">
        <v>164</v>
      </c>
      <c r="T24" s="52" t="s">
        <v>569</v>
      </c>
      <c r="U24" s="50" t="s">
        <v>671</v>
      </c>
      <c r="V24" s="50" t="s">
        <v>671</v>
      </c>
      <c r="W24" s="50" t="s">
        <v>671</v>
      </c>
      <c r="X24" s="50">
        <v>346</v>
      </c>
      <c r="Y24" s="50">
        <v>12800</v>
      </c>
      <c r="Z24" s="50">
        <v>428208</v>
      </c>
      <c r="AA24" s="50">
        <v>4516418</v>
      </c>
      <c r="AB24" s="50">
        <v>182087</v>
      </c>
      <c r="AC24" s="50">
        <v>210453</v>
      </c>
      <c r="AD24" s="50">
        <v>3201794</v>
      </c>
      <c r="AE24" s="50">
        <v>1342990</v>
      </c>
      <c r="AF24" s="50">
        <v>1567785</v>
      </c>
      <c r="AG24" s="53" t="s">
        <v>409</v>
      </c>
    </row>
    <row r="25" spans="1:33" s="34" customFormat="1" ht="15.95" customHeight="1">
      <c r="A25" s="47" t="s">
        <v>76</v>
      </c>
      <c r="B25" s="48" t="s">
        <v>77</v>
      </c>
      <c r="C25" s="49">
        <v>59</v>
      </c>
      <c r="D25" s="49">
        <v>2564</v>
      </c>
      <c r="E25" s="49">
        <v>61549</v>
      </c>
      <c r="F25" s="43" t="s">
        <v>537</v>
      </c>
      <c r="G25" s="49">
        <v>611146</v>
      </c>
      <c r="H25" s="49">
        <v>35625</v>
      </c>
      <c r="I25" s="49">
        <v>51238</v>
      </c>
      <c r="J25" s="49">
        <v>482585</v>
      </c>
      <c r="K25" s="49">
        <v>144174</v>
      </c>
      <c r="L25" s="49">
        <v>166239</v>
      </c>
      <c r="M25" s="50">
        <v>1</v>
      </c>
      <c r="N25" s="50" t="s">
        <v>671</v>
      </c>
      <c r="O25" s="50" t="s">
        <v>671</v>
      </c>
      <c r="P25" s="50" t="s">
        <v>671</v>
      </c>
      <c r="Q25" s="50" t="s">
        <v>671</v>
      </c>
      <c r="R25" s="50" t="s">
        <v>671</v>
      </c>
      <c r="S25" s="53" t="s">
        <v>165</v>
      </c>
      <c r="T25" s="52" t="s">
        <v>537</v>
      </c>
      <c r="U25" s="50" t="s">
        <v>671</v>
      </c>
      <c r="V25" s="50" t="s">
        <v>671</v>
      </c>
      <c r="W25" s="50" t="s">
        <v>671</v>
      </c>
      <c r="X25" s="50">
        <v>58</v>
      </c>
      <c r="Y25" s="50">
        <v>2550</v>
      </c>
      <c r="Z25" s="50">
        <v>61223</v>
      </c>
      <c r="AA25" s="50">
        <v>608595</v>
      </c>
      <c r="AB25" s="50">
        <v>35625</v>
      </c>
      <c r="AC25" s="50">
        <v>51238</v>
      </c>
      <c r="AD25" s="50">
        <v>481663</v>
      </c>
      <c r="AE25" s="50">
        <v>142545</v>
      </c>
      <c r="AF25" s="50">
        <v>165415</v>
      </c>
      <c r="AG25" s="53" t="s">
        <v>410</v>
      </c>
    </row>
    <row r="26" spans="1:33" s="34" customFormat="1" ht="15.95" customHeight="1">
      <c r="A26" s="47" t="s">
        <v>78</v>
      </c>
      <c r="B26" s="48" t="s">
        <v>79</v>
      </c>
      <c r="C26" s="49">
        <v>56</v>
      </c>
      <c r="D26" s="49">
        <v>2251</v>
      </c>
      <c r="E26" s="49">
        <v>67513</v>
      </c>
      <c r="F26" s="43" t="s">
        <v>570</v>
      </c>
      <c r="G26" s="49">
        <v>787732</v>
      </c>
      <c r="H26" s="49">
        <v>56416</v>
      </c>
      <c r="I26" s="49">
        <v>65721</v>
      </c>
      <c r="J26" s="49">
        <v>595447</v>
      </c>
      <c r="K26" s="49">
        <v>201590</v>
      </c>
      <c r="L26" s="49">
        <v>382800</v>
      </c>
      <c r="M26" s="50">
        <v>2</v>
      </c>
      <c r="N26" s="50" t="s">
        <v>671</v>
      </c>
      <c r="O26" s="50" t="s">
        <v>671</v>
      </c>
      <c r="P26" s="50" t="s">
        <v>671</v>
      </c>
      <c r="Q26" s="50" t="s">
        <v>671</v>
      </c>
      <c r="R26" s="50" t="s">
        <v>671</v>
      </c>
      <c r="S26" s="53" t="s">
        <v>166</v>
      </c>
      <c r="T26" s="52" t="s">
        <v>570</v>
      </c>
      <c r="U26" s="50" t="s">
        <v>671</v>
      </c>
      <c r="V26" s="50" t="s">
        <v>671</v>
      </c>
      <c r="W26" s="50" t="s">
        <v>671</v>
      </c>
      <c r="X26" s="50">
        <v>54</v>
      </c>
      <c r="Y26" s="50">
        <v>2201</v>
      </c>
      <c r="Z26" s="50">
        <v>65933</v>
      </c>
      <c r="AA26" s="50">
        <v>776839</v>
      </c>
      <c r="AB26" s="50">
        <v>55755</v>
      </c>
      <c r="AC26" s="50">
        <v>64569</v>
      </c>
      <c r="AD26" s="50">
        <v>592953</v>
      </c>
      <c r="AE26" s="50">
        <v>192700</v>
      </c>
      <c r="AF26" s="50">
        <v>377618</v>
      </c>
      <c r="AG26" s="53" t="s">
        <v>411</v>
      </c>
    </row>
    <row r="27" spans="1:33" s="34" customFormat="1" ht="15.95" customHeight="1">
      <c r="A27" s="47" t="s">
        <v>80</v>
      </c>
      <c r="B27" s="48" t="s">
        <v>81</v>
      </c>
      <c r="C27" s="49">
        <v>723</v>
      </c>
      <c r="D27" s="49">
        <v>27242</v>
      </c>
      <c r="E27" s="49">
        <v>896612</v>
      </c>
      <c r="F27" s="43" t="s">
        <v>543</v>
      </c>
      <c r="G27" s="49">
        <v>8821757</v>
      </c>
      <c r="H27" s="49">
        <v>585133</v>
      </c>
      <c r="I27" s="49">
        <v>555516</v>
      </c>
      <c r="J27" s="49">
        <v>5752491</v>
      </c>
      <c r="K27" s="49">
        <v>3039649</v>
      </c>
      <c r="L27" s="49">
        <v>2853822</v>
      </c>
      <c r="M27" s="50">
        <v>5</v>
      </c>
      <c r="N27" s="50">
        <v>114</v>
      </c>
      <c r="O27" s="50">
        <v>3612</v>
      </c>
      <c r="P27" s="50">
        <v>27686</v>
      </c>
      <c r="Q27" s="50">
        <v>2273</v>
      </c>
      <c r="R27" s="50">
        <v>2045</v>
      </c>
      <c r="S27" s="53" t="s">
        <v>167</v>
      </c>
      <c r="T27" s="52" t="s">
        <v>543</v>
      </c>
      <c r="U27" s="50">
        <v>6134</v>
      </c>
      <c r="V27" s="50">
        <v>21324</v>
      </c>
      <c r="W27" s="50">
        <v>21536</v>
      </c>
      <c r="X27" s="50">
        <v>718</v>
      </c>
      <c r="Y27" s="50">
        <v>27128</v>
      </c>
      <c r="Z27" s="50">
        <v>893000</v>
      </c>
      <c r="AA27" s="50">
        <v>8794071</v>
      </c>
      <c r="AB27" s="50">
        <v>582860</v>
      </c>
      <c r="AC27" s="50">
        <v>553471</v>
      </c>
      <c r="AD27" s="50">
        <v>5746357</v>
      </c>
      <c r="AE27" s="50">
        <v>3018325</v>
      </c>
      <c r="AF27" s="50">
        <v>2832286</v>
      </c>
      <c r="AG27" s="53" t="s">
        <v>412</v>
      </c>
    </row>
    <row r="28" spans="1:33" s="34" customFormat="1" ht="15.95" customHeight="1">
      <c r="A28" s="47" t="s">
        <v>82</v>
      </c>
      <c r="B28" s="48" t="s">
        <v>83</v>
      </c>
      <c r="C28" s="49">
        <v>50</v>
      </c>
      <c r="D28" s="49">
        <v>1504</v>
      </c>
      <c r="E28" s="49">
        <v>47799</v>
      </c>
      <c r="F28" s="43" t="s">
        <v>571</v>
      </c>
      <c r="G28" s="49">
        <v>569591</v>
      </c>
      <c r="H28" s="49">
        <v>42753</v>
      </c>
      <c r="I28" s="49">
        <v>40454</v>
      </c>
      <c r="J28" s="49">
        <v>418180</v>
      </c>
      <c r="K28" s="49">
        <v>149112</v>
      </c>
      <c r="L28" s="49">
        <v>147178</v>
      </c>
      <c r="M28" s="50">
        <v>1</v>
      </c>
      <c r="N28" s="50" t="s">
        <v>671</v>
      </c>
      <c r="O28" s="50" t="s">
        <v>671</v>
      </c>
      <c r="P28" s="50" t="s">
        <v>671</v>
      </c>
      <c r="Q28" s="50" t="s">
        <v>671</v>
      </c>
      <c r="R28" s="50" t="s">
        <v>671</v>
      </c>
      <c r="S28" s="53" t="s">
        <v>168</v>
      </c>
      <c r="T28" s="52" t="s">
        <v>571</v>
      </c>
      <c r="U28" s="50" t="s">
        <v>671</v>
      </c>
      <c r="V28" s="50" t="s">
        <v>671</v>
      </c>
      <c r="W28" s="50" t="s">
        <v>671</v>
      </c>
      <c r="X28" s="50">
        <v>49</v>
      </c>
      <c r="Y28" s="50">
        <v>1451</v>
      </c>
      <c r="Z28" s="50">
        <v>44586</v>
      </c>
      <c r="AA28" s="50">
        <v>539216</v>
      </c>
      <c r="AB28" s="50">
        <v>42426</v>
      </c>
      <c r="AC28" s="50">
        <v>40391</v>
      </c>
      <c r="AD28" s="50">
        <v>410035</v>
      </c>
      <c r="AE28" s="50">
        <v>127146</v>
      </c>
      <c r="AF28" s="50">
        <v>127674</v>
      </c>
      <c r="AG28" s="53" t="s">
        <v>413</v>
      </c>
    </row>
    <row r="29" spans="1:33" s="34" customFormat="1" ht="15.95" customHeight="1">
      <c r="A29" s="47" t="s">
        <v>84</v>
      </c>
      <c r="B29" s="48" t="s">
        <v>85</v>
      </c>
      <c r="C29" s="49">
        <v>44</v>
      </c>
      <c r="D29" s="49">
        <v>1188</v>
      </c>
      <c r="E29" s="49">
        <v>32769</v>
      </c>
      <c r="F29" s="43" t="s">
        <v>572</v>
      </c>
      <c r="G29" s="49">
        <v>355614</v>
      </c>
      <c r="H29" s="49">
        <v>21780</v>
      </c>
      <c r="I29" s="49">
        <v>23342</v>
      </c>
      <c r="J29" s="49">
        <v>237719</v>
      </c>
      <c r="K29" s="49">
        <v>119457</v>
      </c>
      <c r="L29" s="49">
        <v>127869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3" t="s">
        <v>169</v>
      </c>
      <c r="T29" s="52" t="s">
        <v>572</v>
      </c>
      <c r="U29" s="50">
        <v>0</v>
      </c>
      <c r="V29" s="50">
        <v>0</v>
      </c>
      <c r="W29" s="50">
        <v>0</v>
      </c>
      <c r="X29" s="50">
        <v>44</v>
      </c>
      <c r="Y29" s="50">
        <v>1188</v>
      </c>
      <c r="Z29" s="50">
        <v>32769</v>
      </c>
      <c r="AA29" s="50">
        <v>355614</v>
      </c>
      <c r="AB29" s="50">
        <v>21780</v>
      </c>
      <c r="AC29" s="50">
        <v>23342</v>
      </c>
      <c r="AD29" s="50">
        <v>237719</v>
      </c>
      <c r="AE29" s="50">
        <v>119457</v>
      </c>
      <c r="AF29" s="50">
        <v>127869</v>
      </c>
      <c r="AG29" s="53" t="s">
        <v>414</v>
      </c>
    </row>
    <row r="30" spans="1:33" s="34" customFormat="1" ht="15.95" customHeight="1">
      <c r="A30" s="47" t="s">
        <v>86</v>
      </c>
      <c r="B30" s="48" t="s">
        <v>87</v>
      </c>
      <c r="C30" s="49">
        <v>5</v>
      </c>
      <c r="D30" s="49">
        <v>68</v>
      </c>
      <c r="E30" s="49">
        <v>1744</v>
      </c>
      <c r="F30" s="43" t="s">
        <v>573</v>
      </c>
      <c r="G30" s="49">
        <v>13166</v>
      </c>
      <c r="H30" s="49">
        <v>1237</v>
      </c>
      <c r="I30" s="49">
        <v>1452</v>
      </c>
      <c r="J30" s="49">
        <v>5614</v>
      </c>
      <c r="K30" s="49">
        <v>7767</v>
      </c>
      <c r="L30" s="49">
        <v>5398</v>
      </c>
      <c r="M30" s="50">
        <v>0</v>
      </c>
      <c r="N30" s="50">
        <v>0</v>
      </c>
      <c r="O30" s="50">
        <v>0</v>
      </c>
      <c r="P30" s="50">
        <v>0</v>
      </c>
      <c r="Q30" s="50">
        <v>0</v>
      </c>
      <c r="R30" s="50">
        <v>0</v>
      </c>
      <c r="S30" s="53" t="s">
        <v>170</v>
      </c>
      <c r="T30" s="52" t="s">
        <v>573</v>
      </c>
      <c r="U30" s="50">
        <v>0</v>
      </c>
      <c r="V30" s="50">
        <v>0</v>
      </c>
      <c r="W30" s="50">
        <v>0</v>
      </c>
      <c r="X30" s="50">
        <v>5</v>
      </c>
      <c r="Y30" s="50">
        <v>68</v>
      </c>
      <c r="Z30" s="50">
        <v>1744</v>
      </c>
      <c r="AA30" s="50">
        <v>13166</v>
      </c>
      <c r="AB30" s="50">
        <v>1237</v>
      </c>
      <c r="AC30" s="50">
        <v>1452</v>
      </c>
      <c r="AD30" s="50">
        <v>5614</v>
      </c>
      <c r="AE30" s="50">
        <v>7767</v>
      </c>
      <c r="AF30" s="50">
        <v>5398</v>
      </c>
      <c r="AG30" s="53" t="s">
        <v>415</v>
      </c>
    </row>
    <row r="31" spans="1:33" s="34" customFormat="1" ht="15.95" customHeight="1">
      <c r="A31" s="47" t="s">
        <v>88</v>
      </c>
      <c r="B31" s="48" t="s">
        <v>89</v>
      </c>
      <c r="C31" s="49">
        <v>5</v>
      </c>
      <c r="D31" s="49">
        <v>96</v>
      </c>
      <c r="E31" s="49">
        <v>2642</v>
      </c>
      <c r="F31" s="43" t="s">
        <v>574</v>
      </c>
      <c r="G31" s="49">
        <v>23581</v>
      </c>
      <c r="H31" s="49">
        <v>457</v>
      </c>
      <c r="I31" s="49">
        <v>629</v>
      </c>
      <c r="J31" s="49">
        <v>14116</v>
      </c>
      <c r="K31" s="49">
        <v>9637</v>
      </c>
      <c r="L31" s="49">
        <v>15208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3" t="s">
        <v>171</v>
      </c>
      <c r="T31" s="52" t="s">
        <v>574</v>
      </c>
      <c r="U31" s="50">
        <v>0</v>
      </c>
      <c r="V31" s="50">
        <v>0</v>
      </c>
      <c r="W31" s="50">
        <v>0</v>
      </c>
      <c r="X31" s="50">
        <v>5</v>
      </c>
      <c r="Y31" s="50">
        <v>96</v>
      </c>
      <c r="Z31" s="50">
        <v>2642</v>
      </c>
      <c r="AA31" s="50">
        <v>23581</v>
      </c>
      <c r="AB31" s="50">
        <v>457</v>
      </c>
      <c r="AC31" s="50">
        <v>629</v>
      </c>
      <c r="AD31" s="50">
        <v>14116</v>
      </c>
      <c r="AE31" s="50">
        <v>9637</v>
      </c>
      <c r="AF31" s="50">
        <v>15208</v>
      </c>
      <c r="AG31" s="53" t="s">
        <v>416</v>
      </c>
    </row>
    <row r="32" spans="1:33" s="34" customFormat="1" ht="15.95" customHeight="1">
      <c r="A32" s="47" t="s">
        <v>90</v>
      </c>
      <c r="B32" s="48" t="s">
        <v>91</v>
      </c>
      <c r="C32" s="49">
        <v>18</v>
      </c>
      <c r="D32" s="49">
        <v>551</v>
      </c>
      <c r="E32" s="49">
        <v>12988</v>
      </c>
      <c r="F32" s="43" t="s">
        <v>575</v>
      </c>
      <c r="G32" s="49">
        <v>64648</v>
      </c>
      <c r="H32" s="49">
        <v>8172</v>
      </c>
      <c r="I32" s="49">
        <v>7514</v>
      </c>
      <c r="J32" s="49">
        <v>30774</v>
      </c>
      <c r="K32" s="49">
        <v>33216</v>
      </c>
      <c r="L32" s="49">
        <v>39467</v>
      </c>
      <c r="M32" s="50">
        <v>2</v>
      </c>
      <c r="N32" s="50" t="s">
        <v>671</v>
      </c>
      <c r="O32" s="50" t="s">
        <v>671</v>
      </c>
      <c r="P32" s="50" t="s">
        <v>671</v>
      </c>
      <c r="Q32" s="50" t="s">
        <v>671</v>
      </c>
      <c r="R32" s="50" t="s">
        <v>671</v>
      </c>
      <c r="S32" s="53" t="s">
        <v>172</v>
      </c>
      <c r="T32" s="52" t="s">
        <v>575</v>
      </c>
      <c r="U32" s="50" t="s">
        <v>671</v>
      </c>
      <c r="V32" s="50" t="s">
        <v>671</v>
      </c>
      <c r="W32" s="50" t="s">
        <v>671</v>
      </c>
      <c r="X32" s="50">
        <v>16</v>
      </c>
      <c r="Y32" s="50">
        <v>498</v>
      </c>
      <c r="Z32" s="50">
        <v>11230</v>
      </c>
      <c r="AA32" s="50">
        <v>53288</v>
      </c>
      <c r="AB32" s="50">
        <v>7292</v>
      </c>
      <c r="AC32" s="50">
        <v>6595</v>
      </c>
      <c r="AD32" s="50">
        <v>26926</v>
      </c>
      <c r="AE32" s="50">
        <v>25665</v>
      </c>
      <c r="AF32" s="50">
        <v>27746</v>
      </c>
      <c r="AG32" s="53" t="s">
        <v>417</v>
      </c>
    </row>
    <row r="33" spans="1:34" s="34" customFormat="1" ht="15.95" customHeight="1">
      <c r="A33" s="47" t="s">
        <v>92</v>
      </c>
      <c r="B33" s="48" t="s">
        <v>93</v>
      </c>
      <c r="C33" s="49">
        <v>57</v>
      </c>
      <c r="D33" s="49">
        <v>1632</v>
      </c>
      <c r="E33" s="49">
        <v>40826</v>
      </c>
      <c r="F33" s="43" t="s">
        <v>576</v>
      </c>
      <c r="G33" s="49">
        <v>477186</v>
      </c>
      <c r="H33" s="49">
        <v>37009</v>
      </c>
      <c r="I33" s="49">
        <v>45340</v>
      </c>
      <c r="J33" s="49">
        <v>326071</v>
      </c>
      <c r="K33" s="49">
        <v>159446</v>
      </c>
      <c r="L33" s="49">
        <v>100992</v>
      </c>
      <c r="M33" s="50">
        <v>1</v>
      </c>
      <c r="N33" s="50" t="s">
        <v>671</v>
      </c>
      <c r="O33" s="50" t="s">
        <v>671</v>
      </c>
      <c r="P33" s="50" t="s">
        <v>671</v>
      </c>
      <c r="Q33" s="50" t="s">
        <v>671</v>
      </c>
      <c r="R33" s="50" t="s">
        <v>671</v>
      </c>
      <c r="S33" s="53" t="s">
        <v>173</v>
      </c>
      <c r="T33" s="52" t="s">
        <v>576</v>
      </c>
      <c r="U33" s="50" t="s">
        <v>671</v>
      </c>
      <c r="V33" s="50" t="s">
        <v>671</v>
      </c>
      <c r="W33" s="50" t="s">
        <v>671</v>
      </c>
      <c r="X33" s="50">
        <v>56</v>
      </c>
      <c r="Y33" s="50">
        <v>1615</v>
      </c>
      <c r="Z33" s="50">
        <v>40336</v>
      </c>
      <c r="AA33" s="50">
        <v>472431</v>
      </c>
      <c r="AB33" s="50">
        <v>36975</v>
      </c>
      <c r="AC33" s="50">
        <v>45321</v>
      </c>
      <c r="AD33" s="50">
        <v>325152</v>
      </c>
      <c r="AE33" s="50">
        <v>155625</v>
      </c>
      <c r="AF33" s="50">
        <v>100654</v>
      </c>
      <c r="AG33" s="53" t="s">
        <v>418</v>
      </c>
    </row>
    <row r="34" spans="1:34" s="34" customFormat="1" ht="15.95" customHeight="1">
      <c r="A34" s="47" t="s">
        <v>94</v>
      </c>
      <c r="B34" s="48" t="s">
        <v>95</v>
      </c>
      <c r="C34" s="49">
        <v>248</v>
      </c>
      <c r="D34" s="49">
        <v>6479</v>
      </c>
      <c r="E34" s="49">
        <v>200418</v>
      </c>
      <c r="F34" s="43" t="s">
        <v>577</v>
      </c>
      <c r="G34" s="49">
        <v>1797297</v>
      </c>
      <c r="H34" s="49">
        <v>80366</v>
      </c>
      <c r="I34" s="49">
        <v>93175</v>
      </c>
      <c r="J34" s="49">
        <v>1159485</v>
      </c>
      <c r="K34" s="49">
        <v>650621</v>
      </c>
      <c r="L34" s="49">
        <v>629834</v>
      </c>
      <c r="M34" s="50">
        <v>4</v>
      </c>
      <c r="N34" s="50">
        <v>58</v>
      </c>
      <c r="O34" s="50">
        <v>2428</v>
      </c>
      <c r="P34" s="50">
        <v>21675</v>
      </c>
      <c r="Q34" s="50">
        <v>806</v>
      </c>
      <c r="R34" s="50">
        <v>4</v>
      </c>
      <c r="S34" s="53" t="s">
        <v>174</v>
      </c>
      <c r="T34" s="52" t="s">
        <v>577</v>
      </c>
      <c r="U34" s="50">
        <v>8860</v>
      </c>
      <c r="V34" s="50">
        <v>12013</v>
      </c>
      <c r="W34" s="50">
        <v>10577</v>
      </c>
      <c r="X34" s="50">
        <v>244</v>
      </c>
      <c r="Y34" s="50">
        <v>6421</v>
      </c>
      <c r="Z34" s="50">
        <v>197990</v>
      </c>
      <c r="AA34" s="50">
        <v>1775622</v>
      </c>
      <c r="AB34" s="50">
        <v>79560</v>
      </c>
      <c r="AC34" s="50">
        <v>93171</v>
      </c>
      <c r="AD34" s="50">
        <v>1150625</v>
      </c>
      <c r="AE34" s="50">
        <v>638608</v>
      </c>
      <c r="AF34" s="50">
        <v>619257</v>
      </c>
      <c r="AG34" s="53" t="s">
        <v>419</v>
      </c>
    </row>
    <row r="35" spans="1:34" s="34" customFormat="1" ht="15.95" customHeight="1">
      <c r="A35" s="47" t="s">
        <v>96</v>
      </c>
      <c r="B35" s="48" t="s">
        <v>97</v>
      </c>
      <c r="C35" s="49">
        <v>181</v>
      </c>
      <c r="D35" s="49">
        <v>4673</v>
      </c>
      <c r="E35" s="49">
        <v>146079</v>
      </c>
      <c r="F35" s="43" t="s">
        <v>578</v>
      </c>
      <c r="G35" s="49">
        <v>1392070</v>
      </c>
      <c r="H35" s="49">
        <v>65746</v>
      </c>
      <c r="I35" s="49">
        <v>80390</v>
      </c>
      <c r="J35" s="49">
        <v>898499</v>
      </c>
      <c r="K35" s="49">
        <v>508215</v>
      </c>
      <c r="L35" s="49">
        <v>554173</v>
      </c>
      <c r="M35" s="50">
        <v>1</v>
      </c>
      <c r="N35" s="50" t="s">
        <v>671</v>
      </c>
      <c r="O35" s="50" t="s">
        <v>671</v>
      </c>
      <c r="P35" s="50" t="s">
        <v>671</v>
      </c>
      <c r="Q35" s="50" t="s">
        <v>671</v>
      </c>
      <c r="R35" s="50" t="s">
        <v>671</v>
      </c>
      <c r="S35" s="53" t="s">
        <v>175</v>
      </c>
      <c r="T35" s="52" t="s">
        <v>578</v>
      </c>
      <c r="U35" s="50" t="s">
        <v>671</v>
      </c>
      <c r="V35" s="50" t="s">
        <v>671</v>
      </c>
      <c r="W35" s="50" t="s">
        <v>671</v>
      </c>
      <c r="X35" s="50">
        <v>180</v>
      </c>
      <c r="Y35" s="50">
        <v>4641</v>
      </c>
      <c r="Z35" s="50">
        <v>144643</v>
      </c>
      <c r="AA35" s="50">
        <v>1383214</v>
      </c>
      <c r="AB35" s="50">
        <v>65725</v>
      </c>
      <c r="AC35" s="50">
        <v>80322</v>
      </c>
      <c r="AD35" s="50">
        <v>896623</v>
      </c>
      <c r="AE35" s="50">
        <v>501188</v>
      </c>
      <c r="AF35" s="50">
        <v>551485</v>
      </c>
      <c r="AG35" s="53" t="s">
        <v>420</v>
      </c>
    </row>
    <row r="36" spans="1:34" s="34" customFormat="1" ht="15.95" customHeight="1">
      <c r="A36" s="47" t="s">
        <v>98</v>
      </c>
      <c r="B36" s="48" t="s">
        <v>99</v>
      </c>
      <c r="C36" s="49">
        <v>644</v>
      </c>
      <c r="D36" s="49">
        <v>19933</v>
      </c>
      <c r="E36" s="49">
        <v>595099</v>
      </c>
      <c r="F36" s="43" t="s">
        <v>579</v>
      </c>
      <c r="G36" s="49">
        <v>5591531</v>
      </c>
      <c r="H36" s="49">
        <v>316372</v>
      </c>
      <c r="I36" s="49">
        <v>351833</v>
      </c>
      <c r="J36" s="49">
        <v>3862451</v>
      </c>
      <c r="K36" s="49">
        <v>1764541</v>
      </c>
      <c r="L36" s="49">
        <v>1752424</v>
      </c>
      <c r="M36" s="50">
        <v>3</v>
      </c>
      <c r="N36" s="50">
        <v>45</v>
      </c>
      <c r="O36" s="50">
        <v>2263</v>
      </c>
      <c r="P36" s="50">
        <v>18110</v>
      </c>
      <c r="Q36" s="50">
        <v>0</v>
      </c>
      <c r="R36" s="50">
        <v>575</v>
      </c>
      <c r="S36" s="53" t="s">
        <v>176</v>
      </c>
      <c r="T36" s="52" t="s">
        <v>579</v>
      </c>
      <c r="U36" s="50">
        <v>3344</v>
      </c>
      <c r="V36" s="50">
        <v>15341</v>
      </c>
      <c r="W36" s="50">
        <v>7387</v>
      </c>
      <c r="X36" s="50">
        <v>641</v>
      </c>
      <c r="Y36" s="50">
        <v>19888</v>
      </c>
      <c r="Z36" s="50">
        <v>592836</v>
      </c>
      <c r="AA36" s="50">
        <v>5573421</v>
      </c>
      <c r="AB36" s="50">
        <v>316372</v>
      </c>
      <c r="AC36" s="50">
        <v>351258</v>
      </c>
      <c r="AD36" s="50">
        <v>3859107</v>
      </c>
      <c r="AE36" s="50">
        <v>1749200</v>
      </c>
      <c r="AF36" s="50">
        <v>1745037</v>
      </c>
      <c r="AG36" s="53" t="s">
        <v>421</v>
      </c>
    </row>
    <row r="37" spans="1:34" s="54" customFormat="1" ht="15.95" customHeight="1">
      <c r="A37" s="47" t="s">
        <v>100</v>
      </c>
      <c r="B37" s="48" t="s">
        <v>101</v>
      </c>
      <c r="C37" s="49">
        <v>16</v>
      </c>
      <c r="D37" s="49">
        <v>470</v>
      </c>
      <c r="E37" s="49">
        <v>13409</v>
      </c>
      <c r="F37" s="43" t="s">
        <v>580</v>
      </c>
      <c r="G37" s="49">
        <v>121232</v>
      </c>
      <c r="H37" s="49">
        <v>10694</v>
      </c>
      <c r="I37" s="49">
        <v>11523</v>
      </c>
      <c r="J37" s="49">
        <v>74659</v>
      </c>
      <c r="K37" s="49">
        <v>47402</v>
      </c>
      <c r="L37" s="49">
        <v>61647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0">
        <v>0</v>
      </c>
      <c r="S37" s="53" t="s">
        <v>177</v>
      </c>
      <c r="T37" s="52" t="s">
        <v>580</v>
      </c>
      <c r="U37" s="50">
        <v>0</v>
      </c>
      <c r="V37" s="50">
        <v>0</v>
      </c>
      <c r="W37" s="50">
        <v>0</v>
      </c>
      <c r="X37" s="50">
        <v>16</v>
      </c>
      <c r="Y37" s="50">
        <v>470</v>
      </c>
      <c r="Z37" s="50">
        <v>13409</v>
      </c>
      <c r="AA37" s="50">
        <v>121232</v>
      </c>
      <c r="AB37" s="50">
        <v>10694</v>
      </c>
      <c r="AC37" s="50">
        <v>11523</v>
      </c>
      <c r="AD37" s="50">
        <v>74659</v>
      </c>
      <c r="AE37" s="50">
        <v>47402</v>
      </c>
      <c r="AF37" s="50">
        <v>61647</v>
      </c>
      <c r="AG37" s="53" t="s">
        <v>422</v>
      </c>
    </row>
    <row r="38" spans="1:34" s="54" customFormat="1" ht="15.95" customHeight="1">
      <c r="A38" s="47" t="s">
        <v>102</v>
      </c>
      <c r="B38" s="48" t="s">
        <v>103</v>
      </c>
      <c r="C38" s="49">
        <v>25</v>
      </c>
      <c r="D38" s="49">
        <v>1317</v>
      </c>
      <c r="E38" s="49">
        <v>38044</v>
      </c>
      <c r="F38" s="43" t="s">
        <v>581</v>
      </c>
      <c r="G38" s="49">
        <v>1130909</v>
      </c>
      <c r="H38" s="49">
        <v>78193</v>
      </c>
      <c r="I38" s="49">
        <v>97764</v>
      </c>
      <c r="J38" s="49">
        <v>1111885</v>
      </c>
      <c r="K38" s="49">
        <v>38595</v>
      </c>
      <c r="L38" s="49">
        <v>289157</v>
      </c>
      <c r="M38" s="50">
        <v>1</v>
      </c>
      <c r="N38" s="50" t="s">
        <v>671</v>
      </c>
      <c r="O38" s="50" t="s">
        <v>671</v>
      </c>
      <c r="P38" s="50" t="s">
        <v>671</v>
      </c>
      <c r="Q38" s="50" t="s">
        <v>671</v>
      </c>
      <c r="R38" s="50" t="s">
        <v>671</v>
      </c>
      <c r="S38" s="53" t="s">
        <v>178</v>
      </c>
      <c r="T38" s="52" t="s">
        <v>581</v>
      </c>
      <c r="U38" s="50" t="s">
        <v>671</v>
      </c>
      <c r="V38" s="50" t="s">
        <v>671</v>
      </c>
      <c r="W38" s="50" t="s">
        <v>671</v>
      </c>
      <c r="X38" s="50">
        <v>24</v>
      </c>
      <c r="Y38" s="50">
        <v>1258</v>
      </c>
      <c r="Z38" s="50">
        <v>36647</v>
      </c>
      <c r="AA38" s="50">
        <v>1121617</v>
      </c>
      <c r="AB38" s="50">
        <v>78144</v>
      </c>
      <c r="AC38" s="50">
        <v>97748</v>
      </c>
      <c r="AD38" s="50">
        <v>1109337</v>
      </c>
      <c r="AE38" s="50">
        <v>31884</v>
      </c>
      <c r="AF38" s="50">
        <v>287345</v>
      </c>
      <c r="AG38" s="53" t="s">
        <v>423</v>
      </c>
    </row>
    <row r="39" spans="1:34" s="19" customFormat="1" ht="15.95" customHeight="1">
      <c r="A39" s="47" t="s">
        <v>104</v>
      </c>
      <c r="B39" s="48" t="s">
        <v>105</v>
      </c>
      <c r="C39" s="49">
        <v>24</v>
      </c>
      <c r="D39" s="49">
        <v>754</v>
      </c>
      <c r="E39" s="49">
        <v>18085</v>
      </c>
      <c r="F39" s="43" t="s">
        <v>582</v>
      </c>
      <c r="G39" s="49">
        <v>95166</v>
      </c>
      <c r="H39" s="49">
        <v>5846</v>
      </c>
      <c r="I39" s="49">
        <v>6245</v>
      </c>
      <c r="J39" s="49">
        <v>50196</v>
      </c>
      <c r="K39" s="49">
        <v>45369</v>
      </c>
      <c r="L39" s="49">
        <v>31775</v>
      </c>
      <c r="M39" s="50">
        <v>6</v>
      </c>
      <c r="N39" s="50">
        <v>118</v>
      </c>
      <c r="O39" s="50">
        <v>3919</v>
      </c>
      <c r="P39" s="50">
        <v>24054</v>
      </c>
      <c r="Q39" s="50">
        <v>1644</v>
      </c>
      <c r="R39" s="50">
        <v>1286</v>
      </c>
      <c r="S39" s="53" t="s">
        <v>179</v>
      </c>
      <c r="T39" s="52" t="s">
        <v>582</v>
      </c>
      <c r="U39" s="50">
        <v>9597</v>
      </c>
      <c r="V39" s="50">
        <v>14099</v>
      </c>
      <c r="W39" s="50">
        <v>5968</v>
      </c>
      <c r="X39" s="50">
        <v>18</v>
      </c>
      <c r="Y39" s="50">
        <v>636</v>
      </c>
      <c r="Z39" s="50">
        <v>14166</v>
      </c>
      <c r="AA39" s="50">
        <v>71112</v>
      </c>
      <c r="AB39" s="50">
        <v>4202</v>
      </c>
      <c r="AC39" s="50">
        <v>4959</v>
      </c>
      <c r="AD39" s="50">
        <v>40599</v>
      </c>
      <c r="AE39" s="50">
        <v>31270</v>
      </c>
      <c r="AF39" s="50">
        <v>25807</v>
      </c>
      <c r="AG39" s="53" t="s">
        <v>424</v>
      </c>
    </row>
    <row r="40" spans="1:34" s="61" customFormat="1" ht="15.95" customHeight="1" thickBot="1">
      <c r="A40" s="55" t="s">
        <v>106</v>
      </c>
      <c r="B40" s="56" t="s">
        <v>107</v>
      </c>
      <c r="C40" s="49">
        <v>6</v>
      </c>
      <c r="D40" s="49">
        <v>73</v>
      </c>
      <c r="E40" s="49">
        <v>1633</v>
      </c>
      <c r="F40" s="57" t="s">
        <v>583</v>
      </c>
      <c r="G40" s="49">
        <v>7791</v>
      </c>
      <c r="H40" s="49">
        <v>1082</v>
      </c>
      <c r="I40" s="49">
        <v>684</v>
      </c>
      <c r="J40" s="49">
        <v>5388</v>
      </c>
      <c r="K40" s="49">
        <v>2005</v>
      </c>
      <c r="L40" s="49">
        <v>19968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8" t="s">
        <v>180</v>
      </c>
      <c r="T40" s="59" t="s">
        <v>583</v>
      </c>
      <c r="U40" s="50">
        <v>0</v>
      </c>
      <c r="V40" s="50">
        <v>0</v>
      </c>
      <c r="W40" s="50">
        <v>0</v>
      </c>
      <c r="X40" s="50">
        <v>6</v>
      </c>
      <c r="Y40" s="50">
        <v>73</v>
      </c>
      <c r="Z40" s="50">
        <v>1633</v>
      </c>
      <c r="AA40" s="50">
        <v>7791</v>
      </c>
      <c r="AB40" s="50">
        <v>1082</v>
      </c>
      <c r="AC40" s="50">
        <v>684</v>
      </c>
      <c r="AD40" s="50">
        <v>5388</v>
      </c>
      <c r="AE40" s="50">
        <v>2005</v>
      </c>
      <c r="AF40" s="50">
        <v>19968</v>
      </c>
      <c r="AG40" s="58" t="s">
        <v>120</v>
      </c>
      <c r="AH40" s="60"/>
    </row>
    <row r="41" spans="1:34" s="66" customFormat="1" ht="11.1" customHeight="1">
      <c r="A41" s="62" t="s">
        <v>398</v>
      </c>
      <c r="B41" s="62"/>
      <c r="C41" s="62"/>
      <c r="D41" s="62"/>
      <c r="E41" s="62"/>
      <c r="F41" s="422" t="s">
        <v>223</v>
      </c>
      <c r="G41" s="422"/>
      <c r="H41" s="422"/>
      <c r="I41" s="422"/>
      <c r="J41" s="63"/>
      <c r="K41" s="63"/>
      <c r="L41" s="63"/>
      <c r="M41" s="63"/>
      <c r="N41" s="63"/>
      <c r="O41" s="63"/>
      <c r="P41" s="64"/>
      <c r="Q41" s="64"/>
      <c r="R41" s="64"/>
      <c r="S41" s="65" t="s">
        <v>399</v>
      </c>
      <c r="T41" s="62" t="s">
        <v>400</v>
      </c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5" t="s">
        <v>399</v>
      </c>
    </row>
    <row r="42" spans="1:34" s="66" customFormat="1" ht="11.1" customHeight="1">
      <c r="A42" s="67" t="s">
        <v>401</v>
      </c>
      <c r="B42" s="68"/>
      <c r="C42" s="69"/>
      <c r="D42" s="68"/>
      <c r="E42" s="70"/>
      <c r="F42" s="67" t="s">
        <v>401</v>
      </c>
      <c r="G42" s="69"/>
      <c r="H42" s="69"/>
      <c r="I42" s="69"/>
      <c r="J42" s="71"/>
      <c r="K42" s="71"/>
      <c r="L42" s="71"/>
      <c r="M42" s="71"/>
      <c r="N42" s="71"/>
      <c r="O42" s="71"/>
      <c r="P42" s="356" t="s">
        <v>402</v>
      </c>
      <c r="Q42" s="356"/>
      <c r="R42" s="356"/>
      <c r="S42" s="356"/>
      <c r="T42" s="72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3" t="s">
        <v>403</v>
      </c>
    </row>
    <row r="43" spans="1:34" s="66" customFormat="1" ht="11.1" customHeight="1">
      <c r="A43" s="67" t="s">
        <v>638</v>
      </c>
      <c r="B43" s="68"/>
      <c r="C43" s="69"/>
      <c r="D43" s="68"/>
      <c r="E43" s="70"/>
      <c r="F43" s="67" t="s">
        <v>638</v>
      </c>
      <c r="G43" s="69"/>
      <c r="H43" s="69"/>
      <c r="I43" s="69"/>
      <c r="J43" s="71"/>
      <c r="K43" s="71"/>
      <c r="L43" s="71"/>
      <c r="M43" s="71"/>
      <c r="N43" s="71"/>
      <c r="O43" s="71"/>
      <c r="P43" s="356"/>
      <c r="Q43" s="356"/>
      <c r="R43" s="356"/>
      <c r="S43" s="356"/>
      <c r="T43" s="72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3"/>
    </row>
  </sheetData>
  <sheetProtection selectLockedCells="1"/>
  <mergeCells count="57">
    <mergeCell ref="A14:B14"/>
    <mergeCell ref="A12:B12"/>
    <mergeCell ref="A16:B16"/>
    <mergeCell ref="F41:I41"/>
    <mergeCell ref="A13:B13"/>
    <mergeCell ref="A15:B15"/>
    <mergeCell ref="A6:B6"/>
    <mergeCell ref="H10:H11"/>
    <mergeCell ref="I10:I11"/>
    <mergeCell ref="H8:I9"/>
    <mergeCell ref="C8:C11"/>
    <mergeCell ref="D8:D11"/>
    <mergeCell ref="E8:E11"/>
    <mergeCell ref="G8:G11"/>
    <mergeCell ref="P43:S43"/>
    <mergeCell ref="AC10:AC11"/>
    <mergeCell ref="AA8:AA11"/>
    <mergeCell ref="U8:U11"/>
    <mergeCell ref="S7:S11"/>
    <mergeCell ref="AA7:AF7"/>
    <mergeCell ref="AD8:AD11"/>
    <mergeCell ref="AE8:AE11"/>
    <mergeCell ref="AF8:AF11"/>
    <mergeCell ref="Q10:Q11"/>
    <mergeCell ref="R10:R11"/>
    <mergeCell ref="AB10:AB11"/>
    <mergeCell ref="P8:P11"/>
    <mergeCell ref="Q8:R9"/>
    <mergeCell ref="AB8:AC9"/>
    <mergeCell ref="X8:X11"/>
    <mergeCell ref="U7:W7"/>
    <mergeCell ref="O8:O11"/>
    <mergeCell ref="F3:L3"/>
    <mergeCell ref="M3:S3"/>
    <mergeCell ref="T3:Z3"/>
    <mergeCell ref="X7:Z7"/>
    <mergeCell ref="J8:J11"/>
    <mergeCell ref="K8:K11"/>
    <mergeCell ref="L8:L11"/>
    <mergeCell ref="V8:V11"/>
    <mergeCell ref="W8:W11"/>
    <mergeCell ref="P42:S42"/>
    <mergeCell ref="A3:E3"/>
    <mergeCell ref="AH3:AH7"/>
    <mergeCell ref="T7:T11"/>
    <mergeCell ref="AA3:AG3"/>
    <mergeCell ref="A4:E4"/>
    <mergeCell ref="A7:B11"/>
    <mergeCell ref="C7:E7"/>
    <mergeCell ref="F7:F11"/>
    <mergeCell ref="G7:L7"/>
    <mergeCell ref="AG7:AG11"/>
    <mergeCell ref="Y8:Y11"/>
    <mergeCell ref="Z8:Z11"/>
    <mergeCell ref="N8:N11"/>
    <mergeCell ref="M7:R7"/>
    <mergeCell ref="M8:M11"/>
  </mergeCells>
  <phoneticPr fontId="4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4" manualBreakCount="4">
    <brk id="5" max="44" man="1"/>
    <brk id="12" max="44" man="1"/>
    <brk id="19" max="44" man="1"/>
    <brk id="26" max="44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8"/>
  <sheetViews>
    <sheetView view="pageBreakPreview" zoomScaleNormal="100" zoomScaleSheetLayoutView="100" workbookViewId="0">
      <selection activeCell="M8" sqref="M8"/>
    </sheetView>
  </sheetViews>
  <sheetFormatPr defaultRowHeight="14.25"/>
  <cols>
    <col min="1" max="1" width="15.625" style="76" customWidth="1"/>
    <col min="2" max="2" width="16.875" style="79" customWidth="1"/>
    <col min="3" max="5" width="16.625" style="79" customWidth="1"/>
    <col min="6" max="7" width="21.125" style="79" customWidth="1"/>
    <col min="8" max="8" width="21.25" style="79" customWidth="1"/>
    <col min="9" max="9" width="18.875" style="76" customWidth="1"/>
    <col min="10" max="16384" width="9" style="79"/>
  </cols>
  <sheetData>
    <row r="1" spans="1:23" s="338" customFormat="1" ht="14.1" customHeight="1">
      <c r="A1" s="15" t="s">
        <v>690</v>
      </c>
      <c r="B1" s="336"/>
      <c r="C1" s="336"/>
      <c r="D1" s="336"/>
      <c r="E1" s="336"/>
      <c r="F1" s="336"/>
      <c r="G1" s="336"/>
      <c r="H1" s="336"/>
      <c r="I1" s="17" t="s">
        <v>717</v>
      </c>
    </row>
    <row r="2" spans="1:23" s="74" customFormat="1" ht="14.1" customHeight="1">
      <c r="A2" s="15"/>
      <c r="B2" s="79"/>
      <c r="C2" s="79"/>
      <c r="D2" s="79"/>
      <c r="E2" s="79"/>
      <c r="F2" s="79"/>
      <c r="G2" s="79"/>
      <c r="H2" s="79"/>
      <c r="I2" s="17"/>
    </row>
    <row r="3" spans="1:23" s="81" customFormat="1" ht="20.100000000000001" customHeight="1">
      <c r="A3" s="357" t="s">
        <v>53</v>
      </c>
      <c r="B3" s="357"/>
      <c r="C3" s="357"/>
      <c r="D3" s="357"/>
      <c r="E3" s="357"/>
      <c r="F3" s="357" t="s">
        <v>426</v>
      </c>
      <c r="G3" s="357"/>
      <c r="H3" s="357"/>
      <c r="I3" s="357"/>
    </row>
    <row r="4" spans="1:23" s="83" customFormat="1" ht="24" customHeight="1">
      <c r="A4" s="21"/>
      <c r="B4" s="21"/>
      <c r="C4" s="21"/>
      <c r="D4" s="21"/>
      <c r="E4" s="308"/>
      <c r="F4" s="426"/>
      <c r="G4" s="426"/>
      <c r="H4" s="426"/>
      <c r="I4" s="426"/>
    </row>
    <row r="5" spans="1:23" s="22" customFormat="1" ht="18" customHeight="1" thickBot="1">
      <c r="A5" s="22" t="s">
        <v>62</v>
      </c>
      <c r="I5" s="25" t="s">
        <v>425</v>
      </c>
    </row>
    <row r="6" spans="1:23" s="19" customFormat="1" ht="13.5" customHeight="1">
      <c r="A6" s="364" t="s">
        <v>441</v>
      </c>
      <c r="B6" s="370" t="s">
        <v>127</v>
      </c>
      <c r="C6" s="389" t="s">
        <v>588</v>
      </c>
      <c r="D6" s="371" t="s">
        <v>586</v>
      </c>
      <c r="E6" s="430" t="s">
        <v>128</v>
      </c>
      <c r="F6" s="389" t="s">
        <v>129</v>
      </c>
      <c r="G6" s="371" t="s">
        <v>130</v>
      </c>
      <c r="H6" s="433" t="s">
        <v>119</v>
      </c>
      <c r="I6" s="427" t="s">
        <v>131</v>
      </c>
    </row>
    <row r="7" spans="1:23" s="19" customFormat="1" ht="13.5" customHeight="1">
      <c r="A7" s="423"/>
      <c r="B7" s="414"/>
      <c r="C7" s="387"/>
      <c r="D7" s="384"/>
      <c r="E7" s="431"/>
      <c r="F7" s="387"/>
      <c r="G7" s="384"/>
      <c r="H7" s="434"/>
      <c r="I7" s="428"/>
      <c r="W7" s="309" t="s">
        <v>686</v>
      </c>
    </row>
    <row r="8" spans="1:23" s="19" customFormat="1" ht="13.5" customHeight="1">
      <c r="A8" s="423"/>
      <c r="B8" s="414"/>
      <c r="C8" s="387"/>
      <c r="D8" s="384"/>
      <c r="E8" s="431"/>
      <c r="F8" s="387"/>
      <c r="G8" s="384"/>
      <c r="H8" s="434"/>
      <c r="I8" s="428"/>
    </row>
    <row r="9" spans="1:23" s="19" customFormat="1" ht="13.5" customHeight="1">
      <c r="A9" s="423"/>
      <c r="B9" s="414"/>
      <c r="C9" s="387"/>
      <c r="D9" s="384"/>
      <c r="E9" s="431"/>
      <c r="F9" s="387"/>
      <c r="G9" s="384"/>
      <c r="H9" s="434"/>
      <c r="I9" s="428"/>
    </row>
    <row r="10" spans="1:23" s="19" customFormat="1" ht="13.5" customHeight="1">
      <c r="A10" s="423"/>
      <c r="B10" s="414"/>
      <c r="C10" s="387"/>
      <c r="D10" s="384"/>
      <c r="E10" s="431"/>
      <c r="F10" s="387"/>
      <c r="G10" s="384"/>
      <c r="H10" s="434"/>
      <c r="I10" s="428"/>
    </row>
    <row r="11" spans="1:23" s="19" customFormat="1" ht="13.5" customHeight="1">
      <c r="A11" s="424"/>
      <c r="B11" s="415"/>
      <c r="C11" s="388"/>
      <c r="D11" s="393"/>
      <c r="E11" s="432"/>
      <c r="F11" s="388"/>
      <c r="G11" s="393"/>
      <c r="H11" s="435"/>
      <c r="I11" s="429"/>
    </row>
    <row r="12" spans="1:23" s="28" customFormat="1" ht="38.1" customHeight="1">
      <c r="A12" s="310" t="s">
        <v>156</v>
      </c>
      <c r="B12" s="311">
        <v>4510</v>
      </c>
      <c r="C12" s="311">
        <v>232743</v>
      </c>
      <c r="D12" s="311">
        <v>8117330</v>
      </c>
      <c r="E12" s="311">
        <v>157981767</v>
      </c>
      <c r="F12" s="311">
        <v>104886724</v>
      </c>
      <c r="G12" s="311">
        <v>53609109</v>
      </c>
      <c r="H12" s="312" t="s">
        <v>224</v>
      </c>
      <c r="I12" s="313">
        <v>2010</v>
      </c>
    </row>
    <row r="13" spans="1:23" s="28" customFormat="1" ht="38.1" customHeight="1">
      <c r="A13" s="310" t="s">
        <v>214</v>
      </c>
      <c r="B13" s="311">
        <v>4668</v>
      </c>
      <c r="C13" s="311">
        <v>239603</v>
      </c>
      <c r="D13" s="311">
        <v>8304872</v>
      </c>
      <c r="E13" s="311">
        <v>164261746</v>
      </c>
      <c r="F13" s="311">
        <v>111946323</v>
      </c>
      <c r="G13" s="311">
        <v>53679096</v>
      </c>
      <c r="H13" s="311">
        <v>42956646</v>
      </c>
      <c r="I13" s="313">
        <v>2011</v>
      </c>
    </row>
    <row r="14" spans="1:23" s="28" customFormat="1" ht="38.1" customHeight="1">
      <c r="A14" s="310" t="s">
        <v>444</v>
      </c>
      <c r="B14" s="311">
        <v>4685</v>
      </c>
      <c r="C14" s="311">
        <v>243747</v>
      </c>
      <c r="D14" s="311">
        <v>8805404</v>
      </c>
      <c r="E14" s="311">
        <v>161635021</v>
      </c>
      <c r="F14" s="311">
        <v>110177459</v>
      </c>
      <c r="G14" s="311">
        <v>52177050</v>
      </c>
      <c r="H14" s="311">
        <v>40253179</v>
      </c>
      <c r="I14" s="313" t="s">
        <v>444</v>
      </c>
    </row>
    <row r="15" spans="1:23" s="28" customFormat="1" ht="38.1" customHeight="1">
      <c r="A15" s="310" t="s">
        <v>587</v>
      </c>
      <c r="B15" s="311">
        <v>4972</v>
      </c>
      <c r="C15" s="311">
        <v>252164</v>
      </c>
      <c r="D15" s="311">
        <v>9362702</v>
      </c>
      <c r="E15" s="311">
        <v>160246220</v>
      </c>
      <c r="F15" s="311">
        <v>108430226</v>
      </c>
      <c r="G15" s="311">
        <v>51728040</v>
      </c>
      <c r="H15" s="311">
        <v>43833784</v>
      </c>
      <c r="I15" s="313" t="s">
        <v>587</v>
      </c>
    </row>
    <row r="16" spans="1:23" s="28" customFormat="1" ht="33" customHeight="1">
      <c r="A16" s="314" t="s">
        <v>634</v>
      </c>
      <c r="B16" s="315">
        <f>SUM(B18:B24)</f>
        <v>5224</v>
      </c>
      <c r="C16" s="315">
        <f t="shared" ref="C16:H16" si="0">SUM(C18:C24)</f>
        <v>255130</v>
      </c>
      <c r="D16" s="315">
        <f t="shared" si="0"/>
        <v>9702317</v>
      </c>
      <c r="E16" s="315">
        <f t="shared" si="0"/>
        <v>155875365</v>
      </c>
      <c r="F16" s="315">
        <f t="shared" si="0"/>
        <v>105192742</v>
      </c>
      <c r="G16" s="315">
        <f t="shared" si="0"/>
        <v>51023156</v>
      </c>
      <c r="H16" s="315">
        <f t="shared" si="0"/>
        <v>44955316</v>
      </c>
      <c r="I16" s="316" t="s">
        <v>634</v>
      </c>
    </row>
    <row r="17" spans="1:34" s="19" customFormat="1" ht="29.65" customHeight="1">
      <c r="A17" s="314"/>
      <c r="B17" s="317"/>
      <c r="C17" s="317"/>
      <c r="D17" s="317"/>
      <c r="E17" s="317"/>
      <c r="F17" s="317"/>
      <c r="G17" s="317"/>
      <c r="H17" s="318"/>
      <c r="I17" s="319"/>
    </row>
    <row r="18" spans="1:34" s="19" customFormat="1" ht="38.25" customHeight="1">
      <c r="A18" s="320" t="s">
        <v>121</v>
      </c>
      <c r="B18" s="49">
        <v>2322</v>
      </c>
      <c r="C18" s="49">
        <v>31599</v>
      </c>
      <c r="D18" s="49">
        <v>860585</v>
      </c>
      <c r="E18" s="49">
        <v>7619228</v>
      </c>
      <c r="F18" s="49">
        <v>4826234</v>
      </c>
      <c r="G18" s="49">
        <v>2831455</v>
      </c>
      <c r="H18" s="321">
        <v>3092541</v>
      </c>
      <c r="I18" s="322" t="s">
        <v>308</v>
      </c>
    </row>
    <row r="19" spans="1:34" s="19" customFormat="1" ht="38.25" customHeight="1">
      <c r="A19" s="241" t="s">
        <v>122</v>
      </c>
      <c r="B19" s="49">
        <v>1973</v>
      </c>
      <c r="C19" s="49">
        <v>60316</v>
      </c>
      <c r="D19" s="49">
        <v>1839302</v>
      </c>
      <c r="E19" s="49">
        <v>16744167</v>
      </c>
      <c r="F19" s="49">
        <v>11005849</v>
      </c>
      <c r="G19" s="49">
        <v>5850580</v>
      </c>
      <c r="H19" s="321">
        <v>6492779</v>
      </c>
      <c r="I19" s="323" t="s">
        <v>309</v>
      </c>
    </row>
    <row r="20" spans="1:34" s="19" customFormat="1" ht="38.25" customHeight="1">
      <c r="A20" s="241" t="s">
        <v>123</v>
      </c>
      <c r="B20" s="49">
        <v>553</v>
      </c>
      <c r="C20" s="49">
        <v>37672</v>
      </c>
      <c r="D20" s="49">
        <v>1261130</v>
      </c>
      <c r="E20" s="49">
        <v>12504239</v>
      </c>
      <c r="F20" s="49">
        <v>8310217</v>
      </c>
      <c r="G20" s="49">
        <v>4193978</v>
      </c>
      <c r="H20" s="321">
        <v>4306845</v>
      </c>
      <c r="I20" s="323" t="s">
        <v>310</v>
      </c>
    </row>
    <row r="21" spans="1:34" s="19" customFormat="1" ht="38.25" customHeight="1">
      <c r="A21" s="241" t="s">
        <v>124</v>
      </c>
      <c r="B21" s="49">
        <v>219</v>
      </c>
      <c r="C21" s="49">
        <v>30140</v>
      </c>
      <c r="D21" s="49">
        <v>1137526</v>
      </c>
      <c r="E21" s="49">
        <v>13486254</v>
      </c>
      <c r="F21" s="49">
        <v>9484381</v>
      </c>
      <c r="G21" s="49">
        <v>4147923</v>
      </c>
      <c r="H21" s="321">
        <v>4370163</v>
      </c>
      <c r="I21" s="323" t="s">
        <v>311</v>
      </c>
    </row>
    <row r="22" spans="1:34" s="19" customFormat="1" ht="38.25" customHeight="1">
      <c r="A22" s="241" t="s">
        <v>125</v>
      </c>
      <c r="B22" s="49">
        <v>68</v>
      </c>
      <c r="C22" s="49">
        <v>16227</v>
      </c>
      <c r="D22" s="49">
        <v>706726</v>
      </c>
      <c r="E22" s="49">
        <v>9016270</v>
      </c>
      <c r="F22" s="49">
        <v>6387489</v>
      </c>
      <c r="G22" s="49">
        <v>2639567</v>
      </c>
      <c r="H22" s="321">
        <v>2680972</v>
      </c>
      <c r="I22" s="323" t="s">
        <v>312</v>
      </c>
    </row>
    <row r="23" spans="1:34" s="19" customFormat="1" ht="38.25" customHeight="1">
      <c r="A23" s="241" t="s">
        <v>126</v>
      </c>
      <c r="B23" s="49">
        <v>44</v>
      </c>
      <c r="C23" s="49">
        <v>16626</v>
      </c>
      <c r="D23" s="49">
        <v>735492</v>
      </c>
      <c r="E23" s="49">
        <v>11236507</v>
      </c>
      <c r="F23" s="49">
        <v>7395789</v>
      </c>
      <c r="G23" s="49">
        <v>3945928</v>
      </c>
      <c r="H23" s="321">
        <v>3565397</v>
      </c>
      <c r="I23" s="323" t="s">
        <v>313</v>
      </c>
    </row>
    <row r="24" spans="1:34" s="327" customFormat="1" ht="38.25" customHeight="1" thickBot="1">
      <c r="A24" s="248" t="s">
        <v>314</v>
      </c>
      <c r="B24" s="324">
        <v>45</v>
      </c>
      <c r="C24" s="324">
        <v>62550</v>
      </c>
      <c r="D24" s="324">
        <v>3161556</v>
      </c>
      <c r="E24" s="324">
        <v>85268700</v>
      </c>
      <c r="F24" s="324">
        <v>57782783</v>
      </c>
      <c r="G24" s="324">
        <v>27413725</v>
      </c>
      <c r="H24" s="325">
        <v>20446619</v>
      </c>
      <c r="I24" s="326" t="s">
        <v>315</v>
      </c>
    </row>
    <row r="25" spans="1:34" s="54" customFormat="1" ht="11.1" customHeight="1">
      <c r="A25" s="62" t="s">
        <v>223</v>
      </c>
      <c r="B25" s="328"/>
      <c r="C25" s="328"/>
      <c r="D25" s="329"/>
      <c r="E25" s="329"/>
      <c r="F25" s="329"/>
      <c r="G25" s="329"/>
      <c r="H25" s="329"/>
      <c r="I25" s="330" t="s">
        <v>316</v>
      </c>
    </row>
    <row r="26" spans="1:34" s="66" customFormat="1" ht="11.1" customHeight="1">
      <c r="A26" s="331" t="s">
        <v>317</v>
      </c>
      <c r="B26" s="332"/>
      <c r="C26" s="332"/>
      <c r="D26" s="333"/>
      <c r="E26" s="333"/>
      <c r="F26" s="54"/>
      <c r="G26" s="54"/>
      <c r="H26" s="54"/>
      <c r="I26" s="304"/>
      <c r="J26" s="304"/>
      <c r="K26" s="304"/>
      <c r="L26" s="304"/>
      <c r="M26" s="304"/>
      <c r="N26" s="304"/>
      <c r="O26" s="304"/>
      <c r="P26" s="304"/>
      <c r="Q26" s="304"/>
      <c r="R26" s="304"/>
      <c r="S26" s="334"/>
      <c r="T26" s="304"/>
      <c r="U26" s="304"/>
      <c r="V26" s="304"/>
      <c r="W26" s="304"/>
      <c r="X26" s="304"/>
      <c r="Y26" s="304"/>
      <c r="Z26" s="304"/>
      <c r="AA26" s="304"/>
      <c r="AB26" s="304"/>
      <c r="AC26" s="304"/>
      <c r="AD26" s="304"/>
      <c r="AE26" s="304"/>
      <c r="AF26" s="304"/>
      <c r="AG26" s="304"/>
      <c r="AH26" s="141"/>
    </row>
    <row r="27" spans="1:34" s="66" customFormat="1" ht="11.1" customHeight="1">
      <c r="A27" s="425" t="s">
        <v>318</v>
      </c>
      <c r="B27" s="425"/>
      <c r="C27" s="425"/>
      <c r="D27" s="425"/>
      <c r="E27" s="304"/>
      <c r="F27" s="304"/>
      <c r="G27" s="304"/>
      <c r="H27" s="304"/>
      <c r="I27" s="141"/>
      <c r="J27" s="304"/>
      <c r="K27" s="304"/>
      <c r="L27" s="304"/>
      <c r="M27" s="304"/>
      <c r="N27" s="304"/>
      <c r="O27" s="304"/>
      <c r="P27" s="304"/>
      <c r="Q27" s="304"/>
      <c r="R27" s="304"/>
      <c r="S27" s="334"/>
      <c r="T27" s="304"/>
      <c r="U27" s="304"/>
      <c r="V27" s="304"/>
      <c r="W27" s="304"/>
      <c r="X27" s="304"/>
      <c r="Y27" s="304"/>
      <c r="Z27" s="304"/>
      <c r="AA27" s="304"/>
      <c r="AB27" s="304"/>
      <c r="AC27" s="304"/>
      <c r="AD27" s="304"/>
      <c r="AE27" s="304"/>
      <c r="AF27" s="304"/>
      <c r="AG27" s="304"/>
      <c r="AH27" s="141"/>
    </row>
    <row r="28" spans="1:34" s="19" customFormat="1" ht="11.25">
      <c r="D28" s="104"/>
      <c r="E28" s="104"/>
      <c r="F28" s="104"/>
      <c r="G28" s="104"/>
      <c r="H28" s="104"/>
      <c r="I28" s="104"/>
    </row>
  </sheetData>
  <sheetProtection selectLockedCells="1"/>
  <mergeCells count="13">
    <mergeCell ref="A6:A11"/>
    <mergeCell ref="F3:I3"/>
    <mergeCell ref="A3:E3"/>
    <mergeCell ref="A27:D27"/>
    <mergeCell ref="F4:I4"/>
    <mergeCell ref="B6:B11"/>
    <mergeCell ref="C6:C11"/>
    <mergeCell ref="I6:I11"/>
    <mergeCell ref="G6:G11"/>
    <mergeCell ref="E6:E11"/>
    <mergeCell ref="F6:F11"/>
    <mergeCell ref="H6:H11"/>
    <mergeCell ref="D6:D11"/>
  </mergeCells>
  <phoneticPr fontId="4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5" max="26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2"/>
  <sheetViews>
    <sheetView view="pageBreakPreview" zoomScaleNormal="100" zoomScaleSheetLayoutView="100" workbookViewId="0">
      <selection activeCell="I2" sqref="I2"/>
    </sheetView>
  </sheetViews>
  <sheetFormatPr defaultRowHeight="14.25"/>
  <cols>
    <col min="1" max="1" width="27.625" style="202" customWidth="1"/>
    <col min="2" max="2" width="10.625" style="307" customWidth="1"/>
    <col min="3" max="3" width="10.375" style="307" customWidth="1"/>
    <col min="4" max="4" width="10.625" style="307" customWidth="1"/>
    <col min="5" max="5" width="11.125" style="307" customWidth="1"/>
    <col min="6" max="6" width="12.125" style="155" customWidth="1"/>
    <col min="7" max="8" width="13.625" style="155" customWidth="1"/>
    <col min="9" max="9" width="55.125" style="202" customWidth="1"/>
    <col min="10" max="16384" width="9" style="155"/>
  </cols>
  <sheetData>
    <row r="1" spans="1:9" s="262" customFormat="1" ht="14.1" customHeight="1">
      <c r="A1" s="152" t="s">
        <v>718</v>
      </c>
      <c r="B1" s="339"/>
      <c r="C1" s="339"/>
      <c r="D1" s="339"/>
      <c r="E1" s="339"/>
      <c r="F1" s="339"/>
      <c r="G1" s="339"/>
      <c r="H1" s="339"/>
      <c r="I1" s="154" t="s">
        <v>719</v>
      </c>
    </row>
    <row r="2" spans="1:9" ht="14.1" customHeight="1">
      <c r="A2" s="152"/>
      <c r="B2" s="153"/>
      <c r="C2" s="153"/>
      <c r="D2" s="153"/>
      <c r="E2" s="153"/>
      <c r="F2" s="153"/>
      <c r="G2" s="153"/>
      <c r="H2" s="153"/>
      <c r="I2" s="154"/>
    </row>
    <row r="3" spans="1:9" s="183" customFormat="1" ht="20.100000000000001" customHeight="1">
      <c r="A3" s="440" t="s">
        <v>319</v>
      </c>
      <c r="B3" s="440"/>
      <c r="C3" s="440"/>
      <c r="D3" s="440"/>
      <c r="E3" s="440"/>
      <c r="F3" s="440"/>
      <c r="G3" s="439" t="s">
        <v>320</v>
      </c>
      <c r="H3" s="439"/>
      <c r="I3" s="439"/>
    </row>
    <row r="4" spans="1:9" s="183" customFormat="1" ht="24" customHeight="1">
      <c r="E4" s="265"/>
      <c r="F4" s="436"/>
      <c r="G4" s="436"/>
      <c r="H4" s="436"/>
      <c r="I4" s="436"/>
    </row>
    <row r="5" spans="1:9" s="160" customFormat="1" ht="18" customHeight="1" thickBot="1">
      <c r="A5" s="160" t="s">
        <v>62</v>
      </c>
      <c r="I5" s="156" t="s">
        <v>321</v>
      </c>
    </row>
    <row r="6" spans="1:9" s="157" customFormat="1" ht="13.5" customHeight="1">
      <c r="A6" s="448" t="s">
        <v>441</v>
      </c>
      <c r="B6" s="370" t="s">
        <v>322</v>
      </c>
      <c r="C6" s="389" t="s">
        <v>589</v>
      </c>
      <c r="D6" s="371" t="s">
        <v>590</v>
      </c>
      <c r="E6" s="444" t="s">
        <v>323</v>
      </c>
      <c r="F6" s="372" t="s">
        <v>324</v>
      </c>
      <c r="G6" s="389" t="s">
        <v>325</v>
      </c>
      <c r="H6" s="441" t="s">
        <v>326</v>
      </c>
      <c r="I6" s="427" t="s">
        <v>327</v>
      </c>
    </row>
    <row r="7" spans="1:9" s="157" customFormat="1" ht="13.5" customHeight="1">
      <c r="A7" s="449"/>
      <c r="B7" s="414"/>
      <c r="C7" s="387"/>
      <c r="D7" s="384"/>
      <c r="E7" s="445"/>
      <c r="F7" s="381"/>
      <c r="G7" s="387"/>
      <c r="H7" s="442"/>
      <c r="I7" s="437"/>
    </row>
    <row r="8" spans="1:9" s="157" customFormat="1" ht="13.5" customHeight="1">
      <c r="A8" s="449"/>
      <c r="B8" s="414"/>
      <c r="C8" s="387"/>
      <c r="D8" s="384"/>
      <c r="E8" s="445"/>
      <c r="F8" s="381"/>
      <c r="G8" s="387"/>
      <c r="H8" s="442"/>
      <c r="I8" s="437"/>
    </row>
    <row r="9" spans="1:9" s="157" customFormat="1" ht="13.5" customHeight="1">
      <c r="A9" s="449"/>
      <c r="B9" s="414"/>
      <c r="C9" s="387"/>
      <c r="D9" s="384"/>
      <c r="E9" s="445"/>
      <c r="F9" s="381"/>
      <c r="G9" s="387"/>
      <c r="H9" s="442"/>
      <c r="I9" s="437"/>
    </row>
    <row r="10" spans="1:9" s="157" customFormat="1" ht="13.5" customHeight="1">
      <c r="A10" s="449"/>
      <c r="B10" s="414"/>
      <c r="C10" s="387"/>
      <c r="D10" s="384"/>
      <c r="E10" s="445"/>
      <c r="F10" s="381"/>
      <c r="G10" s="387"/>
      <c r="H10" s="442"/>
      <c r="I10" s="437"/>
    </row>
    <row r="11" spans="1:9" s="157" customFormat="1" ht="13.5" customHeight="1">
      <c r="A11" s="450"/>
      <c r="B11" s="415"/>
      <c r="C11" s="388"/>
      <c r="D11" s="393"/>
      <c r="E11" s="446"/>
      <c r="F11" s="447"/>
      <c r="G11" s="388"/>
      <c r="H11" s="443"/>
      <c r="I11" s="438"/>
    </row>
    <row r="12" spans="1:9" s="158" customFormat="1" ht="16.5" customHeight="1">
      <c r="A12" s="266" t="s">
        <v>328</v>
      </c>
      <c r="B12" s="267">
        <v>5224</v>
      </c>
      <c r="C12" s="267">
        <v>255130</v>
      </c>
      <c r="D12" s="267">
        <v>9702317</v>
      </c>
      <c r="E12" s="267">
        <v>155875365</v>
      </c>
      <c r="F12" s="35">
        <v>105192742</v>
      </c>
      <c r="G12" s="35">
        <v>51023156</v>
      </c>
      <c r="H12" s="35">
        <v>44955316</v>
      </c>
      <c r="I12" s="268" t="s">
        <v>329</v>
      </c>
    </row>
    <row r="13" spans="1:9" s="158" customFormat="1" ht="8.65" customHeight="1">
      <c r="A13" s="266"/>
      <c r="B13" s="269"/>
      <c r="C13" s="269"/>
      <c r="D13" s="269"/>
      <c r="E13" s="269"/>
      <c r="F13" s="270"/>
      <c r="G13" s="270"/>
      <c r="H13" s="271"/>
      <c r="I13" s="272"/>
    </row>
    <row r="14" spans="1:9" s="160" customFormat="1" ht="16.5" customHeight="1">
      <c r="A14" s="273" t="s">
        <v>133</v>
      </c>
      <c r="B14" s="267">
        <v>41</v>
      </c>
      <c r="C14" s="267">
        <v>884</v>
      </c>
      <c r="D14" s="267">
        <v>31497</v>
      </c>
      <c r="E14" s="267">
        <v>249758</v>
      </c>
      <c r="F14" s="267">
        <v>71980</v>
      </c>
      <c r="G14" s="267">
        <v>177405</v>
      </c>
      <c r="H14" s="267">
        <v>116933</v>
      </c>
      <c r="I14" s="274" t="s">
        <v>330</v>
      </c>
    </row>
    <row r="15" spans="1:9" s="160" customFormat="1" ht="15" customHeight="1">
      <c r="A15" s="275" t="s">
        <v>331</v>
      </c>
      <c r="B15" s="276">
        <v>1</v>
      </c>
      <c r="C15" s="277" t="s">
        <v>671</v>
      </c>
      <c r="D15" s="277" t="s">
        <v>671</v>
      </c>
      <c r="E15" s="277" t="s">
        <v>671</v>
      </c>
      <c r="F15" s="277" t="s">
        <v>671</v>
      </c>
      <c r="G15" s="277" t="s">
        <v>671</v>
      </c>
      <c r="H15" s="278" t="s">
        <v>671</v>
      </c>
      <c r="I15" s="274"/>
    </row>
    <row r="16" spans="1:9" s="230" customFormat="1" ht="15" customHeight="1">
      <c r="A16" s="279" t="s">
        <v>332</v>
      </c>
      <c r="B16" s="280">
        <v>40</v>
      </c>
      <c r="C16" s="281">
        <v>825</v>
      </c>
      <c r="D16" s="281">
        <v>30100</v>
      </c>
      <c r="E16" s="277">
        <v>240466</v>
      </c>
      <c r="F16" s="277">
        <v>69432</v>
      </c>
      <c r="G16" s="277">
        <v>170694</v>
      </c>
      <c r="H16" s="282">
        <v>115121</v>
      </c>
      <c r="I16" s="283" t="s">
        <v>134</v>
      </c>
    </row>
    <row r="17" spans="1:9" s="230" customFormat="1" ht="9.9499999999999993" customHeight="1">
      <c r="A17" s="279"/>
      <c r="B17" s="284"/>
      <c r="C17" s="284"/>
      <c r="D17" s="284"/>
      <c r="E17" s="285"/>
      <c r="F17" s="286"/>
      <c r="G17" s="286"/>
      <c r="H17" s="287"/>
      <c r="I17" s="288"/>
    </row>
    <row r="18" spans="1:9" s="290" customFormat="1" ht="16.5" customHeight="1">
      <c r="A18" s="289" t="s">
        <v>333</v>
      </c>
      <c r="B18" s="267">
        <v>5183</v>
      </c>
      <c r="C18" s="267">
        <v>254246</v>
      </c>
      <c r="D18" s="267">
        <v>9670820</v>
      </c>
      <c r="E18" s="267">
        <v>155625607</v>
      </c>
      <c r="F18" s="35">
        <v>105120762</v>
      </c>
      <c r="G18" s="35">
        <v>50845751</v>
      </c>
      <c r="H18" s="35">
        <v>44838383</v>
      </c>
      <c r="I18" s="274" t="s">
        <v>334</v>
      </c>
    </row>
    <row r="19" spans="1:9" s="290" customFormat="1" ht="15.95" customHeight="1">
      <c r="A19" s="291" t="s">
        <v>335</v>
      </c>
      <c r="B19" s="292">
        <v>300</v>
      </c>
      <c r="C19" s="292">
        <v>11710</v>
      </c>
      <c r="D19" s="292">
        <v>286953</v>
      </c>
      <c r="E19" s="292">
        <v>3717594</v>
      </c>
      <c r="F19" s="292">
        <v>2651210</v>
      </c>
      <c r="G19" s="292">
        <v>1083087</v>
      </c>
      <c r="H19" s="282">
        <v>960528</v>
      </c>
      <c r="I19" s="283" t="s">
        <v>336</v>
      </c>
    </row>
    <row r="20" spans="1:9" s="293" customFormat="1" ht="15.95" customHeight="1">
      <c r="A20" s="291" t="s">
        <v>337</v>
      </c>
      <c r="B20" s="292">
        <v>20</v>
      </c>
      <c r="C20" s="292">
        <v>843</v>
      </c>
      <c r="D20" s="292">
        <v>25531</v>
      </c>
      <c r="E20" s="292">
        <v>225143</v>
      </c>
      <c r="F20" s="292">
        <v>146687</v>
      </c>
      <c r="G20" s="292">
        <v>77035</v>
      </c>
      <c r="H20" s="282">
        <v>171793</v>
      </c>
      <c r="I20" s="283" t="s">
        <v>338</v>
      </c>
    </row>
    <row r="21" spans="1:9" s="290" customFormat="1" ht="15.95" customHeight="1">
      <c r="A21" s="291" t="s">
        <v>339</v>
      </c>
      <c r="B21" s="292">
        <v>2</v>
      </c>
      <c r="C21" s="282" t="s">
        <v>671</v>
      </c>
      <c r="D21" s="282" t="s">
        <v>671</v>
      </c>
      <c r="E21" s="282" t="s">
        <v>671</v>
      </c>
      <c r="F21" s="282" t="s">
        <v>671</v>
      </c>
      <c r="G21" s="282" t="s">
        <v>671</v>
      </c>
      <c r="H21" s="282" t="s">
        <v>671</v>
      </c>
      <c r="I21" s="283" t="s">
        <v>135</v>
      </c>
    </row>
    <row r="22" spans="1:9" s="294" customFormat="1" ht="15.95" customHeight="1">
      <c r="A22" s="291" t="s">
        <v>340</v>
      </c>
      <c r="B22" s="292">
        <v>502</v>
      </c>
      <c r="C22" s="292">
        <v>13556</v>
      </c>
      <c r="D22" s="292">
        <v>418161</v>
      </c>
      <c r="E22" s="292">
        <v>3943656</v>
      </c>
      <c r="F22" s="292">
        <v>2622182</v>
      </c>
      <c r="G22" s="292">
        <v>1334283</v>
      </c>
      <c r="H22" s="282">
        <v>1655780</v>
      </c>
      <c r="I22" s="283" t="s">
        <v>341</v>
      </c>
    </row>
    <row r="23" spans="1:9" s="294" customFormat="1" ht="15.95" customHeight="1">
      <c r="A23" s="291" t="s">
        <v>342</v>
      </c>
      <c r="B23" s="292">
        <v>23</v>
      </c>
      <c r="C23" s="292">
        <v>829</v>
      </c>
      <c r="D23" s="292">
        <v>16115</v>
      </c>
      <c r="E23" s="292">
        <v>89245</v>
      </c>
      <c r="F23" s="292">
        <v>50718</v>
      </c>
      <c r="G23" s="292">
        <v>38681</v>
      </c>
      <c r="H23" s="282">
        <v>34238</v>
      </c>
      <c r="I23" s="283" t="s">
        <v>343</v>
      </c>
    </row>
    <row r="24" spans="1:9" s="294" customFormat="1" ht="15.95" customHeight="1">
      <c r="A24" s="291" t="s">
        <v>344</v>
      </c>
      <c r="B24" s="292">
        <v>6</v>
      </c>
      <c r="C24" s="282">
        <v>126</v>
      </c>
      <c r="D24" s="282">
        <v>2728</v>
      </c>
      <c r="E24" s="282">
        <v>21675</v>
      </c>
      <c r="F24" s="282">
        <v>15184</v>
      </c>
      <c r="G24" s="282">
        <v>6767</v>
      </c>
      <c r="H24" s="282">
        <v>3252</v>
      </c>
      <c r="I24" s="283" t="s">
        <v>345</v>
      </c>
    </row>
    <row r="25" spans="1:9" s="294" customFormat="1" ht="15.95" customHeight="1">
      <c r="A25" s="291" t="s">
        <v>346</v>
      </c>
      <c r="B25" s="292">
        <v>59</v>
      </c>
      <c r="C25" s="292">
        <v>986</v>
      </c>
      <c r="D25" s="292">
        <v>27298</v>
      </c>
      <c r="E25" s="292">
        <v>234653</v>
      </c>
      <c r="F25" s="292">
        <v>143444</v>
      </c>
      <c r="G25" s="292">
        <v>91531</v>
      </c>
      <c r="H25" s="282">
        <v>86383</v>
      </c>
      <c r="I25" s="283" t="s">
        <v>347</v>
      </c>
    </row>
    <row r="26" spans="1:9" s="294" customFormat="1" ht="15.95" customHeight="1">
      <c r="A26" s="291" t="s">
        <v>136</v>
      </c>
      <c r="B26" s="292">
        <v>123</v>
      </c>
      <c r="C26" s="292">
        <v>3820</v>
      </c>
      <c r="D26" s="292">
        <v>142993</v>
      </c>
      <c r="E26" s="292">
        <v>1250725</v>
      </c>
      <c r="F26" s="292">
        <v>766105</v>
      </c>
      <c r="G26" s="292">
        <v>483457</v>
      </c>
      <c r="H26" s="282">
        <v>427252</v>
      </c>
      <c r="I26" s="283" t="s">
        <v>137</v>
      </c>
    </row>
    <row r="27" spans="1:9" s="294" customFormat="1" ht="15.95" customHeight="1">
      <c r="A27" s="291" t="s">
        <v>138</v>
      </c>
      <c r="B27" s="292">
        <v>13</v>
      </c>
      <c r="C27" s="292">
        <v>269</v>
      </c>
      <c r="D27" s="292">
        <v>7835</v>
      </c>
      <c r="E27" s="292">
        <v>35740</v>
      </c>
      <c r="F27" s="292">
        <v>17866</v>
      </c>
      <c r="G27" s="292">
        <v>17999</v>
      </c>
      <c r="H27" s="282">
        <v>20124</v>
      </c>
      <c r="I27" s="283" t="s">
        <v>348</v>
      </c>
    </row>
    <row r="28" spans="1:9" s="294" customFormat="1" ht="15.95" customHeight="1">
      <c r="A28" s="291" t="s">
        <v>349</v>
      </c>
      <c r="B28" s="292">
        <v>20</v>
      </c>
      <c r="C28" s="292">
        <v>399</v>
      </c>
      <c r="D28" s="292">
        <v>14045</v>
      </c>
      <c r="E28" s="292">
        <v>164966</v>
      </c>
      <c r="F28" s="292">
        <v>121796</v>
      </c>
      <c r="G28" s="292">
        <v>43163</v>
      </c>
      <c r="H28" s="282">
        <v>45839</v>
      </c>
      <c r="I28" s="283" t="s">
        <v>350</v>
      </c>
    </row>
    <row r="29" spans="1:9" s="294" customFormat="1" ht="15.95" customHeight="1">
      <c r="A29" s="291" t="s">
        <v>351</v>
      </c>
      <c r="B29" s="292">
        <v>235</v>
      </c>
      <c r="C29" s="292">
        <v>9623</v>
      </c>
      <c r="D29" s="292">
        <v>409803</v>
      </c>
      <c r="E29" s="292">
        <v>6352678</v>
      </c>
      <c r="F29" s="292">
        <v>4441884</v>
      </c>
      <c r="G29" s="292">
        <v>1906187</v>
      </c>
      <c r="H29" s="282">
        <v>2570289</v>
      </c>
      <c r="I29" s="283" t="s">
        <v>352</v>
      </c>
    </row>
    <row r="30" spans="1:9" s="294" customFormat="1" ht="15.95" customHeight="1">
      <c r="A30" s="291" t="s">
        <v>139</v>
      </c>
      <c r="B30" s="292">
        <v>15</v>
      </c>
      <c r="C30" s="292">
        <v>554</v>
      </c>
      <c r="D30" s="292">
        <v>14548</v>
      </c>
      <c r="E30" s="292">
        <v>128491</v>
      </c>
      <c r="F30" s="292">
        <v>83176</v>
      </c>
      <c r="G30" s="292">
        <v>46021</v>
      </c>
      <c r="H30" s="282">
        <v>123517</v>
      </c>
      <c r="I30" s="283" t="s">
        <v>140</v>
      </c>
    </row>
    <row r="31" spans="1:9" s="294" customFormat="1" ht="15.95" customHeight="1">
      <c r="A31" s="291" t="s">
        <v>141</v>
      </c>
      <c r="B31" s="292">
        <v>472</v>
      </c>
      <c r="C31" s="292">
        <v>20078</v>
      </c>
      <c r="D31" s="292">
        <v>684031</v>
      </c>
      <c r="E31" s="292">
        <v>6830463</v>
      </c>
      <c r="F31" s="292">
        <v>4540057</v>
      </c>
      <c r="G31" s="292">
        <v>2281287</v>
      </c>
      <c r="H31" s="282">
        <v>2170596</v>
      </c>
      <c r="I31" s="283" t="s">
        <v>142</v>
      </c>
    </row>
    <row r="32" spans="1:9" s="294" customFormat="1" ht="15.95" customHeight="1">
      <c r="A32" s="291" t="s">
        <v>143</v>
      </c>
      <c r="B32" s="292">
        <v>311</v>
      </c>
      <c r="C32" s="292">
        <v>12074</v>
      </c>
      <c r="D32" s="292">
        <v>473730</v>
      </c>
      <c r="E32" s="292">
        <v>4236042</v>
      </c>
      <c r="F32" s="292">
        <v>2291686</v>
      </c>
      <c r="G32" s="292">
        <v>1957606</v>
      </c>
      <c r="H32" s="282">
        <v>2600550</v>
      </c>
      <c r="I32" s="283" t="s">
        <v>144</v>
      </c>
    </row>
    <row r="33" spans="1:17" s="294" customFormat="1" ht="15.95" customHeight="1">
      <c r="A33" s="291" t="s">
        <v>353</v>
      </c>
      <c r="B33" s="292">
        <v>374</v>
      </c>
      <c r="C33" s="292">
        <v>28670</v>
      </c>
      <c r="D33" s="292">
        <v>1590083</v>
      </c>
      <c r="E33" s="292">
        <v>33703339</v>
      </c>
      <c r="F33" s="292">
        <v>27888113</v>
      </c>
      <c r="G33" s="292">
        <v>5812290</v>
      </c>
      <c r="H33" s="282">
        <v>14489291</v>
      </c>
      <c r="I33" s="283" t="s">
        <v>354</v>
      </c>
    </row>
    <row r="34" spans="1:17" s="294" customFormat="1" ht="15.95" customHeight="1">
      <c r="A34" s="291" t="s">
        <v>355</v>
      </c>
      <c r="B34" s="292">
        <v>687</v>
      </c>
      <c r="C34" s="292">
        <v>24680</v>
      </c>
      <c r="D34" s="292">
        <v>870167</v>
      </c>
      <c r="E34" s="292">
        <v>8064174</v>
      </c>
      <c r="F34" s="292">
        <v>5079059</v>
      </c>
      <c r="G34" s="292">
        <v>3044908</v>
      </c>
      <c r="H34" s="282">
        <v>3127924</v>
      </c>
      <c r="I34" s="283" t="s">
        <v>145</v>
      </c>
    </row>
    <row r="35" spans="1:17" s="294" customFormat="1" ht="15.95" customHeight="1">
      <c r="A35" s="291" t="s">
        <v>356</v>
      </c>
      <c r="B35" s="292">
        <v>373</v>
      </c>
      <c r="C35" s="292">
        <v>50900</v>
      </c>
      <c r="D35" s="292">
        <v>1974962</v>
      </c>
      <c r="E35" s="292">
        <v>58934717</v>
      </c>
      <c r="F35" s="292">
        <v>35443837</v>
      </c>
      <c r="G35" s="292">
        <v>23552416</v>
      </c>
      <c r="H35" s="282">
        <v>7560101</v>
      </c>
      <c r="I35" s="283" t="s">
        <v>357</v>
      </c>
    </row>
    <row r="36" spans="1:17" s="294" customFormat="1" ht="15.95" customHeight="1">
      <c r="A36" s="291" t="s">
        <v>358</v>
      </c>
      <c r="B36" s="292">
        <v>73</v>
      </c>
      <c r="C36" s="292">
        <v>5905</v>
      </c>
      <c r="D36" s="292">
        <v>211130</v>
      </c>
      <c r="E36" s="292">
        <v>1472021</v>
      </c>
      <c r="F36" s="292">
        <v>803004</v>
      </c>
      <c r="G36" s="292">
        <v>668183</v>
      </c>
      <c r="H36" s="282">
        <v>274827</v>
      </c>
      <c r="I36" s="283" t="s">
        <v>146</v>
      </c>
    </row>
    <row r="37" spans="1:17" s="294" customFormat="1" ht="15.95" customHeight="1">
      <c r="A37" s="291" t="s">
        <v>359</v>
      </c>
      <c r="B37" s="292">
        <v>238</v>
      </c>
      <c r="C37" s="292">
        <v>13210</v>
      </c>
      <c r="D37" s="292">
        <v>500790</v>
      </c>
      <c r="E37" s="292">
        <v>6173766</v>
      </c>
      <c r="F37" s="292">
        <v>4618766</v>
      </c>
      <c r="G37" s="292">
        <v>1573565</v>
      </c>
      <c r="H37" s="282">
        <v>2039871</v>
      </c>
      <c r="I37" s="283" t="s">
        <v>360</v>
      </c>
    </row>
    <row r="38" spans="1:17" s="294" customFormat="1" ht="15.95" customHeight="1">
      <c r="A38" s="291" t="s">
        <v>361</v>
      </c>
      <c r="B38" s="292">
        <v>583</v>
      </c>
      <c r="C38" s="292">
        <v>17697</v>
      </c>
      <c r="D38" s="292">
        <v>619612</v>
      </c>
      <c r="E38" s="292">
        <v>4812024</v>
      </c>
      <c r="F38" s="292">
        <v>3012432</v>
      </c>
      <c r="G38" s="292">
        <v>1816642</v>
      </c>
      <c r="H38" s="282">
        <v>2020210</v>
      </c>
      <c r="I38" s="283" t="s">
        <v>147</v>
      </c>
    </row>
    <row r="39" spans="1:17" s="294" customFormat="1" ht="15.95" customHeight="1">
      <c r="A39" s="291" t="s">
        <v>362</v>
      </c>
      <c r="B39" s="292">
        <v>568</v>
      </c>
      <c r="C39" s="292">
        <v>30875</v>
      </c>
      <c r="D39" s="292">
        <v>1095884</v>
      </c>
      <c r="E39" s="292">
        <v>11549235</v>
      </c>
      <c r="F39" s="292">
        <v>8073556</v>
      </c>
      <c r="G39" s="292">
        <v>3507614</v>
      </c>
      <c r="H39" s="282">
        <v>3676250</v>
      </c>
      <c r="I39" s="283" t="s">
        <v>148</v>
      </c>
    </row>
    <row r="40" spans="1:17" s="294" customFormat="1" ht="15.95" customHeight="1">
      <c r="A40" s="291" t="s">
        <v>363</v>
      </c>
      <c r="B40" s="292">
        <v>79</v>
      </c>
      <c r="C40" s="292">
        <v>2057</v>
      </c>
      <c r="D40" s="292">
        <v>70958</v>
      </c>
      <c r="E40" s="292">
        <v>366089</v>
      </c>
      <c r="F40" s="292">
        <v>219285</v>
      </c>
      <c r="G40" s="292">
        <v>145806</v>
      </c>
      <c r="H40" s="282">
        <v>245496</v>
      </c>
      <c r="I40" s="283" t="s">
        <v>149</v>
      </c>
    </row>
    <row r="41" spans="1:17" s="294" customFormat="1" ht="15.95" customHeight="1">
      <c r="A41" s="291" t="s">
        <v>364</v>
      </c>
      <c r="B41" s="292">
        <v>80</v>
      </c>
      <c r="C41" s="292">
        <v>4097</v>
      </c>
      <c r="D41" s="292">
        <v>164753</v>
      </c>
      <c r="E41" s="292">
        <v>1955788</v>
      </c>
      <c r="F41" s="292">
        <v>1510759</v>
      </c>
      <c r="G41" s="292">
        <v>454102</v>
      </c>
      <c r="H41" s="282">
        <v>312539</v>
      </c>
      <c r="I41" s="283" t="s">
        <v>365</v>
      </c>
    </row>
    <row r="42" spans="1:17" s="294" customFormat="1" ht="15.95" customHeight="1" thickBot="1">
      <c r="A42" s="295" t="s">
        <v>366</v>
      </c>
      <c r="B42" s="292">
        <v>27</v>
      </c>
      <c r="C42" s="292">
        <v>872</v>
      </c>
      <c r="D42" s="292">
        <v>27763</v>
      </c>
      <c r="E42" s="292">
        <v>315079</v>
      </c>
      <c r="F42" s="296">
        <v>147246</v>
      </c>
      <c r="G42" s="296">
        <v>166010</v>
      </c>
      <c r="H42" s="282">
        <v>95203</v>
      </c>
      <c r="I42" s="297" t="s">
        <v>150</v>
      </c>
    </row>
    <row r="43" spans="1:17" s="185" customFormat="1" ht="12" customHeight="1">
      <c r="A43" s="62" t="s">
        <v>223</v>
      </c>
      <c r="B43" s="298"/>
      <c r="C43" s="298"/>
      <c r="D43" s="298"/>
      <c r="E43" s="299"/>
      <c r="F43" s="298"/>
      <c r="G43" s="298"/>
      <c r="H43" s="298"/>
      <c r="I43" s="186" t="s">
        <v>316</v>
      </c>
    </row>
    <row r="44" spans="1:17" s="302" customFormat="1" ht="11.1" customHeight="1">
      <c r="A44" s="72" t="s">
        <v>317</v>
      </c>
      <c r="B44" s="300"/>
      <c r="C44" s="301"/>
      <c r="D44" s="301"/>
      <c r="I44" s="73"/>
    </row>
    <row r="45" spans="1:17" s="157" customFormat="1" ht="11.1" customHeight="1">
      <c r="A45" s="425" t="s">
        <v>702</v>
      </c>
      <c r="B45" s="425"/>
      <c r="C45" s="425"/>
      <c r="D45" s="425"/>
      <c r="E45" s="303"/>
      <c r="F45" s="303"/>
      <c r="G45" s="303"/>
      <c r="H45" s="303"/>
      <c r="I45" s="303"/>
      <c r="J45" s="303"/>
      <c r="K45" s="303"/>
      <c r="L45" s="304"/>
      <c r="M45" s="304"/>
      <c r="N45" s="303"/>
      <c r="O45" s="303"/>
      <c r="P45" s="303"/>
      <c r="Q45" s="305"/>
    </row>
    <row r="46" spans="1:17" ht="18" customHeight="1">
      <c r="B46" s="306"/>
    </row>
    <row r="47" spans="1:17" ht="18" customHeight="1">
      <c r="B47" s="306"/>
    </row>
    <row r="48" spans="1:17" ht="18" customHeight="1">
      <c r="B48" s="306"/>
    </row>
    <row r="49" spans="2:2" ht="18" customHeight="1">
      <c r="B49" s="306"/>
    </row>
    <row r="50" spans="2:2" ht="18" customHeight="1">
      <c r="B50" s="306"/>
    </row>
    <row r="51" spans="2:2" ht="18" customHeight="1">
      <c r="B51" s="306"/>
    </row>
    <row r="52" spans="2:2" ht="18" customHeight="1">
      <c r="B52" s="306"/>
    </row>
    <row r="53" spans="2:2" ht="18" customHeight="1">
      <c r="B53" s="306"/>
    </row>
    <row r="54" spans="2:2" ht="18" customHeight="1">
      <c r="B54" s="306"/>
    </row>
    <row r="55" spans="2:2" ht="18" customHeight="1">
      <c r="B55" s="306"/>
    </row>
    <row r="56" spans="2:2" ht="18" customHeight="1">
      <c r="B56" s="306"/>
    </row>
    <row r="57" spans="2:2" ht="18" customHeight="1">
      <c r="B57" s="306"/>
    </row>
    <row r="58" spans="2:2">
      <c r="B58" s="306"/>
    </row>
    <row r="59" spans="2:2">
      <c r="B59" s="306"/>
    </row>
    <row r="60" spans="2:2">
      <c r="B60" s="306"/>
    </row>
    <row r="61" spans="2:2">
      <c r="B61" s="306"/>
    </row>
    <row r="62" spans="2:2">
      <c r="B62" s="306"/>
    </row>
    <row r="63" spans="2:2">
      <c r="B63" s="306"/>
    </row>
    <row r="64" spans="2:2">
      <c r="B64" s="306"/>
    </row>
    <row r="65" spans="2:2">
      <c r="B65" s="306"/>
    </row>
    <row r="66" spans="2:2">
      <c r="B66" s="306"/>
    </row>
    <row r="67" spans="2:2">
      <c r="B67" s="306"/>
    </row>
    <row r="68" spans="2:2">
      <c r="B68" s="306"/>
    </row>
    <row r="69" spans="2:2">
      <c r="B69" s="306"/>
    </row>
    <row r="70" spans="2:2">
      <c r="B70" s="306"/>
    </row>
    <row r="71" spans="2:2">
      <c r="B71" s="306"/>
    </row>
    <row r="72" spans="2:2">
      <c r="B72" s="306"/>
    </row>
    <row r="73" spans="2:2">
      <c r="B73" s="306"/>
    </row>
    <row r="74" spans="2:2">
      <c r="B74" s="306"/>
    </row>
    <row r="75" spans="2:2">
      <c r="B75" s="306"/>
    </row>
    <row r="76" spans="2:2">
      <c r="B76" s="306"/>
    </row>
    <row r="77" spans="2:2">
      <c r="B77" s="306"/>
    </row>
    <row r="78" spans="2:2">
      <c r="B78" s="306"/>
    </row>
    <row r="79" spans="2:2">
      <c r="B79" s="306"/>
    </row>
    <row r="80" spans="2:2">
      <c r="B80" s="306"/>
    </row>
    <row r="81" spans="2:2">
      <c r="B81" s="306"/>
    </row>
    <row r="82" spans="2:2">
      <c r="B82" s="306"/>
    </row>
    <row r="83" spans="2:2">
      <c r="B83" s="306"/>
    </row>
    <row r="84" spans="2:2">
      <c r="B84" s="306"/>
    </row>
    <row r="85" spans="2:2">
      <c r="B85" s="306"/>
    </row>
    <row r="86" spans="2:2">
      <c r="B86" s="306"/>
    </row>
    <row r="87" spans="2:2">
      <c r="B87" s="306"/>
    </row>
    <row r="88" spans="2:2">
      <c r="B88" s="306"/>
    </row>
    <row r="89" spans="2:2">
      <c r="B89" s="306"/>
    </row>
    <row r="90" spans="2:2">
      <c r="B90" s="306"/>
    </row>
    <row r="91" spans="2:2">
      <c r="B91" s="306"/>
    </row>
    <row r="92" spans="2:2">
      <c r="B92" s="306"/>
    </row>
    <row r="93" spans="2:2">
      <c r="B93" s="306"/>
    </row>
    <row r="94" spans="2:2">
      <c r="B94" s="306"/>
    </row>
    <row r="95" spans="2:2">
      <c r="B95" s="306"/>
    </row>
    <row r="96" spans="2:2">
      <c r="B96" s="306"/>
    </row>
    <row r="97" spans="2:2">
      <c r="B97" s="306"/>
    </row>
    <row r="98" spans="2:2">
      <c r="B98" s="306"/>
    </row>
    <row r="99" spans="2:2">
      <c r="B99" s="306"/>
    </row>
    <row r="100" spans="2:2">
      <c r="B100" s="306"/>
    </row>
    <row r="101" spans="2:2">
      <c r="B101" s="306"/>
    </row>
    <row r="102" spans="2:2">
      <c r="B102" s="306"/>
    </row>
    <row r="103" spans="2:2">
      <c r="B103" s="306"/>
    </row>
    <row r="104" spans="2:2">
      <c r="B104" s="306"/>
    </row>
    <row r="105" spans="2:2">
      <c r="B105" s="306"/>
    </row>
    <row r="106" spans="2:2">
      <c r="B106" s="306"/>
    </row>
    <row r="107" spans="2:2">
      <c r="B107" s="306"/>
    </row>
    <row r="108" spans="2:2">
      <c r="B108" s="306"/>
    </row>
    <row r="109" spans="2:2">
      <c r="B109" s="306"/>
    </row>
    <row r="110" spans="2:2">
      <c r="B110" s="306"/>
    </row>
    <row r="111" spans="2:2">
      <c r="B111" s="306"/>
    </row>
    <row r="112" spans="2:2">
      <c r="B112" s="306"/>
    </row>
    <row r="113" spans="2:2">
      <c r="B113" s="306"/>
    </row>
    <row r="114" spans="2:2">
      <c r="B114" s="306"/>
    </row>
    <row r="115" spans="2:2">
      <c r="B115" s="306"/>
    </row>
    <row r="116" spans="2:2">
      <c r="B116" s="306"/>
    </row>
    <row r="117" spans="2:2">
      <c r="B117" s="306"/>
    </row>
    <row r="118" spans="2:2">
      <c r="B118" s="306"/>
    </row>
    <row r="119" spans="2:2">
      <c r="B119" s="306"/>
    </row>
    <row r="120" spans="2:2">
      <c r="B120" s="306"/>
    </row>
    <row r="121" spans="2:2">
      <c r="B121" s="306"/>
    </row>
    <row r="122" spans="2:2">
      <c r="B122" s="306"/>
    </row>
    <row r="123" spans="2:2">
      <c r="B123" s="306"/>
    </row>
    <row r="124" spans="2:2">
      <c r="B124" s="306"/>
    </row>
    <row r="125" spans="2:2">
      <c r="B125" s="306"/>
    </row>
    <row r="126" spans="2:2">
      <c r="B126" s="306"/>
    </row>
    <row r="127" spans="2:2">
      <c r="B127" s="306"/>
    </row>
    <row r="128" spans="2:2">
      <c r="B128" s="306"/>
    </row>
    <row r="129" spans="2:2">
      <c r="B129" s="306"/>
    </row>
    <row r="130" spans="2:2">
      <c r="B130" s="306"/>
    </row>
    <row r="131" spans="2:2">
      <c r="B131" s="306"/>
    </row>
    <row r="132" spans="2:2">
      <c r="B132" s="306"/>
    </row>
  </sheetData>
  <sheetProtection selectLockedCells="1"/>
  <mergeCells count="13">
    <mergeCell ref="F4:I4"/>
    <mergeCell ref="I6:I11"/>
    <mergeCell ref="G3:I3"/>
    <mergeCell ref="A3:F3"/>
    <mergeCell ref="A45:D45"/>
    <mergeCell ref="H6:H11"/>
    <mergeCell ref="E6:E11"/>
    <mergeCell ref="F6:F11"/>
    <mergeCell ref="G6:G11"/>
    <mergeCell ref="A6:A11"/>
    <mergeCell ref="B6:B11"/>
    <mergeCell ref="C6:C11"/>
    <mergeCell ref="D6:D11"/>
  </mergeCells>
  <phoneticPr fontId="4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6" max="44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16"/>
  <sheetViews>
    <sheetView showZeros="0" view="pageBreakPreview" zoomScaleNormal="100" zoomScaleSheetLayoutView="100" workbookViewId="0">
      <selection activeCell="B16" sqref="B16"/>
    </sheetView>
  </sheetViews>
  <sheetFormatPr defaultRowHeight="14.25"/>
  <cols>
    <col min="1" max="1" width="12.625" style="202" customWidth="1"/>
    <col min="2" max="2" width="11.625" style="203" customWidth="1"/>
    <col min="3" max="13" width="11.625" style="155" customWidth="1"/>
    <col min="14" max="14" width="12.625" style="155" customWidth="1"/>
    <col min="15" max="15" width="12.625" style="202" customWidth="1"/>
    <col min="16" max="17" width="11.625" style="155" customWidth="1"/>
    <col min="18" max="20" width="11.625" style="203" customWidth="1"/>
    <col min="21" max="23" width="11.625" style="155" customWidth="1"/>
    <col min="24" max="25" width="11.625" style="263" customWidth="1"/>
    <col min="26" max="27" width="11.625" style="155" customWidth="1"/>
    <col min="28" max="28" width="12.625" style="155" customWidth="1"/>
    <col min="29" max="29" width="12.625" style="202" customWidth="1"/>
    <col min="30" max="33" width="11.625" style="155" customWidth="1"/>
    <col min="34" max="36" width="11.625" style="203" customWidth="1"/>
    <col min="37" max="41" width="11.625" style="155" customWidth="1"/>
    <col min="42" max="42" width="12.625" style="155" customWidth="1"/>
    <col min="43" max="43" width="12.625" style="202" customWidth="1"/>
    <col min="44" max="46" width="11.625" style="203" customWidth="1"/>
    <col min="47" max="49" width="11.625" style="155" customWidth="1"/>
    <col min="50" max="50" width="9.125" style="155" customWidth="1"/>
    <col min="51" max="51" width="8.5" style="155" customWidth="1"/>
    <col min="52" max="52" width="9.125" style="263" customWidth="1"/>
    <col min="53" max="53" width="8.5" style="263" customWidth="1"/>
    <col min="54" max="54" width="9.125" style="155" customWidth="1"/>
    <col min="55" max="55" width="8.5" style="155" customWidth="1"/>
    <col min="56" max="56" width="9.125" style="155" customWidth="1"/>
    <col min="57" max="57" width="8.5" style="155" customWidth="1"/>
    <col min="58" max="58" width="12" style="155" customWidth="1"/>
    <col min="59" max="16384" width="9" style="155"/>
  </cols>
  <sheetData>
    <row r="1" spans="1:58" s="262" customFormat="1" ht="14.1" customHeight="1">
      <c r="A1" s="152" t="s">
        <v>691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154" t="s">
        <v>622</v>
      </c>
      <c r="O1" s="152" t="s">
        <v>720</v>
      </c>
      <c r="P1" s="339"/>
      <c r="Q1" s="339"/>
      <c r="R1" s="339"/>
      <c r="S1" s="339"/>
      <c r="T1" s="339"/>
      <c r="U1" s="156"/>
      <c r="V1" s="339"/>
      <c r="W1" s="339"/>
      <c r="X1" s="339"/>
      <c r="Y1" s="339"/>
      <c r="Z1" s="339"/>
      <c r="AA1" s="339"/>
      <c r="AB1" s="154" t="s">
        <v>721</v>
      </c>
      <c r="AC1" s="152" t="s">
        <v>692</v>
      </c>
      <c r="AD1" s="339"/>
      <c r="AE1" s="339"/>
      <c r="AF1" s="339"/>
      <c r="AG1" s="339"/>
      <c r="AH1" s="339"/>
      <c r="AI1" s="339"/>
      <c r="AJ1" s="339"/>
      <c r="AK1" s="339"/>
      <c r="AL1" s="339"/>
      <c r="AM1" s="339"/>
      <c r="AN1" s="339"/>
      <c r="AO1" s="339"/>
      <c r="AP1" s="154" t="s">
        <v>693</v>
      </c>
      <c r="AQ1" s="152" t="s">
        <v>722</v>
      </c>
      <c r="AR1" s="339"/>
      <c r="AS1" s="339"/>
      <c r="AT1" s="339"/>
      <c r="AU1" s="339"/>
      <c r="AV1" s="339"/>
      <c r="AW1" s="339"/>
      <c r="AX1" s="339"/>
      <c r="AY1" s="339"/>
      <c r="AZ1" s="339"/>
      <c r="BA1" s="339"/>
      <c r="BB1" s="339"/>
      <c r="BC1" s="339"/>
      <c r="BD1" s="339"/>
      <c r="BE1" s="154"/>
      <c r="BF1" s="154" t="s">
        <v>723</v>
      </c>
    </row>
    <row r="2" spans="1:58" ht="14.1" customHeight="1">
      <c r="A2" s="152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4"/>
      <c r="O2" s="152"/>
      <c r="P2" s="153"/>
      <c r="Q2" s="153"/>
      <c r="R2" s="153"/>
      <c r="S2" s="153"/>
      <c r="T2" s="153"/>
      <c r="U2" s="156"/>
      <c r="V2" s="153"/>
      <c r="W2" s="153"/>
      <c r="X2" s="153"/>
      <c r="Y2" s="153"/>
      <c r="Z2" s="153"/>
      <c r="AA2" s="153"/>
      <c r="AB2" s="154"/>
      <c r="AC2" s="152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3"/>
      <c r="AO2" s="153"/>
      <c r="AP2" s="154"/>
      <c r="AQ2" s="152"/>
      <c r="AR2" s="153"/>
      <c r="AS2" s="153"/>
      <c r="AT2" s="153"/>
      <c r="AU2" s="153"/>
      <c r="AV2" s="153"/>
      <c r="AW2" s="153"/>
      <c r="AX2" s="153"/>
      <c r="AY2" s="153"/>
      <c r="AZ2" s="153"/>
      <c r="BA2" s="153"/>
      <c r="BB2" s="153"/>
      <c r="BC2" s="153"/>
      <c r="BD2" s="153"/>
      <c r="BE2" s="154"/>
      <c r="BF2" s="154"/>
    </row>
    <row r="3" spans="1:58" s="181" customFormat="1" ht="20.100000000000001" customHeight="1">
      <c r="A3" s="357" t="s">
        <v>367</v>
      </c>
      <c r="B3" s="357"/>
      <c r="C3" s="357"/>
      <c r="D3" s="357"/>
      <c r="E3" s="357"/>
      <c r="F3" s="357"/>
      <c r="G3" s="357"/>
      <c r="H3" s="468" t="s">
        <v>368</v>
      </c>
      <c r="I3" s="468"/>
      <c r="J3" s="468"/>
      <c r="K3" s="468"/>
      <c r="L3" s="468"/>
      <c r="M3" s="468"/>
      <c r="N3" s="468"/>
      <c r="O3" s="357" t="s">
        <v>369</v>
      </c>
      <c r="P3" s="357"/>
      <c r="Q3" s="357"/>
      <c r="R3" s="357"/>
      <c r="S3" s="357"/>
      <c r="T3" s="357"/>
      <c r="U3" s="357"/>
      <c r="V3" s="483" t="s">
        <v>370</v>
      </c>
      <c r="W3" s="483"/>
      <c r="X3" s="483"/>
      <c r="Y3" s="483"/>
      <c r="Z3" s="483"/>
      <c r="AA3" s="483"/>
      <c r="AB3" s="483"/>
      <c r="AC3" s="357" t="s">
        <v>369</v>
      </c>
      <c r="AD3" s="357"/>
      <c r="AE3" s="357"/>
      <c r="AF3" s="357"/>
      <c r="AG3" s="357"/>
      <c r="AH3" s="357"/>
      <c r="AI3" s="357"/>
      <c r="AJ3" s="483" t="s">
        <v>370</v>
      </c>
      <c r="AK3" s="483"/>
      <c r="AL3" s="483"/>
      <c r="AM3" s="483"/>
      <c r="AN3" s="483"/>
      <c r="AO3" s="483"/>
      <c r="AP3" s="483"/>
      <c r="AQ3" s="357" t="s">
        <v>369</v>
      </c>
      <c r="AR3" s="357"/>
      <c r="AS3" s="357"/>
      <c r="AT3" s="357"/>
      <c r="AU3" s="357"/>
      <c r="AV3" s="357"/>
      <c r="AW3" s="357"/>
      <c r="AX3" s="483" t="s">
        <v>370</v>
      </c>
      <c r="AY3" s="483"/>
      <c r="AZ3" s="483"/>
      <c r="BA3" s="483"/>
      <c r="BB3" s="483"/>
      <c r="BC3" s="483"/>
      <c r="BD3" s="483"/>
      <c r="BE3" s="483"/>
      <c r="BF3" s="483"/>
    </row>
    <row r="4" spans="1:58" s="183" customFormat="1" ht="24" customHeight="1">
      <c r="A4" s="82"/>
      <c r="B4" s="82"/>
      <c r="H4" s="468"/>
      <c r="I4" s="468"/>
      <c r="J4" s="468"/>
      <c r="K4" s="468"/>
      <c r="L4" s="468"/>
      <c r="M4" s="468"/>
      <c r="N4" s="468"/>
      <c r="O4" s="82"/>
      <c r="P4" s="436"/>
      <c r="Q4" s="436"/>
      <c r="R4" s="436"/>
      <c r="S4" s="436"/>
      <c r="T4" s="436"/>
      <c r="U4" s="436"/>
      <c r="V4" s="483"/>
      <c r="W4" s="483"/>
      <c r="X4" s="483"/>
      <c r="Y4" s="483"/>
      <c r="Z4" s="483"/>
      <c r="AA4" s="483"/>
      <c r="AB4" s="483"/>
      <c r="AC4" s="82"/>
      <c r="AD4" s="436"/>
      <c r="AE4" s="436"/>
      <c r="AF4" s="436"/>
      <c r="AG4" s="436"/>
      <c r="AH4" s="436"/>
      <c r="AI4" s="436"/>
      <c r="AJ4" s="483"/>
      <c r="AK4" s="483"/>
      <c r="AL4" s="483"/>
      <c r="AM4" s="483"/>
      <c r="AN4" s="483"/>
      <c r="AO4" s="483"/>
      <c r="AP4" s="483"/>
      <c r="AQ4" s="82"/>
      <c r="AR4" s="436"/>
      <c r="AS4" s="436"/>
      <c r="AT4" s="436"/>
      <c r="AU4" s="436"/>
      <c r="AV4" s="436"/>
      <c r="AW4" s="436"/>
      <c r="AX4" s="483"/>
      <c r="AY4" s="483"/>
      <c r="AZ4" s="483"/>
      <c r="BA4" s="483"/>
      <c r="BB4" s="483"/>
      <c r="BC4" s="483"/>
      <c r="BD4" s="483"/>
      <c r="BE4" s="483"/>
      <c r="BF4" s="483"/>
    </row>
    <row r="5" spans="1:58" s="34" customFormat="1" ht="18" customHeight="1" thickBot="1">
      <c r="A5" s="230" t="s">
        <v>151</v>
      </c>
      <c r="G5" s="231"/>
      <c r="H5" s="230"/>
      <c r="N5" s="231" t="s">
        <v>152</v>
      </c>
      <c r="O5" s="230" t="s">
        <v>151</v>
      </c>
      <c r="U5" s="231"/>
      <c r="AA5" s="231"/>
      <c r="AB5" s="231" t="s">
        <v>152</v>
      </c>
      <c r="AC5" s="230" t="s">
        <v>151</v>
      </c>
      <c r="AI5" s="231"/>
      <c r="AO5" s="231" t="s">
        <v>152</v>
      </c>
      <c r="AP5" s="231" t="s">
        <v>152</v>
      </c>
      <c r="AQ5" s="230" t="s">
        <v>151</v>
      </c>
      <c r="AW5" s="231"/>
      <c r="BE5" s="231"/>
      <c r="BF5" s="231" t="s">
        <v>152</v>
      </c>
    </row>
    <row r="6" spans="1:58" s="157" customFormat="1" ht="20.25" customHeight="1">
      <c r="A6" s="472" t="s">
        <v>441</v>
      </c>
      <c r="B6" s="477" t="s">
        <v>372</v>
      </c>
      <c r="C6" s="452"/>
      <c r="D6" s="451" t="s">
        <v>373</v>
      </c>
      <c r="E6" s="452"/>
      <c r="F6" s="451" t="s">
        <v>374</v>
      </c>
      <c r="G6" s="460"/>
      <c r="H6" s="460" t="s">
        <v>375</v>
      </c>
      <c r="I6" s="452"/>
      <c r="J6" s="451" t="s">
        <v>376</v>
      </c>
      <c r="K6" s="469"/>
      <c r="L6" s="451" t="s">
        <v>377</v>
      </c>
      <c r="M6" s="452"/>
      <c r="N6" s="480" t="s">
        <v>378</v>
      </c>
      <c r="O6" s="472" t="s">
        <v>371</v>
      </c>
      <c r="P6" s="460" t="s">
        <v>379</v>
      </c>
      <c r="Q6" s="452"/>
      <c r="R6" s="501" t="s">
        <v>380</v>
      </c>
      <c r="S6" s="496"/>
      <c r="T6" s="460" t="s">
        <v>381</v>
      </c>
      <c r="U6" s="460"/>
      <c r="V6" s="460" t="s">
        <v>382</v>
      </c>
      <c r="W6" s="452"/>
      <c r="X6" s="484" t="s">
        <v>383</v>
      </c>
      <c r="Y6" s="485"/>
      <c r="Z6" s="504" t="s">
        <v>682</v>
      </c>
      <c r="AA6" s="505"/>
      <c r="AB6" s="480" t="s">
        <v>378</v>
      </c>
      <c r="AC6" s="472" t="s">
        <v>371</v>
      </c>
      <c r="AD6" s="451" t="s">
        <v>384</v>
      </c>
      <c r="AE6" s="452"/>
      <c r="AF6" s="451" t="s">
        <v>385</v>
      </c>
      <c r="AG6" s="452"/>
      <c r="AH6" s="451" t="s">
        <v>386</v>
      </c>
      <c r="AI6" s="460"/>
      <c r="AJ6" s="495" t="s">
        <v>387</v>
      </c>
      <c r="AK6" s="496"/>
      <c r="AL6" s="460" t="s">
        <v>388</v>
      </c>
      <c r="AM6" s="452"/>
      <c r="AN6" s="451" t="s">
        <v>683</v>
      </c>
      <c r="AO6" s="490"/>
      <c r="AP6" s="480" t="s">
        <v>378</v>
      </c>
      <c r="AQ6" s="472" t="s">
        <v>371</v>
      </c>
      <c r="AR6" s="451" t="s">
        <v>684</v>
      </c>
      <c r="AS6" s="452"/>
      <c r="AT6" s="451" t="s">
        <v>389</v>
      </c>
      <c r="AU6" s="452"/>
      <c r="AV6" s="451" t="s">
        <v>390</v>
      </c>
      <c r="AW6" s="460"/>
      <c r="AX6" s="460" t="s">
        <v>391</v>
      </c>
      <c r="AY6" s="452"/>
      <c r="AZ6" s="460" t="s">
        <v>392</v>
      </c>
      <c r="BA6" s="452"/>
      <c r="BB6" s="451" t="s">
        <v>393</v>
      </c>
      <c r="BC6" s="452"/>
      <c r="BD6" s="451" t="s">
        <v>394</v>
      </c>
      <c r="BE6" s="460"/>
      <c r="BF6" s="480" t="s">
        <v>378</v>
      </c>
    </row>
    <row r="7" spans="1:58" s="157" customFormat="1" ht="20.25" customHeight="1">
      <c r="A7" s="473"/>
      <c r="B7" s="478"/>
      <c r="C7" s="454"/>
      <c r="D7" s="453"/>
      <c r="E7" s="454"/>
      <c r="F7" s="453"/>
      <c r="G7" s="461"/>
      <c r="H7" s="461"/>
      <c r="I7" s="454"/>
      <c r="J7" s="453"/>
      <c r="K7" s="470"/>
      <c r="L7" s="453"/>
      <c r="M7" s="454"/>
      <c r="N7" s="481"/>
      <c r="O7" s="473"/>
      <c r="P7" s="461"/>
      <c r="Q7" s="454"/>
      <c r="R7" s="502"/>
      <c r="S7" s="498"/>
      <c r="T7" s="461"/>
      <c r="U7" s="461"/>
      <c r="V7" s="461"/>
      <c r="W7" s="454"/>
      <c r="X7" s="486"/>
      <c r="Y7" s="487"/>
      <c r="Z7" s="506"/>
      <c r="AA7" s="507"/>
      <c r="AB7" s="481"/>
      <c r="AC7" s="473"/>
      <c r="AD7" s="453"/>
      <c r="AE7" s="454"/>
      <c r="AF7" s="453"/>
      <c r="AG7" s="454"/>
      <c r="AH7" s="453"/>
      <c r="AI7" s="461"/>
      <c r="AJ7" s="497"/>
      <c r="AK7" s="498"/>
      <c r="AL7" s="461"/>
      <c r="AM7" s="454"/>
      <c r="AN7" s="491"/>
      <c r="AO7" s="492"/>
      <c r="AP7" s="481"/>
      <c r="AQ7" s="473"/>
      <c r="AR7" s="453"/>
      <c r="AS7" s="454"/>
      <c r="AT7" s="453"/>
      <c r="AU7" s="454"/>
      <c r="AV7" s="453"/>
      <c r="AW7" s="461"/>
      <c r="AX7" s="461"/>
      <c r="AY7" s="454"/>
      <c r="AZ7" s="461"/>
      <c r="BA7" s="454"/>
      <c r="BB7" s="453"/>
      <c r="BC7" s="454"/>
      <c r="BD7" s="453"/>
      <c r="BE7" s="461"/>
      <c r="BF7" s="481"/>
    </row>
    <row r="8" spans="1:58" s="157" customFormat="1" ht="20.25" customHeight="1">
      <c r="A8" s="473"/>
      <c r="B8" s="479"/>
      <c r="C8" s="456"/>
      <c r="D8" s="455"/>
      <c r="E8" s="456"/>
      <c r="F8" s="455"/>
      <c r="G8" s="462"/>
      <c r="H8" s="462"/>
      <c r="I8" s="456"/>
      <c r="J8" s="455"/>
      <c r="K8" s="471"/>
      <c r="L8" s="455"/>
      <c r="M8" s="456"/>
      <c r="N8" s="481"/>
      <c r="O8" s="473"/>
      <c r="P8" s="462"/>
      <c r="Q8" s="456"/>
      <c r="R8" s="503"/>
      <c r="S8" s="500"/>
      <c r="T8" s="462"/>
      <c r="U8" s="462"/>
      <c r="V8" s="462"/>
      <c r="W8" s="456"/>
      <c r="X8" s="488"/>
      <c r="Y8" s="489"/>
      <c r="Z8" s="508"/>
      <c r="AA8" s="509"/>
      <c r="AB8" s="481"/>
      <c r="AC8" s="473"/>
      <c r="AD8" s="455"/>
      <c r="AE8" s="456"/>
      <c r="AF8" s="455"/>
      <c r="AG8" s="456"/>
      <c r="AH8" s="455"/>
      <c r="AI8" s="462"/>
      <c r="AJ8" s="499"/>
      <c r="AK8" s="500"/>
      <c r="AL8" s="462"/>
      <c r="AM8" s="456"/>
      <c r="AN8" s="493"/>
      <c r="AO8" s="494"/>
      <c r="AP8" s="481"/>
      <c r="AQ8" s="473"/>
      <c r="AR8" s="455"/>
      <c r="AS8" s="456"/>
      <c r="AT8" s="455"/>
      <c r="AU8" s="456"/>
      <c r="AV8" s="455"/>
      <c r="AW8" s="462"/>
      <c r="AX8" s="462"/>
      <c r="AY8" s="456"/>
      <c r="AZ8" s="462"/>
      <c r="BA8" s="456"/>
      <c r="BB8" s="455"/>
      <c r="BC8" s="456"/>
      <c r="BD8" s="455"/>
      <c r="BE8" s="462"/>
      <c r="BF8" s="481"/>
    </row>
    <row r="9" spans="1:58" s="157" customFormat="1" ht="15" customHeight="1">
      <c r="A9" s="473"/>
      <c r="B9" s="475" t="s">
        <v>685</v>
      </c>
      <c r="C9" s="466" t="s">
        <v>395</v>
      </c>
      <c r="D9" s="457" t="s">
        <v>685</v>
      </c>
      <c r="E9" s="457" t="s">
        <v>395</v>
      </c>
      <c r="F9" s="457" t="s">
        <v>685</v>
      </c>
      <c r="G9" s="464" t="s">
        <v>395</v>
      </c>
      <c r="H9" s="466" t="s">
        <v>685</v>
      </c>
      <c r="I9" s="457" t="s">
        <v>395</v>
      </c>
      <c r="J9" s="464" t="s">
        <v>685</v>
      </c>
      <c r="K9" s="457" t="s">
        <v>395</v>
      </c>
      <c r="L9" s="466" t="s">
        <v>685</v>
      </c>
      <c r="M9" s="457" t="s">
        <v>395</v>
      </c>
      <c r="N9" s="481"/>
      <c r="O9" s="473"/>
      <c r="P9" s="466" t="s">
        <v>685</v>
      </c>
      <c r="Q9" s="457" t="s">
        <v>395</v>
      </c>
      <c r="R9" s="457" t="s">
        <v>685</v>
      </c>
      <c r="S9" s="457" t="s">
        <v>395</v>
      </c>
      <c r="T9" s="466" t="s">
        <v>685</v>
      </c>
      <c r="U9" s="464" t="s">
        <v>395</v>
      </c>
      <c r="V9" s="466" t="s">
        <v>685</v>
      </c>
      <c r="W9" s="457" t="s">
        <v>395</v>
      </c>
      <c r="X9" s="457" t="s">
        <v>685</v>
      </c>
      <c r="Y9" s="457" t="s">
        <v>395</v>
      </c>
      <c r="Z9" s="457" t="s">
        <v>685</v>
      </c>
      <c r="AA9" s="466" t="s">
        <v>395</v>
      </c>
      <c r="AB9" s="481"/>
      <c r="AC9" s="473"/>
      <c r="AD9" s="457" t="s">
        <v>685</v>
      </c>
      <c r="AE9" s="457" t="s">
        <v>395</v>
      </c>
      <c r="AF9" s="457" t="s">
        <v>685</v>
      </c>
      <c r="AG9" s="457" t="s">
        <v>395</v>
      </c>
      <c r="AH9" s="457" t="s">
        <v>685</v>
      </c>
      <c r="AI9" s="464" t="s">
        <v>395</v>
      </c>
      <c r="AJ9" s="466" t="s">
        <v>685</v>
      </c>
      <c r="AK9" s="457" t="s">
        <v>395</v>
      </c>
      <c r="AL9" s="466" t="s">
        <v>685</v>
      </c>
      <c r="AM9" s="457" t="s">
        <v>395</v>
      </c>
      <c r="AN9" s="457" t="s">
        <v>685</v>
      </c>
      <c r="AO9" s="466" t="s">
        <v>395</v>
      </c>
      <c r="AP9" s="481"/>
      <c r="AQ9" s="473"/>
      <c r="AR9" s="457" t="s">
        <v>685</v>
      </c>
      <c r="AS9" s="457" t="s">
        <v>395</v>
      </c>
      <c r="AT9" s="457" t="s">
        <v>685</v>
      </c>
      <c r="AU9" s="457" t="s">
        <v>395</v>
      </c>
      <c r="AV9" s="457" t="s">
        <v>685</v>
      </c>
      <c r="AW9" s="464" t="s">
        <v>395</v>
      </c>
      <c r="AX9" s="466" t="s">
        <v>685</v>
      </c>
      <c r="AY9" s="457" t="s">
        <v>395</v>
      </c>
      <c r="AZ9" s="466" t="s">
        <v>685</v>
      </c>
      <c r="BA9" s="457" t="s">
        <v>395</v>
      </c>
      <c r="BB9" s="457" t="s">
        <v>685</v>
      </c>
      <c r="BC9" s="457" t="s">
        <v>395</v>
      </c>
      <c r="BD9" s="457" t="s">
        <v>685</v>
      </c>
      <c r="BE9" s="464" t="s">
        <v>395</v>
      </c>
      <c r="BF9" s="481"/>
    </row>
    <row r="10" spans="1:58" s="157" customFormat="1" ht="15" customHeight="1">
      <c r="A10" s="474"/>
      <c r="B10" s="476"/>
      <c r="C10" s="467"/>
      <c r="D10" s="458"/>
      <c r="E10" s="458"/>
      <c r="F10" s="458"/>
      <c r="G10" s="465"/>
      <c r="H10" s="467"/>
      <c r="I10" s="458"/>
      <c r="J10" s="465"/>
      <c r="K10" s="458"/>
      <c r="L10" s="467"/>
      <c r="M10" s="458"/>
      <c r="N10" s="482"/>
      <c r="O10" s="474"/>
      <c r="P10" s="467"/>
      <c r="Q10" s="458"/>
      <c r="R10" s="458"/>
      <c r="S10" s="458"/>
      <c r="T10" s="467"/>
      <c r="U10" s="465"/>
      <c r="V10" s="467"/>
      <c r="W10" s="458"/>
      <c r="X10" s="458"/>
      <c r="Y10" s="458"/>
      <c r="Z10" s="458"/>
      <c r="AA10" s="467"/>
      <c r="AB10" s="482"/>
      <c r="AC10" s="474"/>
      <c r="AD10" s="458"/>
      <c r="AE10" s="458"/>
      <c r="AF10" s="458"/>
      <c r="AG10" s="458"/>
      <c r="AH10" s="458"/>
      <c r="AI10" s="465"/>
      <c r="AJ10" s="467"/>
      <c r="AK10" s="458"/>
      <c r="AL10" s="467"/>
      <c r="AM10" s="458"/>
      <c r="AN10" s="458"/>
      <c r="AO10" s="467"/>
      <c r="AP10" s="482"/>
      <c r="AQ10" s="474"/>
      <c r="AR10" s="458"/>
      <c r="AS10" s="458"/>
      <c r="AT10" s="458"/>
      <c r="AU10" s="458"/>
      <c r="AV10" s="458"/>
      <c r="AW10" s="465"/>
      <c r="AX10" s="467"/>
      <c r="AY10" s="458"/>
      <c r="AZ10" s="467"/>
      <c r="BA10" s="458"/>
      <c r="BB10" s="458"/>
      <c r="BC10" s="458"/>
      <c r="BD10" s="458"/>
      <c r="BE10" s="465"/>
      <c r="BF10" s="482"/>
    </row>
    <row r="11" spans="1:58" s="158" customFormat="1" ht="17.45" customHeight="1">
      <c r="A11" s="45" t="s">
        <v>156</v>
      </c>
      <c r="B11" s="232">
        <v>4463</v>
      </c>
      <c r="C11" s="232">
        <v>231733</v>
      </c>
      <c r="D11" s="232">
        <v>304</v>
      </c>
      <c r="E11" s="232">
        <v>11311</v>
      </c>
      <c r="F11" s="232">
        <v>17</v>
      </c>
      <c r="G11" s="232">
        <v>592</v>
      </c>
      <c r="H11" s="232">
        <v>2</v>
      </c>
      <c r="I11" s="232" t="s">
        <v>71</v>
      </c>
      <c r="J11" s="232">
        <v>493</v>
      </c>
      <c r="K11" s="232">
        <v>13227</v>
      </c>
      <c r="L11" s="232">
        <v>27</v>
      </c>
      <c r="M11" s="232">
        <v>943</v>
      </c>
      <c r="N11" s="233" t="s">
        <v>156</v>
      </c>
      <c r="O11" s="45" t="s">
        <v>156</v>
      </c>
      <c r="P11" s="232">
        <v>5</v>
      </c>
      <c r="Q11" s="232">
        <v>464</v>
      </c>
      <c r="R11" s="232">
        <v>49</v>
      </c>
      <c r="S11" s="232">
        <v>896</v>
      </c>
      <c r="T11" s="232">
        <v>113</v>
      </c>
      <c r="U11" s="232">
        <v>3396</v>
      </c>
      <c r="V11" s="232">
        <v>15</v>
      </c>
      <c r="W11" s="232">
        <v>310</v>
      </c>
      <c r="X11" s="232">
        <v>26</v>
      </c>
      <c r="Y11" s="232">
        <v>443</v>
      </c>
      <c r="Z11" s="232">
        <v>234</v>
      </c>
      <c r="AA11" s="232">
        <v>10948</v>
      </c>
      <c r="AB11" s="233" t="s">
        <v>156</v>
      </c>
      <c r="AC11" s="45" t="s">
        <v>156</v>
      </c>
      <c r="AD11" s="232">
        <v>11</v>
      </c>
      <c r="AE11" s="232">
        <v>315</v>
      </c>
      <c r="AF11" s="232">
        <v>407</v>
      </c>
      <c r="AG11" s="232">
        <v>16279</v>
      </c>
      <c r="AH11" s="232">
        <v>299</v>
      </c>
      <c r="AI11" s="232">
        <v>12085</v>
      </c>
      <c r="AJ11" s="232">
        <v>305</v>
      </c>
      <c r="AK11" s="232">
        <v>26927</v>
      </c>
      <c r="AL11" s="232">
        <v>602</v>
      </c>
      <c r="AM11" s="232">
        <v>21560</v>
      </c>
      <c r="AN11" s="232">
        <v>304</v>
      </c>
      <c r="AO11" s="232">
        <v>56717</v>
      </c>
      <c r="AP11" s="233" t="s">
        <v>156</v>
      </c>
      <c r="AQ11" s="45" t="s">
        <v>156</v>
      </c>
      <c r="AR11" s="232">
        <v>75</v>
      </c>
      <c r="AS11" s="232">
        <v>3562</v>
      </c>
      <c r="AT11" s="232">
        <v>196</v>
      </c>
      <c r="AU11" s="232">
        <v>11053</v>
      </c>
      <c r="AV11" s="232">
        <v>489</v>
      </c>
      <c r="AW11" s="232">
        <v>14822</v>
      </c>
      <c r="AX11" s="232">
        <v>343</v>
      </c>
      <c r="AY11" s="232">
        <v>19859</v>
      </c>
      <c r="AZ11" s="232">
        <v>69</v>
      </c>
      <c r="BA11" s="232">
        <v>2058</v>
      </c>
      <c r="BB11" s="232">
        <v>59</v>
      </c>
      <c r="BC11" s="232">
        <v>3008</v>
      </c>
      <c r="BD11" s="232">
        <v>19</v>
      </c>
      <c r="BE11" s="232">
        <v>505</v>
      </c>
      <c r="BF11" s="233" t="s">
        <v>156</v>
      </c>
    </row>
    <row r="12" spans="1:58" s="158" customFormat="1" ht="17.45" customHeight="1">
      <c r="A12" s="45" t="s">
        <v>214</v>
      </c>
      <c r="B12" s="232">
        <v>4614</v>
      </c>
      <c r="C12" s="232">
        <v>238547</v>
      </c>
      <c r="D12" s="232">
        <v>295</v>
      </c>
      <c r="E12" s="232">
        <v>11304</v>
      </c>
      <c r="F12" s="232">
        <v>21</v>
      </c>
      <c r="G12" s="232">
        <v>713</v>
      </c>
      <c r="H12" s="232">
        <v>2</v>
      </c>
      <c r="I12" s="232" t="s">
        <v>71</v>
      </c>
      <c r="J12" s="232">
        <v>521</v>
      </c>
      <c r="K12" s="232">
        <v>14607</v>
      </c>
      <c r="L12" s="232">
        <v>26</v>
      </c>
      <c r="M12" s="232">
        <v>903</v>
      </c>
      <c r="N12" s="233" t="s">
        <v>214</v>
      </c>
      <c r="O12" s="45" t="s">
        <v>214</v>
      </c>
      <c r="P12" s="232">
        <v>5</v>
      </c>
      <c r="Q12" s="232" t="s">
        <v>224</v>
      </c>
      <c r="R12" s="232">
        <v>52</v>
      </c>
      <c r="S12" s="232">
        <v>768</v>
      </c>
      <c r="T12" s="232">
        <v>106</v>
      </c>
      <c r="U12" s="232">
        <v>3065</v>
      </c>
      <c r="V12" s="232">
        <v>21</v>
      </c>
      <c r="W12" s="232">
        <v>416</v>
      </c>
      <c r="X12" s="232">
        <v>22</v>
      </c>
      <c r="Y12" s="232">
        <v>269</v>
      </c>
      <c r="Z12" s="232">
        <v>231</v>
      </c>
      <c r="AA12" s="232">
        <v>9384</v>
      </c>
      <c r="AB12" s="233" t="s">
        <v>214</v>
      </c>
      <c r="AC12" s="45" t="s">
        <v>214</v>
      </c>
      <c r="AD12" s="232">
        <v>13</v>
      </c>
      <c r="AE12" s="232">
        <v>330</v>
      </c>
      <c r="AF12" s="232">
        <v>432</v>
      </c>
      <c r="AG12" s="232">
        <v>17409</v>
      </c>
      <c r="AH12" s="232">
        <v>298</v>
      </c>
      <c r="AI12" s="232">
        <v>12162</v>
      </c>
      <c r="AJ12" s="232">
        <v>330</v>
      </c>
      <c r="AK12" s="232">
        <v>27264</v>
      </c>
      <c r="AL12" s="232">
        <v>633</v>
      </c>
      <c r="AM12" s="232">
        <v>22282</v>
      </c>
      <c r="AN12" s="232">
        <v>329</v>
      </c>
      <c r="AO12" s="232">
        <v>56627</v>
      </c>
      <c r="AP12" s="233" t="s">
        <v>214</v>
      </c>
      <c r="AQ12" s="45" t="s">
        <v>214</v>
      </c>
      <c r="AR12" s="232">
        <v>70</v>
      </c>
      <c r="AS12" s="232">
        <v>5247</v>
      </c>
      <c r="AT12" s="232">
        <v>200</v>
      </c>
      <c r="AU12" s="232">
        <v>11299</v>
      </c>
      <c r="AV12" s="232">
        <v>501</v>
      </c>
      <c r="AW12" s="232">
        <v>15915</v>
      </c>
      <c r="AX12" s="232">
        <v>351</v>
      </c>
      <c r="AY12" s="232">
        <v>21116</v>
      </c>
      <c r="AZ12" s="232">
        <v>68</v>
      </c>
      <c r="BA12" s="232">
        <v>2137</v>
      </c>
      <c r="BB12" s="232">
        <v>65</v>
      </c>
      <c r="BC12" s="232">
        <v>3258</v>
      </c>
      <c r="BD12" s="232">
        <v>22</v>
      </c>
      <c r="BE12" s="232">
        <v>557</v>
      </c>
      <c r="BF12" s="233" t="s">
        <v>214</v>
      </c>
    </row>
    <row r="13" spans="1:58" s="158" customFormat="1" ht="17.45" customHeight="1">
      <c r="A13" s="45" t="s">
        <v>444</v>
      </c>
      <c r="B13" s="232">
        <v>4635</v>
      </c>
      <c r="C13" s="232">
        <v>242818</v>
      </c>
      <c r="D13" s="232">
        <v>288</v>
      </c>
      <c r="E13" s="232">
        <v>11097</v>
      </c>
      <c r="F13" s="232">
        <v>20</v>
      </c>
      <c r="G13" s="232">
        <v>714</v>
      </c>
      <c r="H13" s="232">
        <v>2</v>
      </c>
      <c r="I13" s="232" t="s">
        <v>71</v>
      </c>
      <c r="J13" s="232">
        <v>518</v>
      </c>
      <c r="K13" s="232">
        <v>14570</v>
      </c>
      <c r="L13" s="232">
        <v>24</v>
      </c>
      <c r="M13" s="232">
        <v>965</v>
      </c>
      <c r="N13" s="233" t="s">
        <v>444</v>
      </c>
      <c r="O13" s="45" t="s">
        <v>444</v>
      </c>
      <c r="P13" s="232">
        <v>5</v>
      </c>
      <c r="Q13" s="232" t="s">
        <v>71</v>
      </c>
      <c r="R13" s="232">
        <v>52</v>
      </c>
      <c r="S13" s="232">
        <v>977</v>
      </c>
      <c r="T13" s="232">
        <v>103</v>
      </c>
      <c r="U13" s="232">
        <v>3306</v>
      </c>
      <c r="V13" s="232">
        <v>18</v>
      </c>
      <c r="W13" s="232">
        <v>371</v>
      </c>
      <c r="X13" s="232">
        <v>20</v>
      </c>
      <c r="Y13" s="232">
        <v>429</v>
      </c>
      <c r="Z13" s="232">
        <v>228</v>
      </c>
      <c r="AA13" s="232">
        <v>9328</v>
      </c>
      <c r="AB13" s="233" t="s">
        <v>444</v>
      </c>
      <c r="AC13" s="45" t="s">
        <v>444</v>
      </c>
      <c r="AD13" s="232">
        <v>13</v>
      </c>
      <c r="AE13" s="232">
        <v>367</v>
      </c>
      <c r="AF13" s="232">
        <v>459</v>
      </c>
      <c r="AG13" s="232">
        <v>18879</v>
      </c>
      <c r="AH13" s="232">
        <v>299</v>
      </c>
      <c r="AI13" s="232">
        <v>12549</v>
      </c>
      <c r="AJ13" s="232">
        <v>331</v>
      </c>
      <c r="AK13" s="232">
        <v>27931</v>
      </c>
      <c r="AL13" s="232">
        <v>629</v>
      </c>
      <c r="AM13" s="232">
        <v>22232</v>
      </c>
      <c r="AN13" s="232">
        <v>324</v>
      </c>
      <c r="AO13" s="232">
        <v>55759</v>
      </c>
      <c r="AP13" s="233" t="s">
        <v>444</v>
      </c>
      <c r="AQ13" s="45" t="s">
        <v>444</v>
      </c>
      <c r="AR13" s="232">
        <v>74</v>
      </c>
      <c r="AS13" s="232">
        <v>4603</v>
      </c>
      <c r="AT13" s="232">
        <v>212</v>
      </c>
      <c r="AU13" s="232">
        <v>11859</v>
      </c>
      <c r="AV13" s="232">
        <v>494</v>
      </c>
      <c r="AW13" s="232">
        <v>15885</v>
      </c>
      <c r="AX13" s="232">
        <v>380</v>
      </c>
      <c r="AY13" s="232">
        <v>24507</v>
      </c>
      <c r="AZ13" s="232">
        <v>65</v>
      </c>
      <c r="BA13" s="232">
        <v>2025</v>
      </c>
      <c r="BB13" s="232">
        <v>61</v>
      </c>
      <c r="BC13" s="232">
        <v>3200</v>
      </c>
      <c r="BD13" s="232">
        <v>16</v>
      </c>
      <c r="BE13" s="232">
        <v>531</v>
      </c>
      <c r="BF13" s="233" t="s">
        <v>444</v>
      </c>
    </row>
    <row r="14" spans="1:58" s="158" customFormat="1" ht="17.45" customHeight="1">
      <c r="A14" s="45" t="s">
        <v>587</v>
      </c>
      <c r="B14" s="232">
        <v>4924</v>
      </c>
      <c r="C14" s="232">
        <v>251175</v>
      </c>
      <c r="D14" s="232">
        <v>291</v>
      </c>
      <c r="E14" s="232">
        <v>11219</v>
      </c>
      <c r="F14" s="232">
        <v>19</v>
      </c>
      <c r="G14" s="232">
        <v>735</v>
      </c>
      <c r="H14" s="232">
        <v>2</v>
      </c>
      <c r="I14" s="232" t="s">
        <v>71</v>
      </c>
      <c r="J14" s="232">
        <v>515</v>
      </c>
      <c r="K14" s="232">
        <v>14290</v>
      </c>
      <c r="L14" s="232">
        <v>19</v>
      </c>
      <c r="M14" s="232">
        <v>696</v>
      </c>
      <c r="N14" s="233" t="s">
        <v>587</v>
      </c>
      <c r="O14" s="45" t="s">
        <v>587</v>
      </c>
      <c r="P14" s="232">
        <v>6</v>
      </c>
      <c r="Q14" s="232">
        <v>215</v>
      </c>
      <c r="R14" s="232">
        <v>53</v>
      </c>
      <c r="S14" s="232">
        <v>877</v>
      </c>
      <c r="T14" s="232">
        <v>116</v>
      </c>
      <c r="U14" s="232">
        <v>3823</v>
      </c>
      <c r="V14" s="232">
        <v>15</v>
      </c>
      <c r="W14" s="232">
        <v>285</v>
      </c>
      <c r="X14" s="232">
        <v>21</v>
      </c>
      <c r="Y14" s="232">
        <v>424</v>
      </c>
      <c r="Z14" s="232">
        <v>250</v>
      </c>
      <c r="AA14" s="232">
        <v>9849</v>
      </c>
      <c r="AB14" s="233" t="s">
        <v>587</v>
      </c>
      <c r="AC14" s="45" t="s">
        <v>587</v>
      </c>
      <c r="AD14" s="232">
        <v>12</v>
      </c>
      <c r="AE14" s="232">
        <v>353</v>
      </c>
      <c r="AF14" s="232">
        <v>479</v>
      </c>
      <c r="AG14" s="232">
        <v>20146</v>
      </c>
      <c r="AH14" s="232">
        <v>312</v>
      </c>
      <c r="AI14" s="232">
        <v>12484</v>
      </c>
      <c r="AJ14" s="232">
        <v>342</v>
      </c>
      <c r="AK14" s="232">
        <v>27968</v>
      </c>
      <c r="AL14" s="232">
        <v>638</v>
      </c>
      <c r="AM14" s="232">
        <v>22376</v>
      </c>
      <c r="AN14" s="232">
        <v>348</v>
      </c>
      <c r="AO14" s="232">
        <v>54120</v>
      </c>
      <c r="AP14" s="233" t="s">
        <v>587</v>
      </c>
      <c r="AQ14" s="45" t="s">
        <v>587</v>
      </c>
      <c r="AR14" s="232">
        <v>74</v>
      </c>
      <c r="AS14" s="232">
        <v>5881</v>
      </c>
      <c r="AT14" s="232">
        <v>209</v>
      </c>
      <c r="AU14" s="232">
        <v>12013</v>
      </c>
      <c r="AV14" s="232">
        <v>565</v>
      </c>
      <c r="AW14" s="232">
        <v>17310</v>
      </c>
      <c r="AX14" s="232">
        <v>471</v>
      </c>
      <c r="AY14" s="232">
        <v>29118</v>
      </c>
      <c r="AZ14" s="232">
        <v>77</v>
      </c>
      <c r="BA14" s="232">
        <v>2088</v>
      </c>
      <c r="BB14" s="232">
        <v>58</v>
      </c>
      <c r="BC14" s="232">
        <v>3378</v>
      </c>
      <c r="BD14" s="232">
        <v>32</v>
      </c>
      <c r="BE14" s="232">
        <v>1099</v>
      </c>
      <c r="BF14" s="233" t="s">
        <v>587</v>
      </c>
    </row>
    <row r="15" spans="1:58" s="158" customFormat="1" ht="17.45" customHeight="1">
      <c r="A15" s="234" t="s">
        <v>635</v>
      </c>
      <c r="B15" s="235">
        <v>5183</v>
      </c>
      <c r="C15" s="235">
        <v>254246</v>
      </c>
      <c r="D15" s="235">
        <v>300</v>
      </c>
      <c r="E15" s="235">
        <v>11710</v>
      </c>
      <c r="F15" s="235">
        <v>20</v>
      </c>
      <c r="G15" s="235">
        <v>843</v>
      </c>
      <c r="H15" s="235">
        <v>2</v>
      </c>
      <c r="I15" s="236" t="s">
        <v>71</v>
      </c>
      <c r="J15" s="235">
        <v>502</v>
      </c>
      <c r="K15" s="235">
        <v>13556</v>
      </c>
      <c r="L15" s="235">
        <v>23</v>
      </c>
      <c r="M15" s="235">
        <v>829</v>
      </c>
      <c r="N15" s="237" t="s">
        <v>635</v>
      </c>
      <c r="O15" s="234" t="s">
        <v>635</v>
      </c>
      <c r="P15" s="235">
        <v>6</v>
      </c>
      <c r="Q15" s="235">
        <v>126</v>
      </c>
      <c r="R15" s="235">
        <v>59</v>
      </c>
      <c r="S15" s="235">
        <v>986</v>
      </c>
      <c r="T15" s="235">
        <v>123</v>
      </c>
      <c r="U15" s="235">
        <v>3820</v>
      </c>
      <c r="V15" s="235">
        <v>13</v>
      </c>
      <c r="W15" s="235">
        <v>269</v>
      </c>
      <c r="X15" s="235">
        <v>20</v>
      </c>
      <c r="Y15" s="235">
        <v>399</v>
      </c>
      <c r="Z15" s="235">
        <v>235</v>
      </c>
      <c r="AA15" s="235">
        <v>9623</v>
      </c>
      <c r="AB15" s="238" t="s">
        <v>635</v>
      </c>
      <c r="AC15" s="234" t="s">
        <v>635</v>
      </c>
      <c r="AD15" s="235">
        <v>15</v>
      </c>
      <c r="AE15" s="235">
        <v>554</v>
      </c>
      <c r="AF15" s="235">
        <v>472</v>
      </c>
      <c r="AG15" s="235">
        <v>20078</v>
      </c>
      <c r="AH15" s="235">
        <v>311</v>
      </c>
      <c r="AI15" s="235">
        <v>12074</v>
      </c>
      <c r="AJ15" s="235">
        <v>374</v>
      </c>
      <c r="AK15" s="235">
        <v>28670</v>
      </c>
      <c r="AL15" s="235">
        <v>687</v>
      </c>
      <c r="AM15" s="235">
        <v>24680</v>
      </c>
      <c r="AN15" s="235">
        <v>373</v>
      </c>
      <c r="AO15" s="235">
        <v>50900</v>
      </c>
      <c r="AP15" s="238" t="s">
        <v>635</v>
      </c>
      <c r="AQ15" s="234" t="s">
        <v>635</v>
      </c>
      <c r="AR15" s="235">
        <v>73</v>
      </c>
      <c r="AS15" s="235">
        <v>5905</v>
      </c>
      <c r="AT15" s="235">
        <v>238</v>
      </c>
      <c r="AU15" s="235">
        <v>13210</v>
      </c>
      <c r="AV15" s="235">
        <v>583</v>
      </c>
      <c r="AW15" s="235">
        <v>17697</v>
      </c>
      <c r="AX15" s="235">
        <v>568</v>
      </c>
      <c r="AY15" s="235">
        <v>30875</v>
      </c>
      <c r="AZ15" s="235">
        <v>79</v>
      </c>
      <c r="BA15" s="235">
        <v>2057</v>
      </c>
      <c r="BB15" s="235">
        <v>80</v>
      </c>
      <c r="BC15" s="235">
        <v>4097</v>
      </c>
      <c r="BD15" s="235">
        <v>27</v>
      </c>
      <c r="BE15" s="235">
        <v>872</v>
      </c>
      <c r="BF15" s="238" t="s">
        <v>635</v>
      </c>
    </row>
    <row r="16" spans="1:58" s="158" customFormat="1" ht="14.45" customHeight="1">
      <c r="A16" s="234"/>
      <c r="B16" s="239"/>
      <c r="C16" s="239"/>
      <c r="D16" s="239"/>
      <c r="E16" s="239"/>
      <c r="F16" s="239"/>
      <c r="G16" s="239"/>
      <c r="H16" s="239"/>
      <c r="I16" s="239"/>
      <c r="J16" s="239"/>
      <c r="K16" s="239"/>
      <c r="L16" s="239"/>
      <c r="M16" s="240"/>
      <c r="N16" s="237"/>
      <c r="O16" s="234"/>
      <c r="P16" s="239"/>
      <c r="Q16" s="239"/>
      <c r="R16" s="239"/>
      <c r="S16" s="239"/>
      <c r="T16" s="239"/>
      <c r="U16" s="239"/>
      <c r="V16" s="239"/>
      <c r="W16" s="239"/>
      <c r="X16" s="239"/>
      <c r="Y16" s="239"/>
      <c r="Z16" s="239"/>
      <c r="AA16" s="239"/>
      <c r="AB16" s="237"/>
      <c r="AC16" s="234"/>
      <c r="AD16" s="239"/>
      <c r="AE16" s="239"/>
      <c r="AF16" s="239"/>
      <c r="AG16" s="239"/>
      <c r="AH16" s="239"/>
      <c r="AI16" s="239"/>
      <c r="AJ16" s="239"/>
      <c r="AK16" s="239"/>
      <c r="AL16" s="239"/>
      <c r="AM16" s="239"/>
      <c r="AN16" s="239"/>
      <c r="AO16" s="239"/>
      <c r="AP16" s="237"/>
      <c r="AQ16" s="234"/>
      <c r="AR16" s="239"/>
      <c r="AS16" s="239"/>
      <c r="AT16" s="239"/>
      <c r="AU16" s="239"/>
      <c r="AV16" s="239"/>
      <c r="AW16" s="239"/>
      <c r="AX16" s="239"/>
      <c r="AY16" s="239"/>
      <c r="AZ16" s="239"/>
      <c r="BA16" s="239"/>
      <c r="BB16" s="239"/>
      <c r="BC16" s="239"/>
      <c r="BD16" s="239"/>
      <c r="BE16" s="239"/>
      <c r="BF16" s="237"/>
    </row>
    <row r="17" spans="1:58" s="157" customFormat="1" ht="16.7" customHeight="1">
      <c r="A17" s="241" t="s">
        <v>157</v>
      </c>
      <c r="B17" s="242">
        <v>450</v>
      </c>
      <c r="C17" s="242">
        <v>31715</v>
      </c>
      <c r="D17" s="243">
        <v>23</v>
      </c>
      <c r="E17" s="243">
        <v>960</v>
      </c>
      <c r="F17" s="243">
        <v>0</v>
      </c>
      <c r="G17" s="243">
        <v>0</v>
      </c>
      <c r="H17" s="243">
        <v>0</v>
      </c>
      <c r="I17" s="243">
        <v>0</v>
      </c>
      <c r="J17" s="243">
        <v>4</v>
      </c>
      <c r="K17" s="243">
        <v>107</v>
      </c>
      <c r="L17" s="243">
        <v>0</v>
      </c>
      <c r="M17" s="243">
        <v>0</v>
      </c>
      <c r="N17" s="244" t="s">
        <v>158</v>
      </c>
      <c r="O17" s="241" t="s">
        <v>157</v>
      </c>
      <c r="P17" s="243">
        <v>0</v>
      </c>
      <c r="Q17" s="243">
        <v>0</v>
      </c>
      <c r="R17" s="243">
        <v>5</v>
      </c>
      <c r="S17" s="243">
        <v>66</v>
      </c>
      <c r="T17" s="243">
        <v>5</v>
      </c>
      <c r="U17" s="243">
        <v>221</v>
      </c>
      <c r="V17" s="243">
        <v>2</v>
      </c>
      <c r="W17" s="243" t="s">
        <v>71</v>
      </c>
      <c r="X17" s="243">
        <v>3</v>
      </c>
      <c r="Y17" s="243">
        <v>90</v>
      </c>
      <c r="Z17" s="243">
        <v>27</v>
      </c>
      <c r="AA17" s="243">
        <v>1133</v>
      </c>
      <c r="AB17" s="244" t="s">
        <v>158</v>
      </c>
      <c r="AC17" s="241" t="s">
        <v>157</v>
      </c>
      <c r="AD17" s="243">
        <v>0</v>
      </c>
      <c r="AE17" s="243">
        <v>0</v>
      </c>
      <c r="AF17" s="243">
        <v>7</v>
      </c>
      <c r="AG17" s="243">
        <v>173</v>
      </c>
      <c r="AH17" s="243">
        <v>55</v>
      </c>
      <c r="AI17" s="243">
        <v>3217</v>
      </c>
      <c r="AJ17" s="243">
        <v>144</v>
      </c>
      <c r="AK17" s="243">
        <v>18680</v>
      </c>
      <c r="AL17" s="243">
        <v>81</v>
      </c>
      <c r="AM17" s="243">
        <v>3149</v>
      </c>
      <c r="AN17" s="243">
        <v>1</v>
      </c>
      <c r="AO17" s="243" t="s">
        <v>71</v>
      </c>
      <c r="AP17" s="245" t="s">
        <v>158</v>
      </c>
      <c r="AQ17" s="241" t="s">
        <v>157</v>
      </c>
      <c r="AR17" s="243">
        <v>7</v>
      </c>
      <c r="AS17" s="243">
        <v>430</v>
      </c>
      <c r="AT17" s="243">
        <v>16</v>
      </c>
      <c r="AU17" s="243">
        <v>845</v>
      </c>
      <c r="AV17" s="243">
        <v>49</v>
      </c>
      <c r="AW17" s="243">
        <v>1767</v>
      </c>
      <c r="AX17" s="243">
        <v>7</v>
      </c>
      <c r="AY17" s="243">
        <v>297</v>
      </c>
      <c r="AZ17" s="243">
        <v>14</v>
      </c>
      <c r="BA17" s="243">
        <v>523</v>
      </c>
      <c r="BB17" s="243">
        <v>0</v>
      </c>
      <c r="BC17" s="243">
        <v>0</v>
      </c>
      <c r="BD17" s="243">
        <v>0</v>
      </c>
      <c r="BE17" s="243">
        <v>0</v>
      </c>
      <c r="BF17" s="245" t="s">
        <v>158</v>
      </c>
    </row>
    <row r="18" spans="1:58" s="34" customFormat="1" ht="16.7" customHeight="1">
      <c r="A18" s="241" t="s">
        <v>63</v>
      </c>
      <c r="B18" s="242">
        <v>862</v>
      </c>
      <c r="C18" s="242">
        <v>35202</v>
      </c>
      <c r="D18" s="243">
        <v>22</v>
      </c>
      <c r="E18" s="243">
        <v>748</v>
      </c>
      <c r="F18" s="243">
        <v>1</v>
      </c>
      <c r="G18" s="243" t="s">
        <v>71</v>
      </c>
      <c r="H18" s="243">
        <v>0</v>
      </c>
      <c r="I18" s="243">
        <v>0</v>
      </c>
      <c r="J18" s="243">
        <v>24</v>
      </c>
      <c r="K18" s="243">
        <v>793</v>
      </c>
      <c r="L18" s="243">
        <v>0</v>
      </c>
      <c r="M18" s="243">
        <v>0</v>
      </c>
      <c r="N18" s="246" t="s">
        <v>159</v>
      </c>
      <c r="O18" s="241" t="s">
        <v>63</v>
      </c>
      <c r="P18" s="243">
        <v>1</v>
      </c>
      <c r="Q18" s="243" t="s">
        <v>71</v>
      </c>
      <c r="R18" s="243">
        <v>14</v>
      </c>
      <c r="S18" s="243">
        <v>256</v>
      </c>
      <c r="T18" s="243">
        <v>7</v>
      </c>
      <c r="U18" s="243">
        <v>161</v>
      </c>
      <c r="V18" s="243">
        <v>0</v>
      </c>
      <c r="W18" s="243">
        <v>0</v>
      </c>
      <c r="X18" s="243">
        <v>5</v>
      </c>
      <c r="Y18" s="243">
        <v>111</v>
      </c>
      <c r="Z18" s="243">
        <v>17</v>
      </c>
      <c r="AA18" s="243">
        <v>377</v>
      </c>
      <c r="AB18" s="246" t="s">
        <v>159</v>
      </c>
      <c r="AC18" s="241" t="s">
        <v>63</v>
      </c>
      <c r="AD18" s="243">
        <v>0</v>
      </c>
      <c r="AE18" s="243">
        <v>0</v>
      </c>
      <c r="AF18" s="243">
        <v>67</v>
      </c>
      <c r="AG18" s="243">
        <v>3468</v>
      </c>
      <c r="AH18" s="243">
        <v>32</v>
      </c>
      <c r="AI18" s="243">
        <v>586</v>
      </c>
      <c r="AJ18" s="243">
        <v>39</v>
      </c>
      <c r="AK18" s="243">
        <v>1272</v>
      </c>
      <c r="AL18" s="243">
        <v>167</v>
      </c>
      <c r="AM18" s="243">
        <v>6511</v>
      </c>
      <c r="AN18" s="243">
        <v>5</v>
      </c>
      <c r="AO18" s="243">
        <v>266</v>
      </c>
      <c r="AP18" s="247" t="s">
        <v>159</v>
      </c>
      <c r="AQ18" s="241" t="s">
        <v>63</v>
      </c>
      <c r="AR18" s="243">
        <v>4</v>
      </c>
      <c r="AS18" s="243">
        <v>218</v>
      </c>
      <c r="AT18" s="243">
        <v>47</v>
      </c>
      <c r="AU18" s="243">
        <v>2341</v>
      </c>
      <c r="AV18" s="243">
        <v>92</v>
      </c>
      <c r="AW18" s="243">
        <v>2574</v>
      </c>
      <c r="AX18" s="243">
        <v>219</v>
      </c>
      <c r="AY18" s="243">
        <v>10896</v>
      </c>
      <c r="AZ18" s="243">
        <v>56</v>
      </c>
      <c r="BA18" s="243">
        <v>1325</v>
      </c>
      <c r="BB18" s="243">
        <v>42</v>
      </c>
      <c r="BC18" s="243">
        <v>3124</v>
      </c>
      <c r="BD18" s="243">
        <v>1</v>
      </c>
      <c r="BE18" s="243" t="s">
        <v>71</v>
      </c>
      <c r="BF18" s="247" t="s">
        <v>159</v>
      </c>
    </row>
    <row r="19" spans="1:58" s="34" customFormat="1" ht="16.7" customHeight="1">
      <c r="A19" s="241" t="s">
        <v>65</v>
      </c>
      <c r="B19" s="242">
        <v>202</v>
      </c>
      <c r="C19" s="242">
        <v>10403</v>
      </c>
      <c r="D19" s="243">
        <v>17</v>
      </c>
      <c r="E19" s="243">
        <v>883</v>
      </c>
      <c r="F19" s="243">
        <v>0</v>
      </c>
      <c r="G19" s="243">
        <v>0</v>
      </c>
      <c r="H19" s="243">
        <v>1</v>
      </c>
      <c r="I19" s="243" t="s">
        <v>71</v>
      </c>
      <c r="J19" s="243">
        <v>4</v>
      </c>
      <c r="K19" s="243">
        <v>102</v>
      </c>
      <c r="L19" s="243">
        <v>4</v>
      </c>
      <c r="M19" s="243">
        <v>131</v>
      </c>
      <c r="N19" s="246" t="s">
        <v>160</v>
      </c>
      <c r="O19" s="241" t="s">
        <v>65</v>
      </c>
      <c r="P19" s="243">
        <v>0</v>
      </c>
      <c r="Q19" s="243">
        <v>0</v>
      </c>
      <c r="R19" s="243">
        <v>0</v>
      </c>
      <c r="S19" s="243">
        <v>0</v>
      </c>
      <c r="T19" s="243">
        <v>10</v>
      </c>
      <c r="U19" s="243">
        <v>814</v>
      </c>
      <c r="V19" s="243">
        <v>0</v>
      </c>
      <c r="W19" s="243">
        <v>0</v>
      </c>
      <c r="X19" s="243">
        <v>0</v>
      </c>
      <c r="Y19" s="243">
        <v>0</v>
      </c>
      <c r="Z19" s="243">
        <v>25</v>
      </c>
      <c r="AA19" s="243">
        <v>1297</v>
      </c>
      <c r="AB19" s="246" t="s">
        <v>160</v>
      </c>
      <c r="AC19" s="241" t="s">
        <v>65</v>
      </c>
      <c r="AD19" s="243">
        <v>0</v>
      </c>
      <c r="AE19" s="243">
        <v>0</v>
      </c>
      <c r="AF19" s="243">
        <v>28</v>
      </c>
      <c r="AG19" s="243">
        <v>1436</v>
      </c>
      <c r="AH19" s="243">
        <v>20</v>
      </c>
      <c r="AI19" s="243">
        <v>608</v>
      </c>
      <c r="AJ19" s="243">
        <v>4</v>
      </c>
      <c r="AK19" s="243">
        <v>85</v>
      </c>
      <c r="AL19" s="243">
        <v>8</v>
      </c>
      <c r="AM19" s="243">
        <v>154</v>
      </c>
      <c r="AN19" s="243">
        <v>27</v>
      </c>
      <c r="AO19" s="243">
        <v>2027</v>
      </c>
      <c r="AP19" s="247" t="s">
        <v>160</v>
      </c>
      <c r="AQ19" s="241" t="s">
        <v>65</v>
      </c>
      <c r="AR19" s="243">
        <v>2</v>
      </c>
      <c r="AS19" s="243" t="s">
        <v>71</v>
      </c>
      <c r="AT19" s="243">
        <v>17</v>
      </c>
      <c r="AU19" s="243">
        <v>921</v>
      </c>
      <c r="AV19" s="243">
        <v>7</v>
      </c>
      <c r="AW19" s="243">
        <v>201</v>
      </c>
      <c r="AX19" s="243">
        <v>20</v>
      </c>
      <c r="AY19" s="243">
        <v>1106</v>
      </c>
      <c r="AZ19" s="243">
        <v>1</v>
      </c>
      <c r="BA19" s="243" t="s">
        <v>71</v>
      </c>
      <c r="BB19" s="243">
        <v>1</v>
      </c>
      <c r="BC19" s="243" t="s">
        <v>71</v>
      </c>
      <c r="BD19" s="243">
        <v>6</v>
      </c>
      <c r="BE19" s="243">
        <v>206</v>
      </c>
      <c r="BF19" s="247" t="s">
        <v>160</v>
      </c>
    </row>
    <row r="20" spans="1:58" s="34" customFormat="1" ht="16.7" customHeight="1">
      <c r="A20" s="241" t="s">
        <v>67</v>
      </c>
      <c r="B20" s="242">
        <v>71</v>
      </c>
      <c r="C20" s="242">
        <v>2060</v>
      </c>
      <c r="D20" s="243">
        <v>36</v>
      </c>
      <c r="E20" s="243">
        <v>1024</v>
      </c>
      <c r="F20" s="243">
        <v>4</v>
      </c>
      <c r="G20" s="243">
        <v>230</v>
      </c>
      <c r="H20" s="243">
        <v>0</v>
      </c>
      <c r="I20" s="243">
        <v>0</v>
      </c>
      <c r="J20" s="243">
        <v>1</v>
      </c>
      <c r="K20" s="243" t="s">
        <v>71</v>
      </c>
      <c r="L20" s="243">
        <v>2</v>
      </c>
      <c r="M20" s="243" t="s">
        <v>71</v>
      </c>
      <c r="N20" s="246" t="s">
        <v>161</v>
      </c>
      <c r="O20" s="241" t="s">
        <v>67</v>
      </c>
      <c r="P20" s="243">
        <v>0</v>
      </c>
      <c r="Q20" s="243">
        <v>0</v>
      </c>
      <c r="R20" s="243">
        <v>1</v>
      </c>
      <c r="S20" s="243" t="s">
        <v>71</v>
      </c>
      <c r="T20" s="243">
        <v>1</v>
      </c>
      <c r="U20" s="243" t="s">
        <v>71</v>
      </c>
      <c r="V20" s="243">
        <v>0</v>
      </c>
      <c r="W20" s="243">
        <v>0</v>
      </c>
      <c r="X20" s="243">
        <v>0</v>
      </c>
      <c r="Y20" s="243">
        <v>0</v>
      </c>
      <c r="Z20" s="243">
        <v>3</v>
      </c>
      <c r="AA20" s="243">
        <v>57</v>
      </c>
      <c r="AB20" s="246" t="s">
        <v>161</v>
      </c>
      <c r="AC20" s="241" t="s">
        <v>67</v>
      </c>
      <c r="AD20" s="243">
        <v>1</v>
      </c>
      <c r="AE20" s="243" t="s">
        <v>71</v>
      </c>
      <c r="AF20" s="243">
        <v>2</v>
      </c>
      <c r="AG20" s="243" t="s">
        <v>71</v>
      </c>
      <c r="AH20" s="243">
        <v>12</v>
      </c>
      <c r="AI20" s="243">
        <v>210</v>
      </c>
      <c r="AJ20" s="243">
        <v>3</v>
      </c>
      <c r="AK20" s="243">
        <v>162</v>
      </c>
      <c r="AL20" s="243">
        <v>4</v>
      </c>
      <c r="AM20" s="243">
        <v>70</v>
      </c>
      <c r="AN20" s="243">
        <v>0</v>
      </c>
      <c r="AO20" s="243">
        <v>0</v>
      </c>
      <c r="AP20" s="247" t="s">
        <v>161</v>
      </c>
      <c r="AQ20" s="241" t="s">
        <v>67</v>
      </c>
      <c r="AR20" s="243">
        <v>0</v>
      </c>
      <c r="AS20" s="243">
        <v>0</v>
      </c>
      <c r="AT20" s="243">
        <v>0</v>
      </c>
      <c r="AU20" s="243">
        <v>0</v>
      </c>
      <c r="AV20" s="243">
        <v>1</v>
      </c>
      <c r="AW20" s="243" t="s">
        <v>71</v>
      </c>
      <c r="AX20" s="243">
        <v>0</v>
      </c>
      <c r="AY20" s="243">
        <v>0</v>
      </c>
      <c r="AZ20" s="243">
        <v>0</v>
      </c>
      <c r="BA20" s="243">
        <v>0</v>
      </c>
      <c r="BB20" s="243">
        <v>0</v>
      </c>
      <c r="BC20" s="243">
        <v>0</v>
      </c>
      <c r="BD20" s="243">
        <v>0</v>
      </c>
      <c r="BE20" s="243">
        <v>0</v>
      </c>
      <c r="BF20" s="247" t="s">
        <v>161</v>
      </c>
    </row>
    <row r="21" spans="1:58" s="34" customFormat="1" ht="16.7" customHeight="1">
      <c r="A21" s="241" t="s">
        <v>69</v>
      </c>
      <c r="B21" s="242">
        <v>1036</v>
      </c>
      <c r="C21" s="242">
        <v>88341</v>
      </c>
      <c r="D21" s="243">
        <v>13</v>
      </c>
      <c r="E21" s="243">
        <v>831</v>
      </c>
      <c r="F21" s="243">
        <v>0</v>
      </c>
      <c r="G21" s="243">
        <v>0</v>
      </c>
      <c r="H21" s="243">
        <v>0</v>
      </c>
      <c r="I21" s="243">
        <v>0</v>
      </c>
      <c r="J21" s="243">
        <v>82</v>
      </c>
      <c r="K21" s="243">
        <v>4027</v>
      </c>
      <c r="L21" s="243">
        <v>4</v>
      </c>
      <c r="M21" s="243">
        <v>70</v>
      </c>
      <c r="N21" s="246" t="s">
        <v>162</v>
      </c>
      <c r="O21" s="241" t="s">
        <v>69</v>
      </c>
      <c r="P21" s="243">
        <v>0</v>
      </c>
      <c r="Q21" s="243">
        <v>0</v>
      </c>
      <c r="R21" s="243">
        <v>6</v>
      </c>
      <c r="S21" s="243">
        <v>138</v>
      </c>
      <c r="T21" s="243">
        <v>27</v>
      </c>
      <c r="U21" s="243">
        <v>984</v>
      </c>
      <c r="V21" s="243">
        <v>3</v>
      </c>
      <c r="W21" s="243">
        <v>44</v>
      </c>
      <c r="X21" s="243">
        <v>0</v>
      </c>
      <c r="Y21" s="243">
        <v>0</v>
      </c>
      <c r="Z21" s="243">
        <v>34</v>
      </c>
      <c r="AA21" s="243">
        <v>3273</v>
      </c>
      <c r="AB21" s="246" t="s">
        <v>162</v>
      </c>
      <c r="AC21" s="241" t="s">
        <v>69</v>
      </c>
      <c r="AD21" s="243">
        <v>2</v>
      </c>
      <c r="AE21" s="243" t="s">
        <v>71</v>
      </c>
      <c r="AF21" s="243">
        <v>108</v>
      </c>
      <c r="AG21" s="243">
        <v>6554</v>
      </c>
      <c r="AH21" s="243">
        <v>35</v>
      </c>
      <c r="AI21" s="243">
        <v>3677</v>
      </c>
      <c r="AJ21" s="243">
        <v>21</v>
      </c>
      <c r="AK21" s="243">
        <v>1621</v>
      </c>
      <c r="AL21" s="243">
        <v>104</v>
      </c>
      <c r="AM21" s="243">
        <v>5524</v>
      </c>
      <c r="AN21" s="243">
        <v>272</v>
      </c>
      <c r="AO21" s="243">
        <v>46079</v>
      </c>
      <c r="AP21" s="247" t="s">
        <v>162</v>
      </c>
      <c r="AQ21" s="241" t="s">
        <v>69</v>
      </c>
      <c r="AR21" s="243">
        <v>39</v>
      </c>
      <c r="AS21" s="243">
        <v>3768</v>
      </c>
      <c r="AT21" s="243">
        <v>72</v>
      </c>
      <c r="AU21" s="243">
        <v>4176</v>
      </c>
      <c r="AV21" s="243">
        <v>180</v>
      </c>
      <c r="AW21" s="243">
        <v>5946</v>
      </c>
      <c r="AX21" s="243">
        <v>25</v>
      </c>
      <c r="AY21" s="243">
        <v>1232</v>
      </c>
      <c r="AZ21" s="243">
        <v>1</v>
      </c>
      <c r="BA21" s="243" t="s">
        <v>71</v>
      </c>
      <c r="BB21" s="243">
        <v>2</v>
      </c>
      <c r="BC21" s="243" t="s">
        <v>71</v>
      </c>
      <c r="BD21" s="243">
        <v>6</v>
      </c>
      <c r="BE21" s="243">
        <v>209</v>
      </c>
      <c r="BF21" s="247" t="s">
        <v>162</v>
      </c>
    </row>
    <row r="22" spans="1:58" s="34" customFormat="1" ht="16.7" customHeight="1">
      <c r="A22" s="241" t="s">
        <v>72</v>
      </c>
      <c r="B22" s="242">
        <v>82</v>
      </c>
      <c r="C22" s="242">
        <v>3543</v>
      </c>
      <c r="D22" s="243">
        <v>25</v>
      </c>
      <c r="E22" s="243">
        <v>659</v>
      </c>
      <c r="F22" s="243">
        <v>1</v>
      </c>
      <c r="G22" s="243" t="s">
        <v>71</v>
      </c>
      <c r="H22" s="243">
        <v>1</v>
      </c>
      <c r="I22" s="243" t="s">
        <v>71</v>
      </c>
      <c r="J22" s="243">
        <v>15</v>
      </c>
      <c r="K22" s="243">
        <v>344</v>
      </c>
      <c r="L22" s="243">
        <v>0</v>
      </c>
      <c r="M22" s="243">
        <v>0</v>
      </c>
      <c r="N22" s="246" t="s">
        <v>163</v>
      </c>
      <c r="O22" s="241" t="s">
        <v>72</v>
      </c>
      <c r="P22" s="243">
        <v>2</v>
      </c>
      <c r="Q22" s="243" t="s">
        <v>71</v>
      </c>
      <c r="R22" s="243">
        <v>1</v>
      </c>
      <c r="S22" s="243" t="s">
        <v>71</v>
      </c>
      <c r="T22" s="243">
        <v>1</v>
      </c>
      <c r="U22" s="243" t="s">
        <v>71</v>
      </c>
      <c r="V22" s="243">
        <v>0</v>
      </c>
      <c r="W22" s="243">
        <v>0</v>
      </c>
      <c r="X22" s="243">
        <v>2</v>
      </c>
      <c r="Y22" s="243" t="s">
        <v>71</v>
      </c>
      <c r="Z22" s="243">
        <v>3</v>
      </c>
      <c r="AA22" s="243">
        <v>436</v>
      </c>
      <c r="AB22" s="246" t="s">
        <v>163</v>
      </c>
      <c r="AC22" s="241" t="s">
        <v>72</v>
      </c>
      <c r="AD22" s="243">
        <v>0</v>
      </c>
      <c r="AE22" s="243">
        <v>0</v>
      </c>
      <c r="AF22" s="243">
        <v>3</v>
      </c>
      <c r="AG22" s="243">
        <v>37</v>
      </c>
      <c r="AH22" s="243">
        <v>5</v>
      </c>
      <c r="AI22" s="243">
        <v>148</v>
      </c>
      <c r="AJ22" s="243">
        <v>5</v>
      </c>
      <c r="AK22" s="243">
        <v>844</v>
      </c>
      <c r="AL22" s="243">
        <v>2</v>
      </c>
      <c r="AM22" s="243" t="s">
        <v>71</v>
      </c>
      <c r="AN22" s="243">
        <v>0</v>
      </c>
      <c r="AO22" s="243">
        <v>0</v>
      </c>
      <c r="AP22" s="247" t="s">
        <v>163</v>
      </c>
      <c r="AQ22" s="241" t="s">
        <v>72</v>
      </c>
      <c r="AR22" s="243">
        <v>0</v>
      </c>
      <c r="AS22" s="243">
        <v>0</v>
      </c>
      <c r="AT22" s="243">
        <v>4</v>
      </c>
      <c r="AU22" s="243">
        <v>147</v>
      </c>
      <c r="AV22" s="243">
        <v>9</v>
      </c>
      <c r="AW22" s="243">
        <v>224</v>
      </c>
      <c r="AX22" s="243">
        <v>3</v>
      </c>
      <c r="AY22" s="243">
        <v>289</v>
      </c>
      <c r="AZ22" s="243">
        <v>0</v>
      </c>
      <c r="BA22" s="243">
        <v>0</v>
      </c>
      <c r="BB22" s="243">
        <v>0</v>
      </c>
      <c r="BC22" s="243">
        <v>0</v>
      </c>
      <c r="BD22" s="243">
        <v>0</v>
      </c>
      <c r="BE22" s="243">
        <v>0</v>
      </c>
      <c r="BF22" s="247" t="s">
        <v>163</v>
      </c>
    </row>
    <row r="23" spans="1:58" s="34" customFormat="1" ht="16.7" customHeight="1">
      <c r="A23" s="241" t="s">
        <v>74</v>
      </c>
      <c r="B23" s="242">
        <v>346</v>
      </c>
      <c r="C23" s="242">
        <v>12800</v>
      </c>
      <c r="D23" s="243">
        <v>20</v>
      </c>
      <c r="E23" s="243">
        <v>838</v>
      </c>
      <c r="F23" s="243">
        <v>3</v>
      </c>
      <c r="G23" s="243">
        <v>88</v>
      </c>
      <c r="H23" s="243">
        <v>0</v>
      </c>
      <c r="I23" s="243">
        <v>0</v>
      </c>
      <c r="J23" s="243">
        <v>37</v>
      </c>
      <c r="K23" s="243">
        <v>817</v>
      </c>
      <c r="L23" s="243">
        <v>1</v>
      </c>
      <c r="M23" s="243" t="s">
        <v>71</v>
      </c>
      <c r="N23" s="246" t="s">
        <v>164</v>
      </c>
      <c r="O23" s="241" t="s">
        <v>74</v>
      </c>
      <c r="P23" s="243">
        <v>0</v>
      </c>
      <c r="Q23" s="243">
        <v>0</v>
      </c>
      <c r="R23" s="243">
        <v>4</v>
      </c>
      <c r="S23" s="243">
        <v>59</v>
      </c>
      <c r="T23" s="243">
        <v>10</v>
      </c>
      <c r="U23" s="243">
        <v>186</v>
      </c>
      <c r="V23" s="243">
        <v>1</v>
      </c>
      <c r="W23" s="243" t="s">
        <v>71</v>
      </c>
      <c r="X23" s="243">
        <v>1</v>
      </c>
      <c r="Y23" s="243" t="s">
        <v>71</v>
      </c>
      <c r="Z23" s="243">
        <v>26</v>
      </c>
      <c r="AA23" s="243">
        <v>627</v>
      </c>
      <c r="AB23" s="246" t="s">
        <v>164</v>
      </c>
      <c r="AC23" s="241" t="s">
        <v>74</v>
      </c>
      <c r="AD23" s="243">
        <v>3</v>
      </c>
      <c r="AE23" s="243">
        <v>60</v>
      </c>
      <c r="AF23" s="243">
        <v>34</v>
      </c>
      <c r="AG23" s="243">
        <v>1017</v>
      </c>
      <c r="AH23" s="243">
        <v>21</v>
      </c>
      <c r="AI23" s="243">
        <v>659</v>
      </c>
      <c r="AJ23" s="243">
        <v>21</v>
      </c>
      <c r="AK23" s="243">
        <v>752</v>
      </c>
      <c r="AL23" s="243">
        <v>62</v>
      </c>
      <c r="AM23" s="243">
        <v>1844</v>
      </c>
      <c r="AN23" s="243">
        <v>0</v>
      </c>
      <c r="AO23" s="243">
        <v>0</v>
      </c>
      <c r="AP23" s="247" t="s">
        <v>164</v>
      </c>
      <c r="AQ23" s="241" t="s">
        <v>74</v>
      </c>
      <c r="AR23" s="243">
        <v>0</v>
      </c>
      <c r="AS23" s="243">
        <v>0</v>
      </c>
      <c r="AT23" s="243">
        <v>5</v>
      </c>
      <c r="AU23" s="243">
        <v>131</v>
      </c>
      <c r="AV23" s="243">
        <v>26</v>
      </c>
      <c r="AW23" s="243">
        <v>795</v>
      </c>
      <c r="AX23" s="243">
        <v>63</v>
      </c>
      <c r="AY23" s="243">
        <v>4582</v>
      </c>
      <c r="AZ23" s="243">
        <v>3</v>
      </c>
      <c r="BA23" s="243">
        <v>61</v>
      </c>
      <c r="BB23" s="243">
        <v>3</v>
      </c>
      <c r="BC23" s="243">
        <v>178</v>
      </c>
      <c r="BD23" s="243">
        <v>2</v>
      </c>
      <c r="BE23" s="243" t="s">
        <v>71</v>
      </c>
      <c r="BF23" s="247" t="s">
        <v>164</v>
      </c>
    </row>
    <row r="24" spans="1:58" s="34" customFormat="1" ht="16.7" customHeight="1">
      <c r="A24" s="241" t="s">
        <v>76</v>
      </c>
      <c r="B24" s="242">
        <v>58</v>
      </c>
      <c r="C24" s="242">
        <v>2550</v>
      </c>
      <c r="D24" s="243">
        <v>12</v>
      </c>
      <c r="E24" s="243">
        <v>1055</v>
      </c>
      <c r="F24" s="243">
        <v>2</v>
      </c>
      <c r="G24" s="243" t="s">
        <v>71</v>
      </c>
      <c r="H24" s="243">
        <v>0</v>
      </c>
      <c r="I24" s="243">
        <v>0</v>
      </c>
      <c r="J24" s="243">
        <v>2</v>
      </c>
      <c r="K24" s="243" t="s">
        <v>71</v>
      </c>
      <c r="L24" s="243">
        <v>0</v>
      </c>
      <c r="M24" s="243">
        <v>0</v>
      </c>
      <c r="N24" s="246" t="s">
        <v>165</v>
      </c>
      <c r="O24" s="241" t="s">
        <v>76</v>
      </c>
      <c r="P24" s="243">
        <v>0</v>
      </c>
      <c r="Q24" s="243">
        <v>0</v>
      </c>
      <c r="R24" s="243">
        <v>1</v>
      </c>
      <c r="S24" s="243" t="s">
        <v>71</v>
      </c>
      <c r="T24" s="243">
        <v>2</v>
      </c>
      <c r="U24" s="243" t="s">
        <v>71</v>
      </c>
      <c r="V24" s="243">
        <v>0</v>
      </c>
      <c r="W24" s="243">
        <v>0</v>
      </c>
      <c r="X24" s="243">
        <v>2</v>
      </c>
      <c r="Y24" s="243" t="s">
        <v>71</v>
      </c>
      <c r="Z24" s="243">
        <v>3</v>
      </c>
      <c r="AA24" s="243">
        <v>169</v>
      </c>
      <c r="AB24" s="246" t="s">
        <v>165</v>
      </c>
      <c r="AC24" s="241" t="s">
        <v>76</v>
      </c>
      <c r="AD24" s="243">
        <v>3</v>
      </c>
      <c r="AE24" s="243">
        <v>101</v>
      </c>
      <c r="AF24" s="243">
        <v>8</v>
      </c>
      <c r="AG24" s="243">
        <v>136</v>
      </c>
      <c r="AH24" s="243">
        <v>14</v>
      </c>
      <c r="AI24" s="243">
        <v>335</v>
      </c>
      <c r="AJ24" s="243">
        <v>2</v>
      </c>
      <c r="AK24" s="243" t="s">
        <v>71</v>
      </c>
      <c r="AL24" s="243">
        <v>2</v>
      </c>
      <c r="AM24" s="243" t="s">
        <v>71</v>
      </c>
      <c r="AN24" s="243">
        <v>0</v>
      </c>
      <c r="AO24" s="243">
        <v>0</v>
      </c>
      <c r="AP24" s="247" t="s">
        <v>165</v>
      </c>
      <c r="AQ24" s="241" t="s">
        <v>76</v>
      </c>
      <c r="AR24" s="243">
        <v>0</v>
      </c>
      <c r="AS24" s="243">
        <v>0</v>
      </c>
      <c r="AT24" s="243">
        <v>0</v>
      </c>
      <c r="AU24" s="243">
        <v>0</v>
      </c>
      <c r="AV24" s="243">
        <v>1</v>
      </c>
      <c r="AW24" s="243" t="s">
        <v>71</v>
      </c>
      <c r="AX24" s="243">
        <v>4</v>
      </c>
      <c r="AY24" s="243">
        <v>447</v>
      </c>
      <c r="AZ24" s="243">
        <v>0</v>
      </c>
      <c r="BA24" s="243">
        <v>0</v>
      </c>
      <c r="BB24" s="243">
        <v>0</v>
      </c>
      <c r="BC24" s="243">
        <v>0</v>
      </c>
      <c r="BD24" s="243">
        <v>0</v>
      </c>
      <c r="BE24" s="243">
        <v>0</v>
      </c>
      <c r="BF24" s="247" t="s">
        <v>165</v>
      </c>
    </row>
    <row r="25" spans="1:58" s="34" customFormat="1" ht="16.7" customHeight="1">
      <c r="A25" s="241" t="s">
        <v>78</v>
      </c>
      <c r="B25" s="242">
        <v>54</v>
      </c>
      <c r="C25" s="242">
        <v>2201</v>
      </c>
      <c r="D25" s="243">
        <v>10</v>
      </c>
      <c r="E25" s="243">
        <v>464</v>
      </c>
      <c r="F25" s="243">
        <v>1</v>
      </c>
      <c r="G25" s="243" t="s">
        <v>71</v>
      </c>
      <c r="H25" s="243">
        <v>0</v>
      </c>
      <c r="I25" s="243">
        <v>0</v>
      </c>
      <c r="J25" s="243">
        <v>0</v>
      </c>
      <c r="K25" s="243">
        <v>0</v>
      </c>
      <c r="L25" s="243">
        <v>2</v>
      </c>
      <c r="M25" s="243" t="s">
        <v>71</v>
      </c>
      <c r="N25" s="246" t="s">
        <v>166</v>
      </c>
      <c r="O25" s="241" t="s">
        <v>78</v>
      </c>
      <c r="P25" s="243">
        <v>0</v>
      </c>
      <c r="Q25" s="243">
        <v>0</v>
      </c>
      <c r="R25" s="243">
        <v>1</v>
      </c>
      <c r="S25" s="243" t="s">
        <v>71</v>
      </c>
      <c r="T25" s="243">
        <v>1</v>
      </c>
      <c r="U25" s="243" t="s">
        <v>71</v>
      </c>
      <c r="V25" s="243">
        <v>1</v>
      </c>
      <c r="W25" s="243" t="s">
        <v>71</v>
      </c>
      <c r="X25" s="243">
        <v>1</v>
      </c>
      <c r="Y25" s="243" t="s">
        <v>71</v>
      </c>
      <c r="Z25" s="243">
        <v>3</v>
      </c>
      <c r="AA25" s="243">
        <v>83</v>
      </c>
      <c r="AB25" s="246" t="s">
        <v>166</v>
      </c>
      <c r="AC25" s="241" t="s">
        <v>78</v>
      </c>
      <c r="AD25" s="243">
        <v>1</v>
      </c>
      <c r="AE25" s="243" t="s">
        <v>71</v>
      </c>
      <c r="AF25" s="243">
        <v>3</v>
      </c>
      <c r="AG25" s="243">
        <v>54</v>
      </c>
      <c r="AH25" s="243">
        <v>12</v>
      </c>
      <c r="AI25" s="243">
        <v>250</v>
      </c>
      <c r="AJ25" s="243">
        <v>0</v>
      </c>
      <c r="AK25" s="243">
        <v>0</v>
      </c>
      <c r="AL25" s="243">
        <v>7</v>
      </c>
      <c r="AM25" s="243">
        <v>207</v>
      </c>
      <c r="AN25" s="243">
        <v>1</v>
      </c>
      <c r="AO25" s="243" t="s">
        <v>71</v>
      </c>
      <c r="AP25" s="247" t="s">
        <v>166</v>
      </c>
      <c r="AQ25" s="241" t="s">
        <v>78</v>
      </c>
      <c r="AR25" s="243">
        <v>1</v>
      </c>
      <c r="AS25" s="243" t="s">
        <v>71</v>
      </c>
      <c r="AT25" s="243">
        <v>3</v>
      </c>
      <c r="AU25" s="243">
        <v>327</v>
      </c>
      <c r="AV25" s="243">
        <v>2</v>
      </c>
      <c r="AW25" s="243" t="s">
        <v>71</v>
      </c>
      <c r="AX25" s="243">
        <v>2</v>
      </c>
      <c r="AY25" s="243" t="s">
        <v>71</v>
      </c>
      <c r="AZ25" s="243">
        <v>1</v>
      </c>
      <c r="BA25" s="243" t="s">
        <v>71</v>
      </c>
      <c r="BB25" s="243">
        <v>0</v>
      </c>
      <c r="BC25" s="243">
        <v>0</v>
      </c>
      <c r="BD25" s="243">
        <v>1</v>
      </c>
      <c r="BE25" s="243" t="s">
        <v>71</v>
      </c>
      <c r="BF25" s="247" t="s">
        <v>166</v>
      </c>
    </row>
    <row r="26" spans="1:58" s="34" customFormat="1" ht="16.7" customHeight="1">
      <c r="A26" s="241" t="s">
        <v>80</v>
      </c>
      <c r="B26" s="242">
        <v>718</v>
      </c>
      <c r="C26" s="242">
        <v>27128</v>
      </c>
      <c r="D26" s="243">
        <v>37</v>
      </c>
      <c r="E26" s="243">
        <v>1470</v>
      </c>
      <c r="F26" s="243">
        <v>3</v>
      </c>
      <c r="G26" s="243">
        <v>95</v>
      </c>
      <c r="H26" s="243">
        <v>0</v>
      </c>
      <c r="I26" s="243">
        <v>0</v>
      </c>
      <c r="J26" s="243">
        <v>120</v>
      </c>
      <c r="K26" s="243">
        <v>2560</v>
      </c>
      <c r="L26" s="243">
        <v>4</v>
      </c>
      <c r="M26" s="243">
        <v>262</v>
      </c>
      <c r="N26" s="246" t="s">
        <v>167</v>
      </c>
      <c r="O26" s="241" t="s">
        <v>80</v>
      </c>
      <c r="P26" s="243">
        <v>1</v>
      </c>
      <c r="Q26" s="243" t="s">
        <v>71</v>
      </c>
      <c r="R26" s="243">
        <v>5</v>
      </c>
      <c r="S26" s="243">
        <v>69</v>
      </c>
      <c r="T26" s="243">
        <v>14</v>
      </c>
      <c r="U26" s="243">
        <v>293</v>
      </c>
      <c r="V26" s="243">
        <v>4</v>
      </c>
      <c r="W26" s="243">
        <v>81</v>
      </c>
      <c r="X26" s="243">
        <v>1</v>
      </c>
      <c r="Y26" s="243" t="s">
        <v>71</v>
      </c>
      <c r="Z26" s="243">
        <v>32</v>
      </c>
      <c r="AA26" s="243">
        <v>697</v>
      </c>
      <c r="AB26" s="246" t="s">
        <v>167</v>
      </c>
      <c r="AC26" s="241" t="s">
        <v>80</v>
      </c>
      <c r="AD26" s="243">
        <v>3</v>
      </c>
      <c r="AE26" s="243">
        <v>90</v>
      </c>
      <c r="AF26" s="243">
        <v>70</v>
      </c>
      <c r="AG26" s="243">
        <v>2909</v>
      </c>
      <c r="AH26" s="243">
        <v>21</v>
      </c>
      <c r="AI26" s="243">
        <v>441</v>
      </c>
      <c r="AJ26" s="243">
        <v>24</v>
      </c>
      <c r="AK26" s="243">
        <v>972</v>
      </c>
      <c r="AL26" s="243">
        <v>104</v>
      </c>
      <c r="AM26" s="243">
        <v>2493</v>
      </c>
      <c r="AN26" s="243">
        <v>3</v>
      </c>
      <c r="AO26" s="243">
        <v>103</v>
      </c>
      <c r="AP26" s="247" t="s">
        <v>167</v>
      </c>
      <c r="AQ26" s="241" t="s">
        <v>80</v>
      </c>
      <c r="AR26" s="243">
        <v>14</v>
      </c>
      <c r="AS26" s="243">
        <v>952</v>
      </c>
      <c r="AT26" s="243">
        <v>29</v>
      </c>
      <c r="AU26" s="243">
        <v>2542</v>
      </c>
      <c r="AV26" s="243">
        <v>88</v>
      </c>
      <c r="AW26" s="243">
        <v>2480</v>
      </c>
      <c r="AX26" s="243">
        <v>117</v>
      </c>
      <c r="AY26" s="243">
        <v>7846</v>
      </c>
      <c r="AZ26" s="243">
        <v>1</v>
      </c>
      <c r="BA26" s="243" t="s">
        <v>71</v>
      </c>
      <c r="BB26" s="243">
        <v>15</v>
      </c>
      <c r="BC26" s="243">
        <v>409</v>
      </c>
      <c r="BD26" s="243">
        <v>8</v>
      </c>
      <c r="BE26" s="243">
        <v>312</v>
      </c>
      <c r="BF26" s="247" t="s">
        <v>167</v>
      </c>
    </row>
    <row r="27" spans="1:58" s="34" customFormat="1" ht="16.7" customHeight="1">
      <c r="A27" s="241" t="s">
        <v>82</v>
      </c>
      <c r="B27" s="242">
        <v>44</v>
      </c>
      <c r="C27" s="242">
        <v>1188</v>
      </c>
      <c r="D27" s="243">
        <v>8</v>
      </c>
      <c r="E27" s="243">
        <v>175</v>
      </c>
      <c r="F27" s="243">
        <v>0</v>
      </c>
      <c r="G27" s="243">
        <v>0</v>
      </c>
      <c r="H27" s="243">
        <v>0</v>
      </c>
      <c r="I27" s="243">
        <v>0</v>
      </c>
      <c r="J27" s="243">
        <v>6</v>
      </c>
      <c r="K27" s="243">
        <v>136</v>
      </c>
      <c r="L27" s="243">
        <v>0</v>
      </c>
      <c r="M27" s="243">
        <v>0</v>
      </c>
      <c r="N27" s="246" t="s">
        <v>168</v>
      </c>
      <c r="O27" s="241" t="s">
        <v>82</v>
      </c>
      <c r="P27" s="243">
        <v>0</v>
      </c>
      <c r="Q27" s="243">
        <v>0</v>
      </c>
      <c r="R27" s="243">
        <v>0</v>
      </c>
      <c r="S27" s="243">
        <v>0</v>
      </c>
      <c r="T27" s="243">
        <v>0</v>
      </c>
      <c r="U27" s="243">
        <v>0</v>
      </c>
      <c r="V27" s="243">
        <v>0</v>
      </c>
      <c r="W27" s="243">
        <v>0</v>
      </c>
      <c r="X27" s="243">
        <v>1</v>
      </c>
      <c r="Y27" s="243" t="s">
        <v>71</v>
      </c>
      <c r="Z27" s="243">
        <v>5</v>
      </c>
      <c r="AA27" s="243">
        <v>71</v>
      </c>
      <c r="AB27" s="246" t="s">
        <v>168</v>
      </c>
      <c r="AC27" s="241" t="s">
        <v>82</v>
      </c>
      <c r="AD27" s="243">
        <v>0</v>
      </c>
      <c r="AE27" s="243">
        <v>0</v>
      </c>
      <c r="AF27" s="243">
        <v>3</v>
      </c>
      <c r="AG27" s="243">
        <v>112</v>
      </c>
      <c r="AH27" s="243">
        <v>13</v>
      </c>
      <c r="AI27" s="243">
        <v>431</v>
      </c>
      <c r="AJ27" s="243">
        <v>2</v>
      </c>
      <c r="AK27" s="243" t="s">
        <v>71</v>
      </c>
      <c r="AL27" s="243">
        <v>3</v>
      </c>
      <c r="AM27" s="243">
        <v>67</v>
      </c>
      <c r="AN27" s="243">
        <v>0</v>
      </c>
      <c r="AO27" s="243">
        <v>0</v>
      </c>
      <c r="AP27" s="247" t="s">
        <v>168</v>
      </c>
      <c r="AQ27" s="241" t="s">
        <v>82</v>
      </c>
      <c r="AR27" s="243">
        <v>0</v>
      </c>
      <c r="AS27" s="243">
        <v>0</v>
      </c>
      <c r="AT27" s="243">
        <v>2</v>
      </c>
      <c r="AU27" s="243" t="s">
        <v>71</v>
      </c>
      <c r="AV27" s="243">
        <v>1</v>
      </c>
      <c r="AW27" s="243" t="s">
        <v>71</v>
      </c>
      <c r="AX27" s="243">
        <v>0</v>
      </c>
      <c r="AY27" s="243">
        <v>0</v>
      </c>
      <c r="AZ27" s="243">
        <v>0</v>
      </c>
      <c r="BA27" s="243">
        <v>0</v>
      </c>
      <c r="BB27" s="243">
        <v>0</v>
      </c>
      <c r="BC27" s="243">
        <v>0</v>
      </c>
      <c r="BD27" s="243">
        <v>0</v>
      </c>
      <c r="BE27" s="243">
        <v>0</v>
      </c>
      <c r="BF27" s="247" t="s">
        <v>168</v>
      </c>
    </row>
    <row r="28" spans="1:58" s="34" customFormat="1" ht="16.7" customHeight="1">
      <c r="A28" s="241" t="s">
        <v>84</v>
      </c>
      <c r="B28" s="242">
        <v>5</v>
      </c>
      <c r="C28" s="242">
        <v>68</v>
      </c>
      <c r="D28" s="243">
        <v>1</v>
      </c>
      <c r="E28" s="243" t="s">
        <v>71</v>
      </c>
      <c r="F28" s="243">
        <v>0</v>
      </c>
      <c r="G28" s="243">
        <v>0</v>
      </c>
      <c r="H28" s="243">
        <v>0</v>
      </c>
      <c r="I28" s="243">
        <v>0</v>
      </c>
      <c r="J28" s="243">
        <v>0</v>
      </c>
      <c r="K28" s="243">
        <v>0</v>
      </c>
      <c r="L28" s="243">
        <v>0</v>
      </c>
      <c r="M28" s="243">
        <v>0</v>
      </c>
      <c r="N28" s="246" t="s">
        <v>169</v>
      </c>
      <c r="O28" s="241" t="s">
        <v>84</v>
      </c>
      <c r="P28" s="243">
        <v>0</v>
      </c>
      <c r="Q28" s="243">
        <v>0</v>
      </c>
      <c r="R28" s="243">
        <v>0</v>
      </c>
      <c r="S28" s="243">
        <v>0</v>
      </c>
      <c r="T28" s="243">
        <v>0</v>
      </c>
      <c r="U28" s="243">
        <v>0</v>
      </c>
      <c r="V28" s="243">
        <v>0</v>
      </c>
      <c r="W28" s="243">
        <v>0</v>
      </c>
      <c r="X28" s="243">
        <v>0</v>
      </c>
      <c r="Y28" s="243">
        <v>0</v>
      </c>
      <c r="Z28" s="243">
        <v>0</v>
      </c>
      <c r="AA28" s="243">
        <v>0</v>
      </c>
      <c r="AB28" s="246" t="s">
        <v>169</v>
      </c>
      <c r="AC28" s="241" t="s">
        <v>84</v>
      </c>
      <c r="AD28" s="243">
        <v>0</v>
      </c>
      <c r="AE28" s="243">
        <v>0</v>
      </c>
      <c r="AF28" s="243">
        <v>0</v>
      </c>
      <c r="AG28" s="243">
        <v>0</v>
      </c>
      <c r="AH28" s="243">
        <v>4</v>
      </c>
      <c r="AI28" s="243">
        <v>50</v>
      </c>
      <c r="AJ28" s="243">
        <v>0</v>
      </c>
      <c r="AK28" s="243">
        <v>0</v>
      </c>
      <c r="AL28" s="243">
        <v>0</v>
      </c>
      <c r="AM28" s="243">
        <v>0</v>
      </c>
      <c r="AN28" s="243">
        <v>0</v>
      </c>
      <c r="AO28" s="243">
        <v>0</v>
      </c>
      <c r="AP28" s="247" t="s">
        <v>169</v>
      </c>
      <c r="AQ28" s="241" t="s">
        <v>84</v>
      </c>
      <c r="AR28" s="243">
        <v>0</v>
      </c>
      <c r="AS28" s="243">
        <v>0</v>
      </c>
      <c r="AT28" s="243">
        <v>0</v>
      </c>
      <c r="AU28" s="243">
        <v>0</v>
      </c>
      <c r="AV28" s="243">
        <v>0</v>
      </c>
      <c r="AW28" s="243">
        <v>0</v>
      </c>
      <c r="AX28" s="243">
        <v>0</v>
      </c>
      <c r="AY28" s="243">
        <v>0</v>
      </c>
      <c r="AZ28" s="243">
        <v>0</v>
      </c>
      <c r="BA28" s="243">
        <v>0</v>
      </c>
      <c r="BB28" s="243">
        <v>0</v>
      </c>
      <c r="BC28" s="243">
        <v>0</v>
      </c>
      <c r="BD28" s="243">
        <v>0</v>
      </c>
      <c r="BE28" s="243">
        <v>0</v>
      </c>
      <c r="BF28" s="247" t="s">
        <v>169</v>
      </c>
    </row>
    <row r="29" spans="1:58" s="34" customFormat="1" ht="16.7" customHeight="1">
      <c r="A29" s="241" t="s">
        <v>86</v>
      </c>
      <c r="B29" s="242">
        <v>5</v>
      </c>
      <c r="C29" s="242">
        <v>96</v>
      </c>
      <c r="D29" s="243">
        <v>2</v>
      </c>
      <c r="E29" s="243" t="s">
        <v>71</v>
      </c>
      <c r="F29" s="243">
        <v>0</v>
      </c>
      <c r="G29" s="243">
        <v>0</v>
      </c>
      <c r="H29" s="243">
        <v>0</v>
      </c>
      <c r="I29" s="243">
        <v>0</v>
      </c>
      <c r="J29" s="243">
        <v>0</v>
      </c>
      <c r="K29" s="243">
        <v>0</v>
      </c>
      <c r="L29" s="243">
        <v>0</v>
      </c>
      <c r="M29" s="243">
        <v>0</v>
      </c>
      <c r="N29" s="246" t="s">
        <v>170</v>
      </c>
      <c r="O29" s="241" t="s">
        <v>86</v>
      </c>
      <c r="P29" s="243">
        <v>0</v>
      </c>
      <c r="Q29" s="243">
        <v>0</v>
      </c>
      <c r="R29" s="243">
        <v>0</v>
      </c>
      <c r="S29" s="243">
        <v>0</v>
      </c>
      <c r="T29" s="243">
        <v>1</v>
      </c>
      <c r="U29" s="243" t="s">
        <v>71</v>
      </c>
      <c r="V29" s="243">
        <v>0</v>
      </c>
      <c r="W29" s="243">
        <v>0</v>
      </c>
      <c r="X29" s="243">
        <v>0</v>
      </c>
      <c r="Y29" s="243">
        <v>0</v>
      </c>
      <c r="Z29" s="243">
        <v>0</v>
      </c>
      <c r="AA29" s="243">
        <v>0</v>
      </c>
      <c r="AB29" s="246" t="s">
        <v>170</v>
      </c>
      <c r="AC29" s="241" t="s">
        <v>86</v>
      </c>
      <c r="AD29" s="243">
        <v>0</v>
      </c>
      <c r="AE29" s="243">
        <v>0</v>
      </c>
      <c r="AF29" s="243">
        <v>0</v>
      </c>
      <c r="AG29" s="243">
        <v>0</v>
      </c>
      <c r="AH29" s="243">
        <v>2</v>
      </c>
      <c r="AI29" s="243" t="s">
        <v>71</v>
      </c>
      <c r="AJ29" s="243">
        <v>0</v>
      </c>
      <c r="AK29" s="243">
        <v>0</v>
      </c>
      <c r="AL29" s="243">
        <v>0</v>
      </c>
      <c r="AM29" s="243">
        <v>0</v>
      </c>
      <c r="AN29" s="243">
        <v>0</v>
      </c>
      <c r="AO29" s="243">
        <v>0</v>
      </c>
      <c r="AP29" s="247" t="s">
        <v>170</v>
      </c>
      <c r="AQ29" s="241" t="s">
        <v>86</v>
      </c>
      <c r="AR29" s="243">
        <v>0</v>
      </c>
      <c r="AS29" s="243">
        <v>0</v>
      </c>
      <c r="AT29" s="243">
        <v>0</v>
      </c>
      <c r="AU29" s="243">
        <v>0</v>
      </c>
      <c r="AV29" s="243">
        <v>0</v>
      </c>
      <c r="AW29" s="243">
        <v>0</v>
      </c>
      <c r="AX29" s="243">
        <v>0</v>
      </c>
      <c r="AY29" s="243">
        <v>0</v>
      </c>
      <c r="AZ29" s="243">
        <v>0</v>
      </c>
      <c r="BA29" s="243">
        <v>0</v>
      </c>
      <c r="BB29" s="243">
        <v>0</v>
      </c>
      <c r="BC29" s="243">
        <v>0</v>
      </c>
      <c r="BD29" s="243">
        <v>0</v>
      </c>
      <c r="BE29" s="243">
        <v>0</v>
      </c>
      <c r="BF29" s="247" t="s">
        <v>170</v>
      </c>
    </row>
    <row r="30" spans="1:58" s="34" customFormat="1" ht="16.7" customHeight="1">
      <c r="A30" s="241" t="s">
        <v>88</v>
      </c>
      <c r="B30" s="242">
        <v>16</v>
      </c>
      <c r="C30" s="242">
        <v>498</v>
      </c>
      <c r="D30" s="243">
        <v>11</v>
      </c>
      <c r="E30" s="243">
        <v>424</v>
      </c>
      <c r="F30" s="243">
        <v>0</v>
      </c>
      <c r="G30" s="243">
        <v>0</v>
      </c>
      <c r="H30" s="243">
        <v>0</v>
      </c>
      <c r="I30" s="243">
        <v>0</v>
      </c>
      <c r="J30" s="243">
        <v>0</v>
      </c>
      <c r="K30" s="243">
        <v>0</v>
      </c>
      <c r="L30" s="243">
        <v>0</v>
      </c>
      <c r="M30" s="243">
        <v>0</v>
      </c>
      <c r="N30" s="246" t="s">
        <v>171</v>
      </c>
      <c r="O30" s="241" t="s">
        <v>88</v>
      </c>
      <c r="P30" s="243">
        <v>0</v>
      </c>
      <c r="Q30" s="243">
        <v>0</v>
      </c>
      <c r="R30" s="243">
        <v>0</v>
      </c>
      <c r="S30" s="243">
        <v>0</v>
      </c>
      <c r="T30" s="243">
        <v>0</v>
      </c>
      <c r="U30" s="243">
        <v>0</v>
      </c>
      <c r="V30" s="243">
        <v>0</v>
      </c>
      <c r="W30" s="243">
        <v>0</v>
      </c>
      <c r="X30" s="243">
        <v>0</v>
      </c>
      <c r="Y30" s="243">
        <v>0</v>
      </c>
      <c r="Z30" s="243">
        <v>1</v>
      </c>
      <c r="AA30" s="243" t="s">
        <v>71</v>
      </c>
      <c r="AB30" s="246" t="s">
        <v>171</v>
      </c>
      <c r="AC30" s="241" t="s">
        <v>88</v>
      </c>
      <c r="AD30" s="243">
        <v>0</v>
      </c>
      <c r="AE30" s="243">
        <v>0</v>
      </c>
      <c r="AF30" s="243">
        <v>0</v>
      </c>
      <c r="AG30" s="243">
        <v>0</v>
      </c>
      <c r="AH30" s="243">
        <v>4</v>
      </c>
      <c r="AI30" s="243">
        <v>62</v>
      </c>
      <c r="AJ30" s="243">
        <v>0</v>
      </c>
      <c r="AK30" s="243">
        <v>0</v>
      </c>
      <c r="AL30" s="243">
        <v>0</v>
      </c>
      <c r="AM30" s="243">
        <v>0</v>
      </c>
      <c r="AN30" s="243">
        <v>0</v>
      </c>
      <c r="AO30" s="243">
        <v>0</v>
      </c>
      <c r="AP30" s="247" t="s">
        <v>171</v>
      </c>
      <c r="AQ30" s="241" t="s">
        <v>88</v>
      </c>
      <c r="AR30" s="243">
        <v>0</v>
      </c>
      <c r="AS30" s="243">
        <v>0</v>
      </c>
      <c r="AT30" s="243">
        <v>0</v>
      </c>
      <c r="AU30" s="243">
        <v>0</v>
      </c>
      <c r="AV30" s="243">
        <v>0</v>
      </c>
      <c r="AW30" s="243">
        <v>0</v>
      </c>
      <c r="AX30" s="243">
        <v>0</v>
      </c>
      <c r="AY30" s="243">
        <v>0</v>
      </c>
      <c r="AZ30" s="243">
        <v>0</v>
      </c>
      <c r="BA30" s="243">
        <v>0</v>
      </c>
      <c r="BB30" s="243">
        <v>0</v>
      </c>
      <c r="BC30" s="243">
        <v>0</v>
      </c>
      <c r="BD30" s="243">
        <v>0</v>
      </c>
      <c r="BE30" s="243">
        <v>0</v>
      </c>
      <c r="BF30" s="247" t="s">
        <v>171</v>
      </c>
    </row>
    <row r="31" spans="1:58" s="34" customFormat="1" ht="16.7" customHeight="1">
      <c r="A31" s="241" t="s">
        <v>90</v>
      </c>
      <c r="B31" s="242">
        <v>56</v>
      </c>
      <c r="C31" s="242">
        <v>1615</v>
      </c>
      <c r="D31" s="243">
        <v>6</v>
      </c>
      <c r="E31" s="243">
        <v>136</v>
      </c>
      <c r="F31" s="243">
        <v>1</v>
      </c>
      <c r="G31" s="243" t="s">
        <v>71</v>
      </c>
      <c r="H31" s="243">
        <v>0</v>
      </c>
      <c r="I31" s="243">
        <v>0</v>
      </c>
      <c r="J31" s="243">
        <v>9</v>
      </c>
      <c r="K31" s="243">
        <v>197</v>
      </c>
      <c r="L31" s="243">
        <v>1</v>
      </c>
      <c r="M31" s="243" t="s">
        <v>71</v>
      </c>
      <c r="N31" s="246" t="s">
        <v>172</v>
      </c>
      <c r="O31" s="241" t="s">
        <v>90</v>
      </c>
      <c r="P31" s="243">
        <v>0</v>
      </c>
      <c r="Q31" s="243">
        <v>0</v>
      </c>
      <c r="R31" s="243">
        <v>0</v>
      </c>
      <c r="S31" s="243">
        <v>0</v>
      </c>
      <c r="T31" s="243">
        <v>1</v>
      </c>
      <c r="U31" s="243" t="s">
        <v>71</v>
      </c>
      <c r="V31" s="243">
        <v>0</v>
      </c>
      <c r="W31" s="243">
        <v>0</v>
      </c>
      <c r="X31" s="243">
        <v>0</v>
      </c>
      <c r="Y31" s="243">
        <v>0</v>
      </c>
      <c r="Z31" s="243">
        <v>3</v>
      </c>
      <c r="AA31" s="243">
        <v>57</v>
      </c>
      <c r="AB31" s="246" t="s">
        <v>172</v>
      </c>
      <c r="AC31" s="241" t="s">
        <v>90</v>
      </c>
      <c r="AD31" s="243">
        <v>0</v>
      </c>
      <c r="AE31" s="243">
        <v>0</v>
      </c>
      <c r="AF31" s="243">
        <v>9</v>
      </c>
      <c r="AG31" s="243">
        <v>208</v>
      </c>
      <c r="AH31" s="243">
        <v>6</v>
      </c>
      <c r="AI31" s="243">
        <v>232</v>
      </c>
      <c r="AJ31" s="243">
        <v>1</v>
      </c>
      <c r="AK31" s="243" t="s">
        <v>71</v>
      </c>
      <c r="AL31" s="243">
        <v>5</v>
      </c>
      <c r="AM31" s="243">
        <v>108</v>
      </c>
      <c r="AN31" s="243">
        <v>0</v>
      </c>
      <c r="AO31" s="243">
        <v>0</v>
      </c>
      <c r="AP31" s="247" t="s">
        <v>172</v>
      </c>
      <c r="AQ31" s="241" t="s">
        <v>90</v>
      </c>
      <c r="AR31" s="243">
        <v>1</v>
      </c>
      <c r="AS31" s="243" t="s">
        <v>71</v>
      </c>
      <c r="AT31" s="243">
        <v>8</v>
      </c>
      <c r="AU31" s="243">
        <v>441</v>
      </c>
      <c r="AV31" s="243">
        <v>2</v>
      </c>
      <c r="AW31" s="243" t="s">
        <v>71</v>
      </c>
      <c r="AX31" s="243">
        <v>1</v>
      </c>
      <c r="AY31" s="243" t="s">
        <v>71</v>
      </c>
      <c r="AZ31" s="243">
        <v>0</v>
      </c>
      <c r="BA31" s="243">
        <v>0</v>
      </c>
      <c r="BB31" s="243">
        <v>2</v>
      </c>
      <c r="BC31" s="243" t="s">
        <v>71</v>
      </c>
      <c r="BD31" s="243">
        <v>0</v>
      </c>
      <c r="BE31" s="243">
        <v>0</v>
      </c>
      <c r="BF31" s="247" t="s">
        <v>172</v>
      </c>
    </row>
    <row r="32" spans="1:58" s="34" customFormat="1" ht="16.7" customHeight="1">
      <c r="A32" s="241" t="s">
        <v>92</v>
      </c>
      <c r="B32" s="242">
        <v>244</v>
      </c>
      <c r="C32" s="242">
        <v>6421</v>
      </c>
      <c r="D32" s="243">
        <v>13</v>
      </c>
      <c r="E32" s="243">
        <v>451</v>
      </c>
      <c r="F32" s="243">
        <v>0</v>
      </c>
      <c r="G32" s="243">
        <v>0</v>
      </c>
      <c r="H32" s="243">
        <v>0</v>
      </c>
      <c r="I32" s="243">
        <v>0</v>
      </c>
      <c r="J32" s="243">
        <v>49</v>
      </c>
      <c r="K32" s="243">
        <v>818</v>
      </c>
      <c r="L32" s="243">
        <v>0</v>
      </c>
      <c r="M32" s="243">
        <v>0</v>
      </c>
      <c r="N32" s="246" t="s">
        <v>173</v>
      </c>
      <c r="O32" s="241" t="s">
        <v>92</v>
      </c>
      <c r="P32" s="243">
        <v>0</v>
      </c>
      <c r="Q32" s="243">
        <v>0</v>
      </c>
      <c r="R32" s="243">
        <v>5</v>
      </c>
      <c r="S32" s="243">
        <v>61</v>
      </c>
      <c r="T32" s="243">
        <v>9</v>
      </c>
      <c r="U32" s="243">
        <v>152</v>
      </c>
      <c r="V32" s="243">
        <v>0</v>
      </c>
      <c r="W32" s="243">
        <v>0</v>
      </c>
      <c r="X32" s="243">
        <v>1</v>
      </c>
      <c r="Y32" s="243" t="s">
        <v>71</v>
      </c>
      <c r="Z32" s="243">
        <v>5</v>
      </c>
      <c r="AA32" s="243">
        <v>74</v>
      </c>
      <c r="AB32" s="246" t="s">
        <v>173</v>
      </c>
      <c r="AC32" s="241" t="s">
        <v>92</v>
      </c>
      <c r="AD32" s="243">
        <v>1</v>
      </c>
      <c r="AE32" s="243" t="s">
        <v>71</v>
      </c>
      <c r="AF32" s="243">
        <v>16</v>
      </c>
      <c r="AG32" s="243">
        <v>355</v>
      </c>
      <c r="AH32" s="243">
        <v>12</v>
      </c>
      <c r="AI32" s="243">
        <v>233</v>
      </c>
      <c r="AJ32" s="243">
        <v>60</v>
      </c>
      <c r="AK32" s="243">
        <v>2368</v>
      </c>
      <c r="AL32" s="243">
        <v>20</v>
      </c>
      <c r="AM32" s="243">
        <v>397</v>
      </c>
      <c r="AN32" s="243">
        <v>1</v>
      </c>
      <c r="AO32" s="243" t="s">
        <v>71</v>
      </c>
      <c r="AP32" s="247" t="s">
        <v>173</v>
      </c>
      <c r="AQ32" s="241" t="s">
        <v>92</v>
      </c>
      <c r="AR32" s="243">
        <v>0</v>
      </c>
      <c r="AS32" s="243">
        <v>0</v>
      </c>
      <c r="AT32" s="243">
        <v>4</v>
      </c>
      <c r="AU32" s="243">
        <v>185</v>
      </c>
      <c r="AV32" s="243">
        <v>21</v>
      </c>
      <c r="AW32" s="243">
        <v>526</v>
      </c>
      <c r="AX32" s="243">
        <v>21</v>
      </c>
      <c r="AY32" s="243">
        <v>597</v>
      </c>
      <c r="AZ32" s="243">
        <v>0</v>
      </c>
      <c r="BA32" s="243">
        <v>0</v>
      </c>
      <c r="BB32" s="243">
        <v>6</v>
      </c>
      <c r="BC32" s="243">
        <v>126</v>
      </c>
      <c r="BD32" s="243">
        <v>0</v>
      </c>
      <c r="BE32" s="243">
        <v>0</v>
      </c>
      <c r="BF32" s="247" t="s">
        <v>173</v>
      </c>
    </row>
    <row r="33" spans="1:58" s="34" customFormat="1" ht="16.7" customHeight="1">
      <c r="A33" s="241" t="s">
        <v>94</v>
      </c>
      <c r="B33" s="242">
        <v>180</v>
      </c>
      <c r="C33" s="242">
        <v>4641</v>
      </c>
      <c r="D33" s="243">
        <v>3</v>
      </c>
      <c r="E33" s="243">
        <v>59</v>
      </c>
      <c r="F33" s="243">
        <v>0</v>
      </c>
      <c r="G33" s="243">
        <v>0</v>
      </c>
      <c r="H33" s="243">
        <v>0</v>
      </c>
      <c r="I33" s="243">
        <v>0</v>
      </c>
      <c r="J33" s="243">
        <v>47</v>
      </c>
      <c r="K33" s="243">
        <v>955</v>
      </c>
      <c r="L33" s="243">
        <v>2</v>
      </c>
      <c r="M33" s="243" t="s">
        <v>71</v>
      </c>
      <c r="N33" s="246" t="s">
        <v>174</v>
      </c>
      <c r="O33" s="241" t="s">
        <v>94</v>
      </c>
      <c r="P33" s="243">
        <v>0</v>
      </c>
      <c r="Q33" s="243">
        <v>0</v>
      </c>
      <c r="R33" s="243">
        <v>2</v>
      </c>
      <c r="S33" s="243">
        <v>0</v>
      </c>
      <c r="T33" s="243">
        <v>5</v>
      </c>
      <c r="U33" s="243">
        <v>88</v>
      </c>
      <c r="V33" s="243">
        <v>0</v>
      </c>
      <c r="W33" s="243">
        <v>0</v>
      </c>
      <c r="X33" s="243">
        <v>0</v>
      </c>
      <c r="Y33" s="243">
        <v>0</v>
      </c>
      <c r="Z33" s="243">
        <v>14</v>
      </c>
      <c r="AA33" s="243">
        <v>321</v>
      </c>
      <c r="AB33" s="246" t="s">
        <v>174</v>
      </c>
      <c r="AC33" s="241" t="s">
        <v>94</v>
      </c>
      <c r="AD33" s="243">
        <v>0</v>
      </c>
      <c r="AE33" s="243">
        <v>0</v>
      </c>
      <c r="AF33" s="243">
        <v>16</v>
      </c>
      <c r="AG33" s="243">
        <v>417</v>
      </c>
      <c r="AH33" s="243">
        <v>11</v>
      </c>
      <c r="AI33" s="243">
        <v>215</v>
      </c>
      <c r="AJ33" s="243">
        <v>10</v>
      </c>
      <c r="AK33" s="243">
        <v>253</v>
      </c>
      <c r="AL33" s="243">
        <v>17</v>
      </c>
      <c r="AM33" s="243">
        <v>439</v>
      </c>
      <c r="AN33" s="243">
        <v>3</v>
      </c>
      <c r="AO33" s="243">
        <v>84</v>
      </c>
      <c r="AP33" s="247" t="s">
        <v>174</v>
      </c>
      <c r="AQ33" s="241" t="s">
        <v>94</v>
      </c>
      <c r="AR33" s="243">
        <v>0</v>
      </c>
      <c r="AS33" s="243">
        <v>0</v>
      </c>
      <c r="AT33" s="243">
        <v>3</v>
      </c>
      <c r="AU33" s="243">
        <v>117</v>
      </c>
      <c r="AV33" s="243">
        <v>20</v>
      </c>
      <c r="AW33" s="243">
        <v>551</v>
      </c>
      <c r="AX33" s="243">
        <v>26</v>
      </c>
      <c r="AY33" s="243">
        <v>1006</v>
      </c>
      <c r="AZ33" s="243">
        <v>0</v>
      </c>
      <c r="BA33" s="243">
        <v>0</v>
      </c>
      <c r="BB33" s="243">
        <v>1</v>
      </c>
      <c r="BC33" s="243" t="s">
        <v>71</v>
      </c>
      <c r="BD33" s="243">
        <v>0</v>
      </c>
      <c r="BE33" s="243">
        <v>0</v>
      </c>
      <c r="BF33" s="247" t="s">
        <v>174</v>
      </c>
    </row>
    <row r="34" spans="1:58" s="34" customFormat="1" ht="16.7" customHeight="1">
      <c r="A34" s="241" t="s">
        <v>96</v>
      </c>
      <c r="B34" s="242">
        <v>641</v>
      </c>
      <c r="C34" s="242">
        <v>19888</v>
      </c>
      <c r="D34" s="243">
        <v>17</v>
      </c>
      <c r="E34" s="243">
        <v>422</v>
      </c>
      <c r="F34" s="243">
        <v>1</v>
      </c>
      <c r="G34" s="243" t="s">
        <v>71</v>
      </c>
      <c r="H34" s="243">
        <v>0</v>
      </c>
      <c r="I34" s="243">
        <v>0</v>
      </c>
      <c r="J34" s="243">
        <v>90</v>
      </c>
      <c r="K34" s="243">
        <v>2349</v>
      </c>
      <c r="L34" s="243">
        <v>3</v>
      </c>
      <c r="M34" s="243">
        <v>102</v>
      </c>
      <c r="N34" s="246" t="s">
        <v>175</v>
      </c>
      <c r="O34" s="241" t="s">
        <v>96</v>
      </c>
      <c r="P34" s="243">
        <v>0</v>
      </c>
      <c r="Q34" s="243">
        <v>0</v>
      </c>
      <c r="R34" s="243">
        <v>11</v>
      </c>
      <c r="S34" s="243">
        <v>211</v>
      </c>
      <c r="T34" s="243">
        <v>27</v>
      </c>
      <c r="U34" s="243">
        <v>600</v>
      </c>
      <c r="V34" s="243">
        <v>2</v>
      </c>
      <c r="W34" s="243" t="s">
        <v>71</v>
      </c>
      <c r="X34" s="243">
        <v>1</v>
      </c>
      <c r="Y34" s="243" t="s">
        <v>71</v>
      </c>
      <c r="Z34" s="243">
        <v>26</v>
      </c>
      <c r="AA34" s="243">
        <v>822</v>
      </c>
      <c r="AB34" s="246" t="s">
        <v>175</v>
      </c>
      <c r="AC34" s="241" t="s">
        <v>96</v>
      </c>
      <c r="AD34" s="243">
        <v>1</v>
      </c>
      <c r="AE34" s="243" t="s">
        <v>71</v>
      </c>
      <c r="AF34" s="243">
        <v>89</v>
      </c>
      <c r="AG34" s="243">
        <v>2953</v>
      </c>
      <c r="AH34" s="243">
        <v>9</v>
      </c>
      <c r="AI34" s="243">
        <v>216</v>
      </c>
      <c r="AJ34" s="243">
        <v>24</v>
      </c>
      <c r="AK34" s="243">
        <v>503</v>
      </c>
      <c r="AL34" s="243">
        <v>97</v>
      </c>
      <c r="AM34" s="243">
        <v>3428</v>
      </c>
      <c r="AN34" s="243">
        <v>59</v>
      </c>
      <c r="AO34" s="243">
        <v>2127</v>
      </c>
      <c r="AP34" s="247" t="s">
        <v>175</v>
      </c>
      <c r="AQ34" s="241" t="s">
        <v>96</v>
      </c>
      <c r="AR34" s="243">
        <v>4</v>
      </c>
      <c r="AS34" s="243">
        <v>131</v>
      </c>
      <c r="AT34" s="243">
        <v>26</v>
      </c>
      <c r="AU34" s="243">
        <v>890</v>
      </c>
      <c r="AV34" s="243">
        <v>81</v>
      </c>
      <c r="AW34" s="243">
        <v>2465</v>
      </c>
      <c r="AX34" s="243">
        <v>60</v>
      </c>
      <c r="AY34" s="243">
        <v>2270</v>
      </c>
      <c r="AZ34" s="243">
        <v>2</v>
      </c>
      <c r="BA34" s="243" t="s">
        <v>71</v>
      </c>
      <c r="BB34" s="243">
        <v>8</v>
      </c>
      <c r="BC34" s="243">
        <v>149</v>
      </c>
      <c r="BD34" s="243">
        <v>3</v>
      </c>
      <c r="BE34" s="243">
        <v>34</v>
      </c>
      <c r="BF34" s="247" t="s">
        <v>175</v>
      </c>
    </row>
    <row r="35" spans="1:58" s="34" customFormat="1" ht="16.7" customHeight="1">
      <c r="A35" s="241" t="s">
        <v>98</v>
      </c>
      <c r="B35" s="242">
        <v>16</v>
      </c>
      <c r="C35" s="242">
        <v>470</v>
      </c>
      <c r="D35" s="243">
        <v>4</v>
      </c>
      <c r="E35" s="243">
        <v>131</v>
      </c>
      <c r="F35" s="243">
        <v>1</v>
      </c>
      <c r="G35" s="243" t="s">
        <v>71</v>
      </c>
      <c r="H35" s="243">
        <v>0</v>
      </c>
      <c r="I35" s="243">
        <v>0</v>
      </c>
      <c r="J35" s="243">
        <v>0</v>
      </c>
      <c r="K35" s="243">
        <v>0</v>
      </c>
      <c r="L35" s="243">
        <v>0</v>
      </c>
      <c r="M35" s="243">
        <v>0</v>
      </c>
      <c r="N35" s="246" t="s">
        <v>176</v>
      </c>
      <c r="O35" s="241" t="s">
        <v>98</v>
      </c>
      <c r="P35" s="243">
        <v>0</v>
      </c>
      <c r="Q35" s="243">
        <v>0</v>
      </c>
      <c r="R35" s="243">
        <v>0</v>
      </c>
      <c r="S35" s="243">
        <v>0</v>
      </c>
      <c r="T35" s="243">
        <v>0</v>
      </c>
      <c r="U35" s="243">
        <v>0</v>
      </c>
      <c r="V35" s="243">
        <v>0</v>
      </c>
      <c r="W35" s="243">
        <v>0</v>
      </c>
      <c r="X35" s="243">
        <v>1</v>
      </c>
      <c r="Y35" s="243" t="s">
        <v>71</v>
      </c>
      <c r="Z35" s="243">
        <v>1</v>
      </c>
      <c r="AA35" s="243" t="s">
        <v>71</v>
      </c>
      <c r="AB35" s="246" t="s">
        <v>176</v>
      </c>
      <c r="AC35" s="241" t="s">
        <v>98</v>
      </c>
      <c r="AD35" s="243">
        <v>0</v>
      </c>
      <c r="AE35" s="243">
        <v>0</v>
      </c>
      <c r="AF35" s="243">
        <v>0</v>
      </c>
      <c r="AG35" s="243">
        <v>0</v>
      </c>
      <c r="AH35" s="243">
        <v>9</v>
      </c>
      <c r="AI35" s="243">
        <v>192</v>
      </c>
      <c r="AJ35" s="243">
        <v>0</v>
      </c>
      <c r="AK35" s="243">
        <v>0</v>
      </c>
      <c r="AL35" s="243">
        <v>0</v>
      </c>
      <c r="AM35" s="243">
        <v>0</v>
      </c>
      <c r="AN35" s="243">
        <v>0</v>
      </c>
      <c r="AO35" s="243">
        <v>0</v>
      </c>
      <c r="AP35" s="247" t="s">
        <v>176</v>
      </c>
      <c r="AQ35" s="241" t="s">
        <v>98</v>
      </c>
      <c r="AR35" s="243">
        <v>0</v>
      </c>
      <c r="AS35" s="243">
        <v>0</v>
      </c>
      <c r="AT35" s="243">
        <v>0</v>
      </c>
      <c r="AU35" s="243">
        <v>0</v>
      </c>
      <c r="AV35" s="243">
        <v>0</v>
      </c>
      <c r="AW35" s="243">
        <v>0</v>
      </c>
      <c r="AX35" s="243">
        <v>0</v>
      </c>
      <c r="AY35" s="243">
        <v>0</v>
      </c>
      <c r="AZ35" s="243">
        <v>0</v>
      </c>
      <c r="BA35" s="243">
        <v>0</v>
      </c>
      <c r="BB35" s="243">
        <v>0</v>
      </c>
      <c r="BC35" s="243">
        <v>0</v>
      </c>
      <c r="BD35" s="243">
        <v>0</v>
      </c>
      <c r="BE35" s="243">
        <v>0</v>
      </c>
      <c r="BF35" s="247" t="s">
        <v>176</v>
      </c>
    </row>
    <row r="36" spans="1:58" s="34" customFormat="1" ht="16.7" customHeight="1">
      <c r="A36" s="241" t="s">
        <v>100</v>
      </c>
      <c r="B36" s="242">
        <v>24</v>
      </c>
      <c r="C36" s="242">
        <v>1258</v>
      </c>
      <c r="D36" s="243">
        <v>2</v>
      </c>
      <c r="E36" s="243" t="s">
        <v>71</v>
      </c>
      <c r="F36" s="243">
        <v>1</v>
      </c>
      <c r="G36" s="243" t="s">
        <v>71</v>
      </c>
      <c r="H36" s="243">
        <v>0</v>
      </c>
      <c r="I36" s="243">
        <v>0</v>
      </c>
      <c r="J36" s="243">
        <v>0</v>
      </c>
      <c r="K36" s="243">
        <v>0</v>
      </c>
      <c r="L36" s="243">
        <v>0</v>
      </c>
      <c r="M36" s="243">
        <v>0</v>
      </c>
      <c r="N36" s="246" t="s">
        <v>177</v>
      </c>
      <c r="O36" s="241" t="s">
        <v>100</v>
      </c>
      <c r="P36" s="243">
        <v>0</v>
      </c>
      <c r="Q36" s="243">
        <v>0</v>
      </c>
      <c r="R36" s="243">
        <v>1</v>
      </c>
      <c r="S36" s="243" t="s">
        <v>71</v>
      </c>
      <c r="T36" s="243">
        <v>0</v>
      </c>
      <c r="U36" s="243">
        <v>0</v>
      </c>
      <c r="V36" s="243">
        <v>0</v>
      </c>
      <c r="W36" s="243">
        <v>0</v>
      </c>
      <c r="X36" s="243">
        <v>0</v>
      </c>
      <c r="Y36" s="243">
        <v>0</v>
      </c>
      <c r="Z36" s="243">
        <v>1</v>
      </c>
      <c r="AA36" s="243" t="s">
        <v>71</v>
      </c>
      <c r="AB36" s="246" t="s">
        <v>177</v>
      </c>
      <c r="AC36" s="241" t="s">
        <v>100</v>
      </c>
      <c r="AD36" s="243">
        <v>0</v>
      </c>
      <c r="AE36" s="243">
        <v>0</v>
      </c>
      <c r="AF36" s="243">
        <v>0</v>
      </c>
      <c r="AG36" s="243">
        <v>0</v>
      </c>
      <c r="AH36" s="243">
        <v>6</v>
      </c>
      <c r="AI36" s="243">
        <v>92</v>
      </c>
      <c r="AJ36" s="243">
        <v>10</v>
      </c>
      <c r="AK36" s="243">
        <v>911</v>
      </c>
      <c r="AL36" s="243">
        <v>0</v>
      </c>
      <c r="AM36" s="243">
        <v>0</v>
      </c>
      <c r="AN36" s="243">
        <v>1</v>
      </c>
      <c r="AO36" s="243" t="s">
        <v>71</v>
      </c>
      <c r="AP36" s="247" t="s">
        <v>177</v>
      </c>
      <c r="AQ36" s="241" t="s">
        <v>100</v>
      </c>
      <c r="AR36" s="243">
        <v>1</v>
      </c>
      <c r="AS36" s="243" t="s">
        <v>71</v>
      </c>
      <c r="AT36" s="243">
        <v>1</v>
      </c>
      <c r="AU36" s="243" t="s">
        <v>71</v>
      </c>
      <c r="AV36" s="243">
        <v>0</v>
      </c>
      <c r="AW36" s="243">
        <v>0</v>
      </c>
      <c r="AX36" s="243">
        <v>0</v>
      </c>
      <c r="AY36" s="243">
        <v>0</v>
      </c>
      <c r="AZ36" s="243">
        <v>0</v>
      </c>
      <c r="BA36" s="243">
        <v>0</v>
      </c>
      <c r="BB36" s="243">
        <v>0</v>
      </c>
      <c r="BC36" s="243">
        <v>0</v>
      </c>
      <c r="BD36" s="243">
        <v>0</v>
      </c>
      <c r="BE36" s="243">
        <v>0</v>
      </c>
      <c r="BF36" s="247" t="s">
        <v>177</v>
      </c>
    </row>
    <row r="37" spans="1:58" s="34" customFormat="1" ht="16.7" customHeight="1">
      <c r="A37" s="241" t="s">
        <v>102</v>
      </c>
      <c r="B37" s="242">
        <v>18</v>
      </c>
      <c r="C37" s="242">
        <v>636</v>
      </c>
      <c r="D37" s="243">
        <v>10</v>
      </c>
      <c r="E37" s="243">
        <v>502</v>
      </c>
      <c r="F37" s="243">
        <v>0</v>
      </c>
      <c r="G37" s="243">
        <v>0</v>
      </c>
      <c r="H37" s="243">
        <v>0</v>
      </c>
      <c r="I37" s="243">
        <v>0</v>
      </c>
      <c r="J37" s="243">
        <v>1</v>
      </c>
      <c r="K37" s="243" t="s">
        <v>71</v>
      </c>
      <c r="L37" s="243">
        <v>0</v>
      </c>
      <c r="M37" s="243">
        <v>0</v>
      </c>
      <c r="N37" s="246" t="s">
        <v>178</v>
      </c>
      <c r="O37" s="241" t="s">
        <v>102</v>
      </c>
      <c r="P37" s="243">
        <v>0</v>
      </c>
      <c r="Q37" s="243">
        <v>0</v>
      </c>
      <c r="R37" s="243">
        <v>0</v>
      </c>
      <c r="S37" s="243">
        <v>0</v>
      </c>
      <c r="T37" s="243">
        <v>0</v>
      </c>
      <c r="U37" s="243">
        <v>0</v>
      </c>
      <c r="V37" s="243">
        <v>0</v>
      </c>
      <c r="W37" s="243">
        <v>0</v>
      </c>
      <c r="X37" s="243">
        <v>0</v>
      </c>
      <c r="Y37" s="243">
        <v>0</v>
      </c>
      <c r="Z37" s="243">
        <v>1</v>
      </c>
      <c r="AA37" s="243" t="s">
        <v>71</v>
      </c>
      <c r="AB37" s="246" t="s">
        <v>178</v>
      </c>
      <c r="AC37" s="241" t="s">
        <v>102</v>
      </c>
      <c r="AD37" s="243">
        <v>0</v>
      </c>
      <c r="AE37" s="243">
        <v>0</v>
      </c>
      <c r="AF37" s="243">
        <v>0</v>
      </c>
      <c r="AG37" s="243">
        <v>0</v>
      </c>
      <c r="AH37" s="243">
        <v>5</v>
      </c>
      <c r="AI37" s="243">
        <v>95</v>
      </c>
      <c r="AJ37" s="243">
        <v>0</v>
      </c>
      <c r="AK37" s="243">
        <v>0</v>
      </c>
      <c r="AL37" s="243">
        <v>0</v>
      </c>
      <c r="AM37" s="243">
        <v>0</v>
      </c>
      <c r="AN37" s="243">
        <v>0</v>
      </c>
      <c r="AO37" s="243">
        <v>0</v>
      </c>
      <c r="AP37" s="247" t="s">
        <v>178</v>
      </c>
      <c r="AQ37" s="241" t="s">
        <v>102</v>
      </c>
      <c r="AR37" s="243">
        <v>0</v>
      </c>
      <c r="AS37" s="243">
        <v>0</v>
      </c>
      <c r="AT37" s="243">
        <v>0</v>
      </c>
      <c r="AU37" s="243">
        <v>0</v>
      </c>
      <c r="AV37" s="243">
        <v>1</v>
      </c>
      <c r="AW37" s="243" t="s">
        <v>71</v>
      </c>
      <c r="AX37" s="243">
        <v>0</v>
      </c>
      <c r="AY37" s="243">
        <v>0</v>
      </c>
      <c r="AZ37" s="243">
        <v>0</v>
      </c>
      <c r="BA37" s="243">
        <v>0</v>
      </c>
      <c r="BB37" s="243">
        <v>0</v>
      </c>
      <c r="BC37" s="243">
        <v>0</v>
      </c>
      <c r="BD37" s="243">
        <v>0</v>
      </c>
      <c r="BE37" s="243">
        <v>0</v>
      </c>
      <c r="BF37" s="247" t="s">
        <v>178</v>
      </c>
    </row>
    <row r="38" spans="1:58" s="34" customFormat="1" ht="16.7" customHeight="1">
      <c r="A38" s="241" t="s">
        <v>104</v>
      </c>
      <c r="B38" s="242">
        <v>6</v>
      </c>
      <c r="C38" s="242">
        <v>73</v>
      </c>
      <c r="D38" s="243">
        <v>3</v>
      </c>
      <c r="E38" s="243">
        <v>37</v>
      </c>
      <c r="F38" s="243">
        <v>1</v>
      </c>
      <c r="G38" s="243" t="s">
        <v>71</v>
      </c>
      <c r="H38" s="243">
        <v>0</v>
      </c>
      <c r="I38" s="243">
        <v>0</v>
      </c>
      <c r="J38" s="243">
        <v>0</v>
      </c>
      <c r="K38" s="243">
        <v>0</v>
      </c>
      <c r="L38" s="243">
        <v>0</v>
      </c>
      <c r="M38" s="243">
        <v>0</v>
      </c>
      <c r="N38" s="246" t="s">
        <v>179</v>
      </c>
      <c r="O38" s="241" t="s">
        <v>104</v>
      </c>
      <c r="P38" s="243">
        <v>0</v>
      </c>
      <c r="Q38" s="243">
        <v>0</v>
      </c>
      <c r="R38" s="243">
        <v>0</v>
      </c>
      <c r="S38" s="243">
        <v>0</v>
      </c>
      <c r="T38" s="243">
        <v>0</v>
      </c>
      <c r="U38" s="243">
        <v>0</v>
      </c>
      <c r="V38" s="243">
        <v>0</v>
      </c>
      <c r="W38" s="243">
        <v>0</v>
      </c>
      <c r="X38" s="243">
        <v>0</v>
      </c>
      <c r="Y38" s="243">
        <v>0</v>
      </c>
      <c r="Z38" s="243">
        <v>1</v>
      </c>
      <c r="AA38" s="243" t="s">
        <v>71</v>
      </c>
      <c r="AB38" s="246" t="s">
        <v>179</v>
      </c>
      <c r="AC38" s="241" t="s">
        <v>104</v>
      </c>
      <c r="AD38" s="243">
        <v>0</v>
      </c>
      <c r="AE38" s="243">
        <v>0</v>
      </c>
      <c r="AF38" s="243">
        <v>0</v>
      </c>
      <c r="AG38" s="243">
        <v>0</v>
      </c>
      <c r="AH38" s="243">
        <v>0</v>
      </c>
      <c r="AI38" s="243">
        <v>0</v>
      </c>
      <c r="AJ38" s="243">
        <v>0</v>
      </c>
      <c r="AK38" s="243">
        <v>0</v>
      </c>
      <c r="AL38" s="243">
        <v>0</v>
      </c>
      <c r="AM38" s="243">
        <v>0</v>
      </c>
      <c r="AN38" s="243">
        <v>0</v>
      </c>
      <c r="AO38" s="243">
        <v>0</v>
      </c>
      <c r="AP38" s="247" t="s">
        <v>179</v>
      </c>
      <c r="AQ38" s="241" t="s">
        <v>104</v>
      </c>
      <c r="AR38" s="243">
        <v>0</v>
      </c>
      <c r="AS38" s="243">
        <v>0</v>
      </c>
      <c r="AT38" s="243">
        <v>0</v>
      </c>
      <c r="AU38" s="243">
        <v>0</v>
      </c>
      <c r="AV38" s="243">
        <v>1</v>
      </c>
      <c r="AW38" s="243" t="s">
        <v>71</v>
      </c>
      <c r="AX38" s="243">
        <v>0</v>
      </c>
      <c r="AY38" s="243">
        <v>0</v>
      </c>
      <c r="AZ38" s="243">
        <v>0</v>
      </c>
      <c r="BA38" s="243">
        <v>0</v>
      </c>
      <c r="BB38" s="243">
        <v>0</v>
      </c>
      <c r="BC38" s="243">
        <v>0</v>
      </c>
      <c r="BD38" s="243">
        <v>0</v>
      </c>
      <c r="BE38" s="243">
        <v>0</v>
      </c>
      <c r="BF38" s="247" t="s">
        <v>179</v>
      </c>
    </row>
    <row r="39" spans="1:58" s="34" customFormat="1" ht="16.7" customHeight="1" thickBot="1">
      <c r="A39" s="248" t="s">
        <v>106</v>
      </c>
      <c r="B39" s="249">
        <v>49</v>
      </c>
      <c r="C39" s="250">
        <v>1451</v>
      </c>
      <c r="D39" s="251">
        <v>5</v>
      </c>
      <c r="E39" s="251">
        <v>340</v>
      </c>
      <c r="F39" s="251">
        <v>0</v>
      </c>
      <c r="G39" s="251">
        <v>0</v>
      </c>
      <c r="H39" s="251">
        <v>0</v>
      </c>
      <c r="I39" s="251">
        <v>0</v>
      </c>
      <c r="J39" s="251">
        <v>11</v>
      </c>
      <c r="K39" s="251">
        <v>254</v>
      </c>
      <c r="L39" s="251">
        <v>0</v>
      </c>
      <c r="M39" s="251">
        <v>0</v>
      </c>
      <c r="N39" s="252" t="s">
        <v>180</v>
      </c>
      <c r="O39" s="248" t="s">
        <v>106</v>
      </c>
      <c r="P39" s="251">
        <v>2</v>
      </c>
      <c r="Q39" s="251" t="s">
        <v>71</v>
      </c>
      <c r="R39" s="251">
        <v>2</v>
      </c>
      <c r="S39" s="251" t="s">
        <v>71</v>
      </c>
      <c r="T39" s="251">
        <v>2</v>
      </c>
      <c r="U39" s="251" t="s">
        <v>71</v>
      </c>
      <c r="V39" s="251">
        <v>0</v>
      </c>
      <c r="W39" s="251">
        <v>0</v>
      </c>
      <c r="X39" s="251">
        <v>1</v>
      </c>
      <c r="Y39" s="251" t="s">
        <v>71</v>
      </c>
      <c r="Z39" s="251">
        <v>4</v>
      </c>
      <c r="AA39" s="251">
        <v>57</v>
      </c>
      <c r="AB39" s="252" t="s">
        <v>180</v>
      </c>
      <c r="AC39" s="248" t="s">
        <v>106</v>
      </c>
      <c r="AD39" s="251">
        <v>0</v>
      </c>
      <c r="AE39" s="251">
        <v>0</v>
      </c>
      <c r="AF39" s="251">
        <v>9</v>
      </c>
      <c r="AG39" s="251">
        <v>212</v>
      </c>
      <c r="AH39" s="251">
        <v>3</v>
      </c>
      <c r="AI39" s="251">
        <v>96</v>
      </c>
      <c r="AJ39" s="251">
        <v>4</v>
      </c>
      <c r="AK39" s="251">
        <v>102</v>
      </c>
      <c r="AL39" s="251">
        <v>4</v>
      </c>
      <c r="AM39" s="251">
        <v>216</v>
      </c>
      <c r="AN39" s="251">
        <v>0</v>
      </c>
      <c r="AO39" s="251">
        <v>0</v>
      </c>
      <c r="AP39" s="253" t="s">
        <v>180</v>
      </c>
      <c r="AQ39" s="248" t="s">
        <v>106</v>
      </c>
      <c r="AR39" s="251">
        <v>0</v>
      </c>
      <c r="AS39" s="251">
        <v>0</v>
      </c>
      <c r="AT39" s="251">
        <v>1</v>
      </c>
      <c r="AU39" s="251" t="s">
        <v>71</v>
      </c>
      <c r="AV39" s="251">
        <v>1</v>
      </c>
      <c r="AW39" s="251" t="s">
        <v>71</v>
      </c>
      <c r="AX39" s="251">
        <v>0</v>
      </c>
      <c r="AY39" s="251">
        <v>0</v>
      </c>
      <c r="AZ39" s="251">
        <v>0</v>
      </c>
      <c r="BA39" s="251">
        <v>0</v>
      </c>
      <c r="BB39" s="251">
        <v>0</v>
      </c>
      <c r="BC39" s="251">
        <v>0</v>
      </c>
      <c r="BD39" s="251">
        <v>0</v>
      </c>
      <c r="BE39" s="251">
        <v>0</v>
      </c>
      <c r="BF39" s="253" t="s">
        <v>180</v>
      </c>
    </row>
    <row r="40" spans="1:58" s="185" customFormat="1" ht="11.1" customHeight="1">
      <c r="A40" s="62" t="s">
        <v>223</v>
      </c>
      <c r="N40" s="186" t="s">
        <v>396</v>
      </c>
      <c r="O40" s="254" t="s">
        <v>397</v>
      </c>
      <c r="P40" s="254"/>
      <c r="Q40" s="254"/>
      <c r="R40" s="254"/>
      <c r="U40" s="186"/>
      <c r="AA40" s="186"/>
      <c r="AB40" s="186" t="s">
        <v>396</v>
      </c>
      <c r="AC40" s="254" t="s">
        <v>397</v>
      </c>
      <c r="AD40" s="254"/>
      <c r="AE40" s="254"/>
      <c r="AF40" s="254"/>
      <c r="AI40" s="186"/>
      <c r="AO40" s="186"/>
      <c r="AP40" s="186" t="s">
        <v>396</v>
      </c>
      <c r="AQ40" s="185" t="s">
        <v>397</v>
      </c>
      <c r="AW40" s="186"/>
      <c r="BE40" s="186"/>
      <c r="BF40" s="186" t="s">
        <v>396</v>
      </c>
    </row>
    <row r="41" spans="1:58" s="259" customFormat="1" ht="11.1" customHeight="1">
      <c r="A41" s="72" t="s">
        <v>317</v>
      </c>
      <c r="B41" s="255"/>
      <c r="C41" s="256"/>
      <c r="D41" s="256"/>
      <c r="E41" s="256"/>
      <c r="F41" s="256"/>
      <c r="G41" s="256"/>
      <c r="H41" s="256"/>
      <c r="I41" s="256"/>
      <c r="J41" s="256"/>
      <c r="K41" s="255"/>
      <c r="L41" s="255"/>
      <c r="M41" s="255"/>
      <c r="N41" s="257"/>
      <c r="O41" s="72" t="s">
        <v>317</v>
      </c>
      <c r="P41" s="258"/>
      <c r="Q41" s="258"/>
      <c r="R41" s="258"/>
      <c r="S41" s="255"/>
      <c r="T41" s="255"/>
      <c r="U41" s="255"/>
      <c r="V41" s="255"/>
      <c r="W41" s="255"/>
      <c r="X41" s="255"/>
      <c r="Y41" s="255"/>
      <c r="Z41" s="255"/>
      <c r="AA41" s="255"/>
      <c r="AB41" s="257"/>
      <c r="AC41" s="72" t="s">
        <v>317</v>
      </c>
      <c r="AD41" s="258"/>
      <c r="AE41" s="258"/>
      <c r="AF41" s="258"/>
      <c r="AG41" s="255"/>
      <c r="AH41" s="255"/>
      <c r="AI41" s="255"/>
      <c r="AJ41" s="255"/>
      <c r="AK41" s="255"/>
      <c r="AL41" s="255"/>
      <c r="AM41" s="255"/>
      <c r="AN41" s="255"/>
      <c r="AO41" s="255"/>
      <c r="AP41" s="257"/>
      <c r="AQ41" s="72" t="s">
        <v>317</v>
      </c>
      <c r="AR41" s="255"/>
      <c r="AS41" s="255"/>
      <c r="AT41" s="255"/>
      <c r="AU41" s="255"/>
      <c r="AV41" s="255"/>
      <c r="AW41" s="255"/>
      <c r="AX41" s="255"/>
      <c r="AY41" s="255"/>
      <c r="AZ41" s="459"/>
      <c r="BA41" s="459"/>
      <c r="BB41" s="459"/>
      <c r="BC41" s="463"/>
      <c r="BD41" s="463"/>
      <c r="BE41" s="463"/>
      <c r="BF41" s="257"/>
    </row>
    <row r="42" spans="1:58">
      <c r="B42" s="260"/>
      <c r="C42" s="261"/>
      <c r="D42" s="261"/>
      <c r="E42" s="261"/>
      <c r="F42" s="261"/>
      <c r="G42" s="261"/>
      <c r="H42" s="262"/>
    </row>
    <row r="43" spans="1:58">
      <c r="B43" s="260"/>
      <c r="C43" s="261"/>
      <c r="D43" s="261"/>
      <c r="E43" s="261"/>
      <c r="F43" s="261"/>
      <c r="G43" s="261"/>
      <c r="H43" s="262"/>
    </row>
    <row r="44" spans="1:58">
      <c r="B44" s="260"/>
      <c r="C44" s="261"/>
      <c r="D44" s="261"/>
      <c r="E44" s="261"/>
      <c r="F44" s="261"/>
      <c r="G44" s="261"/>
      <c r="H44" s="262"/>
    </row>
    <row r="45" spans="1:58">
      <c r="B45" s="260"/>
      <c r="C45" s="261"/>
      <c r="D45" s="261"/>
      <c r="E45" s="261"/>
      <c r="F45" s="261"/>
      <c r="G45" s="261"/>
      <c r="H45" s="262"/>
    </row>
    <row r="46" spans="1:58">
      <c r="B46" s="260"/>
      <c r="C46" s="261"/>
      <c r="D46" s="261"/>
      <c r="E46" s="261"/>
      <c r="F46" s="261"/>
      <c r="G46" s="261"/>
      <c r="H46" s="262"/>
    </row>
    <row r="47" spans="1:58">
      <c r="B47" s="260"/>
      <c r="C47" s="261"/>
      <c r="D47" s="261"/>
      <c r="E47" s="261"/>
      <c r="F47" s="261"/>
      <c r="G47" s="261"/>
      <c r="H47" s="262"/>
    </row>
    <row r="48" spans="1:58">
      <c r="B48" s="260"/>
      <c r="C48" s="261"/>
      <c r="D48" s="261"/>
      <c r="E48" s="261"/>
      <c r="F48" s="261"/>
      <c r="G48" s="261"/>
      <c r="H48" s="262"/>
    </row>
    <row r="49" spans="2:8">
      <c r="B49" s="260"/>
      <c r="C49" s="261"/>
      <c r="D49" s="261"/>
      <c r="E49" s="261"/>
      <c r="F49" s="261"/>
      <c r="G49" s="261"/>
      <c r="H49" s="262"/>
    </row>
    <row r="50" spans="2:8">
      <c r="B50" s="260"/>
      <c r="C50" s="261"/>
      <c r="D50" s="261"/>
      <c r="E50" s="261"/>
      <c r="F50" s="261"/>
      <c r="G50" s="261"/>
      <c r="H50" s="262"/>
    </row>
    <row r="51" spans="2:8">
      <c r="B51" s="260"/>
      <c r="C51" s="261"/>
      <c r="D51" s="261"/>
      <c r="E51" s="261"/>
      <c r="F51" s="261"/>
      <c r="G51" s="261"/>
      <c r="H51" s="262"/>
    </row>
    <row r="52" spans="2:8">
      <c r="B52" s="260"/>
      <c r="C52" s="261"/>
      <c r="D52" s="261"/>
      <c r="E52" s="261"/>
      <c r="F52" s="261"/>
      <c r="G52" s="261"/>
      <c r="H52" s="262"/>
    </row>
    <row r="53" spans="2:8">
      <c r="B53" s="260"/>
      <c r="C53" s="261"/>
      <c r="D53" s="261"/>
      <c r="E53" s="261"/>
      <c r="F53" s="261"/>
      <c r="G53" s="261"/>
      <c r="H53" s="262"/>
    </row>
    <row r="54" spans="2:8">
      <c r="B54" s="260"/>
      <c r="C54" s="261"/>
      <c r="D54" s="261"/>
      <c r="E54" s="261"/>
      <c r="F54" s="261"/>
      <c r="G54" s="261"/>
      <c r="H54" s="262"/>
    </row>
    <row r="55" spans="2:8">
      <c r="B55" s="260"/>
      <c r="C55" s="261"/>
      <c r="D55" s="261"/>
      <c r="E55" s="261"/>
      <c r="F55" s="261"/>
      <c r="G55" s="261"/>
      <c r="H55" s="262"/>
    </row>
    <row r="56" spans="2:8">
      <c r="B56" s="260"/>
      <c r="C56" s="261"/>
      <c r="D56" s="261"/>
      <c r="E56" s="261"/>
      <c r="F56" s="261"/>
      <c r="G56" s="261"/>
      <c r="H56" s="262"/>
    </row>
    <row r="57" spans="2:8">
      <c r="B57" s="260"/>
      <c r="C57" s="261"/>
      <c r="D57" s="261"/>
      <c r="E57" s="261"/>
      <c r="F57" s="261"/>
      <c r="G57" s="261"/>
      <c r="H57" s="262"/>
    </row>
    <row r="58" spans="2:8">
      <c r="B58" s="260"/>
      <c r="C58" s="261"/>
      <c r="D58" s="261"/>
      <c r="E58" s="261"/>
      <c r="F58" s="261"/>
      <c r="G58" s="261"/>
      <c r="H58" s="262"/>
    </row>
    <row r="59" spans="2:8">
      <c r="B59" s="260"/>
      <c r="C59" s="261"/>
      <c r="D59" s="261"/>
      <c r="E59" s="261"/>
      <c r="F59" s="261"/>
      <c r="G59" s="261"/>
      <c r="H59" s="262"/>
    </row>
    <row r="60" spans="2:8">
      <c r="B60" s="260"/>
      <c r="C60" s="261"/>
      <c r="D60" s="261"/>
      <c r="E60" s="261"/>
      <c r="F60" s="261"/>
      <c r="G60" s="261"/>
      <c r="H60" s="262"/>
    </row>
    <row r="61" spans="2:8">
      <c r="B61" s="260"/>
      <c r="C61" s="261"/>
      <c r="D61" s="261"/>
      <c r="E61" s="261"/>
      <c r="F61" s="261"/>
      <c r="G61" s="261"/>
      <c r="H61" s="262"/>
    </row>
    <row r="62" spans="2:8">
      <c r="B62" s="260"/>
      <c r="C62" s="261"/>
      <c r="D62" s="261"/>
      <c r="E62" s="261"/>
      <c r="F62" s="261"/>
      <c r="G62" s="261"/>
      <c r="H62" s="262"/>
    </row>
    <row r="63" spans="2:8">
      <c r="B63" s="260"/>
      <c r="C63" s="261"/>
      <c r="D63" s="261"/>
      <c r="E63" s="261"/>
      <c r="F63" s="261"/>
      <c r="G63" s="261"/>
      <c r="H63" s="262"/>
    </row>
    <row r="64" spans="2:8">
      <c r="B64" s="260"/>
      <c r="C64" s="261"/>
      <c r="D64" s="261"/>
      <c r="E64" s="261"/>
      <c r="F64" s="261"/>
      <c r="G64" s="261"/>
      <c r="H64" s="262"/>
    </row>
    <row r="65" spans="2:8">
      <c r="B65" s="260"/>
      <c r="C65" s="261"/>
      <c r="D65" s="261"/>
      <c r="E65" s="261"/>
      <c r="F65" s="261"/>
      <c r="G65" s="261"/>
      <c r="H65" s="262"/>
    </row>
    <row r="66" spans="2:8">
      <c r="B66" s="260"/>
      <c r="C66" s="261"/>
      <c r="D66" s="261"/>
      <c r="E66" s="261"/>
      <c r="F66" s="261"/>
      <c r="G66" s="261"/>
      <c r="H66" s="262"/>
    </row>
    <row r="67" spans="2:8">
      <c r="B67" s="260"/>
      <c r="C67" s="261"/>
      <c r="D67" s="261"/>
      <c r="E67" s="261"/>
      <c r="F67" s="261"/>
      <c r="G67" s="261"/>
      <c r="H67" s="262"/>
    </row>
    <row r="68" spans="2:8">
      <c r="B68" s="260"/>
      <c r="C68" s="261"/>
      <c r="D68" s="261"/>
      <c r="E68" s="261"/>
      <c r="F68" s="261"/>
      <c r="G68" s="261"/>
      <c r="H68" s="262"/>
    </row>
    <row r="69" spans="2:8">
      <c r="B69" s="260"/>
      <c r="C69" s="261"/>
      <c r="D69" s="261"/>
      <c r="E69" s="261"/>
      <c r="F69" s="261"/>
      <c r="G69" s="261"/>
      <c r="H69" s="262"/>
    </row>
    <row r="70" spans="2:8">
      <c r="B70" s="260"/>
      <c r="C70" s="261"/>
      <c r="D70" s="261"/>
      <c r="E70" s="261"/>
      <c r="F70" s="261"/>
      <c r="G70" s="261"/>
      <c r="H70" s="262"/>
    </row>
    <row r="71" spans="2:8">
      <c r="B71" s="260"/>
      <c r="C71" s="261"/>
      <c r="D71" s="261"/>
      <c r="E71" s="261"/>
      <c r="F71" s="261"/>
      <c r="G71" s="261"/>
      <c r="H71" s="262"/>
    </row>
    <row r="72" spans="2:8">
      <c r="B72" s="260"/>
      <c r="C72" s="261"/>
      <c r="D72" s="261"/>
      <c r="E72" s="261"/>
      <c r="F72" s="261"/>
      <c r="G72" s="261"/>
      <c r="H72" s="262"/>
    </row>
    <row r="73" spans="2:8">
      <c r="B73" s="260"/>
      <c r="C73" s="261"/>
      <c r="D73" s="261"/>
      <c r="E73" s="261"/>
      <c r="F73" s="261"/>
      <c r="G73" s="261"/>
      <c r="H73" s="262"/>
    </row>
    <row r="74" spans="2:8">
      <c r="B74" s="260"/>
      <c r="C74" s="261"/>
      <c r="D74" s="261"/>
      <c r="E74" s="261"/>
      <c r="F74" s="261"/>
      <c r="G74" s="261"/>
      <c r="H74" s="262"/>
    </row>
    <row r="75" spans="2:8">
      <c r="B75" s="260"/>
      <c r="C75" s="261"/>
      <c r="D75" s="261"/>
      <c r="E75" s="261"/>
      <c r="F75" s="261"/>
      <c r="G75" s="261"/>
      <c r="H75" s="262"/>
    </row>
    <row r="76" spans="2:8">
      <c r="B76" s="260"/>
      <c r="C76" s="261"/>
      <c r="D76" s="261"/>
      <c r="E76" s="261"/>
      <c r="F76" s="261"/>
      <c r="G76" s="261"/>
      <c r="H76" s="262"/>
    </row>
    <row r="77" spans="2:8">
      <c r="B77" s="260"/>
      <c r="C77" s="261"/>
      <c r="D77" s="261"/>
      <c r="E77" s="261"/>
      <c r="F77" s="261"/>
      <c r="G77" s="261"/>
      <c r="H77" s="262"/>
    </row>
    <row r="78" spans="2:8">
      <c r="B78" s="260"/>
      <c r="C78" s="261"/>
      <c r="D78" s="261"/>
      <c r="E78" s="261"/>
      <c r="F78" s="261"/>
      <c r="G78" s="261"/>
      <c r="H78" s="262"/>
    </row>
    <row r="79" spans="2:8">
      <c r="B79" s="260"/>
      <c r="C79" s="261"/>
      <c r="D79" s="261"/>
      <c r="E79" s="261"/>
      <c r="F79" s="261"/>
      <c r="G79" s="261"/>
      <c r="H79" s="262"/>
    </row>
    <row r="80" spans="2:8">
      <c r="B80" s="260"/>
      <c r="C80" s="261"/>
      <c r="D80" s="261"/>
      <c r="E80" s="261"/>
      <c r="F80" s="261"/>
      <c r="G80" s="261"/>
      <c r="H80" s="262"/>
    </row>
    <row r="81" spans="2:8">
      <c r="B81" s="260"/>
      <c r="C81" s="261"/>
      <c r="D81" s="261"/>
      <c r="E81" s="261"/>
      <c r="F81" s="261"/>
      <c r="G81" s="261"/>
      <c r="H81" s="262"/>
    </row>
    <row r="82" spans="2:8">
      <c r="B82" s="260"/>
      <c r="C82" s="261"/>
      <c r="D82" s="261"/>
      <c r="E82" s="261"/>
      <c r="F82" s="261"/>
      <c r="G82" s="261"/>
      <c r="H82" s="262"/>
    </row>
    <row r="83" spans="2:8">
      <c r="B83" s="260"/>
      <c r="C83" s="261"/>
      <c r="D83" s="261"/>
      <c r="E83" s="261"/>
      <c r="F83" s="261"/>
      <c r="G83" s="261"/>
      <c r="H83" s="262"/>
    </row>
    <row r="84" spans="2:8">
      <c r="B84" s="260"/>
      <c r="C84" s="261"/>
      <c r="D84" s="261"/>
      <c r="E84" s="261"/>
      <c r="F84" s="261"/>
      <c r="G84" s="261"/>
      <c r="H84" s="262"/>
    </row>
    <row r="85" spans="2:8">
      <c r="B85" s="260"/>
      <c r="C85" s="261"/>
      <c r="D85" s="261"/>
      <c r="E85" s="261"/>
      <c r="F85" s="261"/>
      <c r="G85" s="261"/>
      <c r="H85" s="262"/>
    </row>
    <row r="86" spans="2:8">
      <c r="B86" s="260"/>
      <c r="C86" s="261"/>
      <c r="D86" s="261"/>
      <c r="E86" s="261"/>
      <c r="F86" s="261"/>
      <c r="G86" s="261"/>
      <c r="H86" s="262"/>
    </row>
    <row r="87" spans="2:8">
      <c r="B87" s="260"/>
      <c r="C87" s="261"/>
      <c r="D87" s="261"/>
      <c r="E87" s="261"/>
      <c r="F87" s="261"/>
      <c r="G87" s="261"/>
      <c r="H87" s="262"/>
    </row>
    <row r="88" spans="2:8">
      <c r="B88" s="260"/>
      <c r="C88" s="261"/>
      <c r="D88" s="261"/>
      <c r="E88" s="261"/>
      <c r="F88" s="261"/>
      <c r="G88" s="261"/>
      <c r="H88" s="262"/>
    </row>
    <row r="89" spans="2:8">
      <c r="B89" s="260"/>
      <c r="C89" s="261"/>
      <c r="D89" s="261"/>
      <c r="E89" s="261"/>
      <c r="F89" s="261"/>
      <c r="G89" s="261"/>
      <c r="H89" s="262"/>
    </row>
    <row r="90" spans="2:8">
      <c r="B90" s="260"/>
      <c r="C90" s="261"/>
      <c r="D90" s="261"/>
      <c r="E90" s="261"/>
      <c r="F90" s="261"/>
      <c r="G90" s="261"/>
      <c r="H90" s="262"/>
    </row>
    <row r="91" spans="2:8">
      <c r="B91" s="260"/>
      <c r="C91" s="261"/>
      <c r="D91" s="261"/>
      <c r="E91" s="261"/>
      <c r="F91" s="261"/>
      <c r="G91" s="261"/>
      <c r="H91" s="262"/>
    </row>
    <row r="92" spans="2:8">
      <c r="B92" s="260"/>
      <c r="C92" s="261"/>
      <c r="D92" s="261"/>
      <c r="E92" s="261"/>
      <c r="F92" s="261"/>
      <c r="G92" s="261"/>
      <c r="H92" s="262"/>
    </row>
    <row r="93" spans="2:8">
      <c r="B93" s="260"/>
      <c r="C93" s="261"/>
      <c r="D93" s="261"/>
      <c r="E93" s="261"/>
      <c r="F93" s="261"/>
      <c r="G93" s="261"/>
      <c r="H93" s="262"/>
    </row>
    <row r="94" spans="2:8">
      <c r="B94" s="260"/>
      <c r="C94" s="261"/>
      <c r="D94" s="261"/>
      <c r="E94" s="261"/>
      <c r="F94" s="261"/>
      <c r="G94" s="261"/>
      <c r="H94" s="262"/>
    </row>
    <row r="95" spans="2:8">
      <c r="B95" s="260"/>
      <c r="C95" s="261"/>
      <c r="D95" s="261"/>
      <c r="E95" s="261"/>
      <c r="F95" s="261"/>
      <c r="G95" s="261"/>
      <c r="H95" s="262"/>
    </row>
    <row r="96" spans="2:8">
      <c r="B96" s="260"/>
      <c r="C96" s="261"/>
      <c r="D96" s="261"/>
      <c r="E96" s="261"/>
      <c r="F96" s="261"/>
      <c r="G96" s="261"/>
      <c r="H96" s="262"/>
    </row>
    <row r="97" spans="2:8">
      <c r="B97" s="260"/>
      <c r="C97" s="261"/>
      <c r="D97" s="261"/>
      <c r="E97" s="261"/>
      <c r="F97" s="261"/>
      <c r="G97" s="261"/>
      <c r="H97" s="262"/>
    </row>
    <row r="98" spans="2:8">
      <c r="B98" s="264"/>
      <c r="C98" s="262"/>
      <c r="D98" s="262"/>
      <c r="E98" s="262"/>
      <c r="F98" s="262"/>
      <c r="G98" s="262"/>
      <c r="H98" s="262"/>
    </row>
    <row r="99" spans="2:8">
      <c r="B99" s="264"/>
      <c r="C99" s="262"/>
      <c r="D99" s="262"/>
      <c r="E99" s="262"/>
      <c r="F99" s="262"/>
      <c r="G99" s="262"/>
      <c r="H99" s="262"/>
    </row>
    <row r="100" spans="2:8">
      <c r="B100" s="264"/>
      <c r="C100" s="262"/>
      <c r="D100" s="262"/>
      <c r="E100" s="262"/>
      <c r="F100" s="262"/>
      <c r="G100" s="262"/>
      <c r="H100" s="262"/>
    </row>
    <row r="101" spans="2:8">
      <c r="B101" s="264"/>
      <c r="C101" s="262"/>
      <c r="D101" s="262"/>
      <c r="E101" s="262"/>
      <c r="F101" s="262"/>
      <c r="G101" s="262"/>
      <c r="H101" s="262"/>
    </row>
    <row r="102" spans="2:8">
      <c r="B102" s="264"/>
      <c r="C102" s="262"/>
      <c r="D102" s="262"/>
      <c r="E102" s="262"/>
      <c r="F102" s="262"/>
      <c r="G102" s="262"/>
      <c r="H102" s="262"/>
    </row>
    <row r="103" spans="2:8">
      <c r="B103" s="264"/>
      <c r="C103" s="262"/>
      <c r="D103" s="262"/>
      <c r="E103" s="262"/>
      <c r="F103" s="262"/>
      <c r="G103" s="262"/>
      <c r="H103" s="262"/>
    </row>
    <row r="104" spans="2:8">
      <c r="B104" s="264"/>
      <c r="C104" s="262"/>
      <c r="D104" s="262"/>
      <c r="E104" s="262"/>
      <c r="F104" s="262"/>
      <c r="G104" s="262"/>
      <c r="H104" s="262"/>
    </row>
    <row r="105" spans="2:8">
      <c r="B105" s="264"/>
      <c r="C105" s="262"/>
      <c r="D105" s="262"/>
      <c r="E105" s="262"/>
      <c r="F105" s="262"/>
      <c r="G105" s="262"/>
      <c r="H105" s="262"/>
    </row>
    <row r="106" spans="2:8">
      <c r="B106" s="264"/>
      <c r="C106" s="262"/>
      <c r="D106" s="262"/>
      <c r="E106" s="262"/>
      <c r="F106" s="262"/>
      <c r="G106" s="262"/>
      <c r="H106" s="262"/>
    </row>
    <row r="107" spans="2:8">
      <c r="B107" s="264"/>
      <c r="C107" s="262"/>
      <c r="D107" s="262"/>
      <c r="E107" s="262"/>
      <c r="F107" s="262"/>
      <c r="G107" s="262"/>
      <c r="H107" s="262"/>
    </row>
    <row r="108" spans="2:8">
      <c r="B108" s="264"/>
      <c r="C108" s="262"/>
      <c r="D108" s="262"/>
      <c r="E108" s="262"/>
      <c r="F108" s="262"/>
      <c r="G108" s="262"/>
      <c r="H108" s="262"/>
    </row>
    <row r="109" spans="2:8">
      <c r="B109" s="264"/>
      <c r="C109" s="262"/>
      <c r="D109" s="262"/>
      <c r="E109" s="262"/>
      <c r="F109" s="262"/>
      <c r="G109" s="262"/>
      <c r="H109" s="262"/>
    </row>
    <row r="110" spans="2:8">
      <c r="B110" s="264"/>
      <c r="C110" s="262"/>
      <c r="D110" s="262"/>
      <c r="E110" s="262"/>
      <c r="F110" s="262"/>
      <c r="G110" s="262"/>
      <c r="H110" s="262"/>
    </row>
    <row r="111" spans="2:8">
      <c r="B111" s="264"/>
      <c r="C111" s="262"/>
      <c r="D111" s="262"/>
      <c r="E111" s="262"/>
      <c r="F111" s="262"/>
      <c r="G111" s="262"/>
      <c r="H111" s="262"/>
    </row>
    <row r="112" spans="2:8">
      <c r="B112" s="264"/>
      <c r="C112" s="262"/>
      <c r="D112" s="262"/>
      <c r="E112" s="262"/>
      <c r="F112" s="262"/>
      <c r="G112" s="262"/>
      <c r="H112" s="262"/>
    </row>
    <row r="113" spans="2:8">
      <c r="B113" s="264"/>
      <c r="C113" s="262"/>
      <c r="D113" s="262"/>
      <c r="E113" s="262"/>
      <c r="F113" s="262"/>
      <c r="G113" s="262"/>
      <c r="H113" s="262"/>
    </row>
    <row r="114" spans="2:8">
      <c r="B114" s="264"/>
      <c r="C114" s="262"/>
      <c r="D114" s="262"/>
      <c r="E114" s="262"/>
      <c r="F114" s="262"/>
      <c r="G114" s="262"/>
      <c r="H114" s="262"/>
    </row>
    <row r="115" spans="2:8">
      <c r="B115" s="264"/>
      <c r="C115" s="262"/>
      <c r="D115" s="262"/>
      <c r="E115" s="262"/>
      <c r="F115" s="262"/>
      <c r="G115" s="262"/>
      <c r="H115" s="262"/>
    </row>
    <row r="116" spans="2:8">
      <c r="B116" s="264"/>
      <c r="C116" s="262"/>
      <c r="D116" s="262"/>
      <c r="E116" s="262"/>
      <c r="F116" s="262"/>
      <c r="G116" s="262"/>
      <c r="H116" s="262"/>
    </row>
  </sheetData>
  <sheetProtection selectLockedCells="1"/>
  <mergeCells count="96">
    <mergeCell ref="D6:E8"/>
    <mergeCell ref="E9:E10"/>
    <mergeCell ref="AH6:AI8"/>
    <mergeCell ref="R9:R10"/>
    <mergeCell ref="O6:O10"/>
    <mergeCell ref="Q9:Q10"/>
    <mergeCell ref="H6:I8"/>
    <mergeCell ref="H9:H10"/>
    <mergeCell ref="I9:I10"/>
    <mergeCell ref="L9:L10"/>
    <mergeCell ref="J9:J10"/>
    <mergeCell ref="R6:S8"/>
    <mergeCell ref="AA9:AA10"/>
    <mergeCell ref="M9:M10"/>
    <mergeCell ref="P9:P10"/>
    <mergeCell ref="Z6:AA8"/>
    <mergeCell ref="AN6:AO8"/>
    <mergeCell ref="AK9:AK10"/>
    <mergeCell ref="AU9:AU10"/>
    <mergeCell ref="AO9:AO10"/>
    <mergeCell ref="AF6:AG8"/>
    <mergeCell ref="AJ6:AK8"/>
    <mergeCell ref="AP6:AP10"/>
    <mergeCell ref="AM9:AM10"/>
    <mergeCell ref="AJ9:AJ10"/>
    <mergeCell ref="AF9:AF10"/>
    <mergeCell ref="AL6:AM8"/>
    <mergeCell ref="K9:K10"/>
    <mergeCell ref="AG9:AG10"/>
    <mergeCell ref="N6:N10"/>
    <mergeCell ref="L6:M8"/>
    <mergeCell ref="S9:S10"/>
    <mergeCell ref="U9:U10"/>
    <mergeCell ref="P6:Q8"/>
    <mergeCell ref="T9:T10"/>
    <mergeCell ref="X6:Y8"/>
    <mergeCell ref="Z9:Z10"/>
    <mergeCell ref="AE9:AE10"/>
    <mergeCell ref="X9:X10"/>
    <mergeCell ref="W9:W10"/>
    <mergeCell ref="Y9:Y10"/>
    <mergeCell ref="V9:V10"/>
    <mergeCell ref="AD9:AD10"/>
    <mergeCell ref="BF6:BF10"/>
    <mergeCell ref="V3:AB4"/>
    <mergeCell ref="AJ3:AP4"/>
    <mergeCell ref="AX3:BF4"/>
    <mergeCell ref="AB6:AB10"/>
    <mergeCell ref="AC6:AC10"/>
    <mergeCell ref="AQ6:AQ10"/>
    <mergeCell ref="AD4:AI4"/>
    <mergeCell ref="V6:W8"/>
    <mergeCell ref="AT9:AT10"/>
    <mergeCell ref="AN9:AN10"/>
    <mergeCell ref="AT6:AU8"/>
    <mergeCell ref="AH9:AH10"/>
    <mergeCell ref="AI9:AI10"/>
    <mergeCell ref="AV6:AW8"/>
    <mergeCell ref="AL9:AL10"/>
    <mergeCell ref="AC3:AI3"/>
    <mergeCell ref="A3:G3"/>
    <mergeCell ref="H3:N4"/>
    <mergeCell ref="P4:U4"/>
    <mergeCell ref="AD6:AE8"/>
    <mergeCell ref="O3:U3"/>
    <mergeCell ref="T6:U8"/>
    <mergeCell ref="J6:K8"/>
    <mergeCell ref="A6:A10"/>
    <mergeCell ref="B9:B10"/>
    <mergeCell ref="C9:C10"/>
    <mergeCell ref="F6:G8"/>
    <mergeCell ref="F9:F10"/>
    <mergeCell ref="G9:G10"/>
    <mergeCell ref="D9:D10"/>
    <mergeCell ref="B6:C8"/>
    <mergeCell ref="AQ3:AW3"/>
    <mergeCell ref="AW9:AW10"/>
    <mergeCell ref="AR6:AS8"/>
    <mergeCell ref="AR9:AR10"/>
    <mergeCell ref="AS9:AS10"/>
    <mergeCell ref="AR4:AW4"/>
    <mergeCell ref="AV9:AV10"/>
    <mergeCell ref="BB6:BC8"/>
    <mergeCell ref="AY9:AY10"/>
    <mergeCell ref="BB9:BB10"/>
    <mergeCell ref="BA9:BA10"/>
    <mergeCell ref="AZ41:BB41"/>
    <mergeCell ref="BC9:BC10"/>
    <mergeCell ref="AX6:AY8"/>
    <mergeCell ref="AZ6:BA8"/>
    <mergeCell ref="BC41:BE41"/>
    <mergeCell ref="BD6:BE8"/>
    <mergeCell ref="BD9:BD10"/>
    <mergeCell ref="BE9:BE10"/>
    <mergeCell ref="AZ9:AZ10"/>
    <mergeCell ref="AX9:AX10"/>
  </mergeCells>
  <phoneticPr fontId="4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7" manualBreakCount="7">
    <brk id="7" max="40" man="1"/>
    <brk id="14" max="40" man="1"/>
    <brk id="21" max="40" man="1"/>
    <brk id="28" max="40" man="1"/>
    <brk id="35" max="40" man="1"/>
    <brk id="42" max="40" man="1"/>
    <brk id="49" max="40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9"/>
  <sheetViews>
    <sheetView view="pageBreakPreview" topLeftCell="A4" zoomScaleNormal="100" zoomScaleSheetLayoutView="100" workbookViewId="0">
      <selection activeCell="A6" sqref="A6"/>
    </sheetView>
  </sheetViews>
  <sheetFormatPr defaultRowHeight="14.25"/>
  <cols>
    <col min="1" max="1" width="9.5" style="76" customWidth="1"/>
    <col min="2" max="3" width="9.125" style="213" customWidth="1"/>
    <col min="4" max="9" width="9.125" style="74" customWidth="1"/>
    <col min="10" max="16" width="9.875" style="74" customWidth="1"/>
    <col min="17" max="17" width="13.25" style="76" customWidth="1"/>
    <col min="18" max="16384" width="9" style="74"/>
  </cols>
  <sheetData>
    <row r="1" spans="1:17" s="338" customFormat="1" ht="14.1" customHeight="1">
      <c r="A1" s="131" t="s">
        <v>724</v>
      </c>
      <c r="B1" s="213"/>
      <c r="C1" s="213"/>
      <c r="I1" s="17"/>
      <c r="P1" s="25"/>
      <c r="Q1" s="17" t="s">
        <v>694</v>
      </c>
    </row>
    <row r="2" spans="1:17" ht="14.1" customHeight="1">
      <c r="A2" s="131"/>
      <c r="I2" s="17"/>
      <c r="P2" s="25"/>
      <c r="Q2" s="17"/>
    </row>
    <row r="3" spans="1:17" s="81" customFormat="1" ht="20.100000000000001" customHeight="1">
      <c r="A3" s="357" t="s">
        <v>181</v>
      </c>
      <c r="B3" s="357"/>
      <c r="C3" s="357"/>
      <c r="D3" s="357"/>
      <c r="E3" s="357"/>
      <c r="F3" s="357"/>
      <c r="G3" s="357"/>
      <c r="H3" s="357"/>
      <c r="I3" s="357"/>
      <c r="J3" s="440" t="s">
        <v>182</v>
      </c>
      <c r="K3" s="440"/>
      <c r="L3" s="440"/>
      <c r="M3" s="440"/>
      <c r="N3" s="440"/>
      <c r="O3" s="440"/>
      <c r="P3" s="440"/>
      <c r="Q3" s="440"/>
    </row>
    <row r="4" spans="1:17" s="83" customFormat="1" ht="24" customHeight="1">
      <c r="A4" s="526"/>
      <c r="B4" s="526"/>
      <c r="C4" s="526"/>
      <c r="D4" s="526"/>
      <c r="E4" s="526"/>
      <c r="F4" s="526"/>
      <c r="G4" s="526"/>
      <c r="H4" s="526"/>
      <c r="I4" s="526"/>
      <c r="J4" s="440"/>
      <c r="K4" s="440"/>
      <c r="L4" s="440"/>
      <c r="M4" s="440"/>
      <c r="N4" s="440"/>
      <c r="O4" s="440"/>
      <c r="P4" s="440"/>
    </row>
    <row r="5" spans="1:17" s="22" customFormat="1" ht="18" customHeight="1" thickBot="1">
      <c r="A5" s="22" t="s">
        <v>153</v>
      </c>
      <c r="B5" s="214"/>
      <c r="C5" s="214"/>
      <c r="I5" s="215"/>
      <c r="J5" s="214"/>
      <c r="K5" s="214"/>
      <c r="P5" s="215"/>
      <c r="Q5" s="25" t="s">
        <v>183</v>
      </c>
    </row>
    <row r="6" spans="1:17" s="19" customFormat="1" ht="15" customHeight="1">
      <c r="A6" s="216"/>
      <c r="B6" s="527" t="s">
        <v>184</v>
      </c>
      <c r="C6" s="528"/>
      <c r="D6" s="529"/>
      <c r="E6" s="451" t="s">
        <v>185</v>
      </c>
      <c r="F6" s="519"/>
      <c r="G6" s="520"/>
      <c r="H6" s="451" t="s">
        <v>186</v>
      </c>
      <c r="I6" s="519"/>
      <c r="J6" s="217"/>
      <c r="K6" s="451" t="s">
        <v>187</v>
      </c>
      <c r="L6" s="519"/>
      <c r="M6" s="520"/>
      <c r="N6" s="451" t="s">
        <v>188</v>
      </c>
      <c r="O6" s="519"/>
      <c r="P6" s="524"/>
      <c r="Q6" s="218"/>
    </row>
    <row r="7" spans="1:17" s="19" customFormat="1" ht="15" customHeight="1">
      <c r="A7" s="219" t="s">
        <v>189</v>
      </c>
      <c r="B7" s="530"/>
      <c r="C7" s="531"/>
      <c r="D7" s="532"/>
      <c r="E7" s="521"/>
      <c r="F7" s="522"/>
      <c r="G7" s="523"/>
      <c r="H7" s="521"/>
      <c r="I7" s="522"/>
      <c r="J7" s="220"/>
      <c r="K7" s="521"/>
      <c r="L7" s="522"/>
      <c r="M7" s="523"/>
      <c r="N7" s="521"/>
      <c r="O7" s="522"/>
      <c r="P7" s="525"/>
      <c r="Q7" s="221" t="s">
        <v>154</v>
      </c>
    </row>
    <row r="8" spans="1:17" s="19" customFormat="1" ht="15" customHeight="1">
      <c r="A8" s="219" t="s">
        <v>190</v>
      </c>
      <c r="B8" s="516"/>
      <c r="C8" s="406" t="s">
        <v>191</v>
      </c>
      <c r="D8" s="457" t="s">
        <v>192</v>
      </c>
      <c r="E8" s="510"/>
      <c r="F8" s="406" t="s">
        <v>191</v>
      </c>
      <c r="G8" s="457" t="s">
        <v>192</v>
      </c>
      <c r="H8" s="510"/>
      <c r="I8" s="512" t="s">
        <v>191</v>
      </c>
      <c r="J8" s="466" t="s">
        <v>192</v>
      </c>
      <c r="K8" s="510"/>
      <c r="L8" s="406" t="s">
        <v>191</v>
      </c>
      <c r="M8" s="457" t="s">
        <v>192</v>
      </c>
      <c r="N8" s="510"/>
      <c r="O8" s="406" t="s">
        <v>191</v>
      </c>
      <c r="P8" s="514" t="s">
        <v>192</v>
      </c>
      <c r="Q8" s="221" t="s">
        <v>155</v>
      </c>
    </row>
    <row r="9" spans="1:17" s="19" customFormat="1" ht="15" customHeight="1">
      <c r="A9" s="222"/>
      <c r="B9" s="517"/>
      <c r="C9" s="407"/>
      <c r="D9" s="511"/>
      <c r="E9" s="407"/>
      <c r="F9" s="407"/>
      <c r="G9" s="511"/>
      <c r="H9" s="407"/>
      <c r="I9" s="513"/>
      <c r="J9" s="518"/>
      <c r="K9" s="407"/>
      <c r="L9" s="407"/>
      <c r="M9" s="511"/>
      <c r="N9" s="407"/>
      <c r="O9" s="407"/>
      <c r="P9" s="515"/>
      <c r="Q9" s="223"/>
    </row>
    <row r="10" spans="1:17" s="133" customFormat="1" ht="18" customHeight="1">
      <c r="A10" s="86" t="s">
        <v>156</v>
      </c>
      <c r="B10" s="88">
        <v>858</v>
      </c>
      <c r="C10" s="88">
        <v>402</v>
      </c>
      <c r="D10" s="88">
        <v>456</v>
      </c>
      <c r="E10" s="88">
        <v>176</v>
      </c>
      <c r="F10" s="88">
        <v>41</v>
      </c>
      <c r="G10" s="224">
        <v>135</v>
      </c>
      <c r="H10" s="88">
        <v>682</v>
      </c>
      <c r="I10" s="88">
        <v>361</v>
      </c>
      <c r="J10" s="88">
        <v>321</v>
      </c>
      <c r="K10" s="88">
        <v>0</v>
      </c>
      <c r="L10" s="88">
        <v>0</v>
      </c>
      <c r="M10" s="88">
        <v>0</v>
      </c>
      <c r="N10" s="88">
        <v>0</v>
      </c>
      <c r="O10" s="88">
        <v>0</v>
      </c>
      <c r="P10" s="88">
        <v>0</v>
      </c>
      <c r="Q10" s="89" t="s">
        <v>156</v>
      </c>
    </row>
    <row r="11" spans="1:17" s="133" customFormat="1" ht="18" customHeight="1">
      <c r="A11" s="86" t="s">
        <v>214</v>
      </c>
      <c r="B11" s="88">
        <v>907</v>
      </c>
      <c r="C11" s="88">
        <v>456</v>
      </c>
      <c r="D11" s="88">
        <v>451</v>
      </c>
      <c r="E11" s="88">
        <v>207</v>
      </c>
      <c r="F11" s="88">
        <v>53</v>
      </c>
      <c r="G11" s="224">
        <v>154</v>
      </c>
      <c r="H11" s="88">
        <v>700</v>
      </c>
      <c r="I11" s="88">
        <v>403</v>
      </c>
      <c r="J11" s="88">
        <v>297</v>
      </c>
      <c r="K11" s="88">
        <v>0</v>
      </c>
      <c r="L11" s="88">
        <v>0</v>
      </c>
      <c r="M11" s="88">
        <v>0</v>
      </c>
      <c r="N11" s="88">
        <v>0</v>
      </c>
      <c r="O11" s="88">
        <v>0</v>
      </c>
      <c r="P11" s="88">
        <v>0</v>
      </c>
      <c r="Q11" s="89" t="s">
        <v>214</v>
      </c>
    </row>
    <row r="12" spans="1:17" s="133" customFormat="1" ht="18" customHeight="1">
      <c r="A12" s="86" t="s">
        <v>444</v>
      </c>
      <c r="B12" s="88">
        <v>851</v>
      </c>
      <c r="C12" s="88">
        <v>464</v>
      </c>
      <c r="D12" s="88">
        <v>387</v>
      </c>
      <c r="E12" s="88">
        <v>188</v>
      </c>
      <c r="F12" s="88">
        <v>50</v>
      </c>
      <c r="G12" s="224">
        <v>138</v>
      </c>
      <c r="H12" s="88">
        <v>663</v>
      </c>
      <c r="I12" s="88">
        <v>414</v>
      </c>
      <c r="J12" s="88">
        <v>249</v>
      </c>
      <c r="K12" s="88">
        <v>0</v>
      </c>
      <c r="L12" s="88">
        <v>0</v>
      </c>
      <c r="M12" s="88">
        <v>0</v>
      </c>
      <c r="N12" s="88">
        <v>0</v>
      </c>
      <c r="O12" s="88">
        <v>0</v>
      </c>
      <c r="P12" s="88">
        <v>0</v>
      </c>
      <c r="Q12" s="89" t="s">
        <v>444</v>
      </c>
    </row>
    <row r="13" spans="1:17" s="133" customFormat="1" ht="18" customHeight="1">
      <c r="A13" s="86" t="s">
        <v>587</v>
      </c>
      <c r="B13" s="88">
        <v>793</v>
      </c>
      <c r="C13" s="88">
        <v>463</v>
      </c>
      <c r="D13" s="88">
        <v>330</v>
      </c>
      <c r="E13" s="88">
        <v>155</v>
      </c>
      <c r="F13" s="88">
        <v>47</v>
      </c>
      <c r="G13" s="224">
        <v>109</v>
      </c>
      <c r="H13" s="88">
        <v>637</v>
      </c>
      <c r="I13" s="88">
        <v>416</v>
      </c>
      <c r="J13" s="88">
        <v>221</v>
      </c>
      <c r="K13" s="88">
        <v>0</v>
      </c>
      <c r="L13" s="88">
        <v>0</v>
      </c>
      <c r="M13" s="88">
        <v>0</v>
      </c>
      <c r="N13" s="88">
        <v>0</v>
      </c>
      <c r="O13" s="88">
        <v>0</v>
      </c>
      <c r="P13" s="88">
        <v>0</v>
      </c>
      <c r="Q13" s="89" t="s">
        <v>587</v>
      </c>
    </row>
    <row r="14" spans="1:17" s="133" customFormat="1" ht="18" customHeight="1">
      <c r="A14" s="90" t="s">
        <v>634</v>
      </c>
      <c r="B14" s="107">
        <f>SUM(B16:B38)</f>
        <v>794</v>
      </c>
      <c r="C14" s="107">
        <f>SUM(C16:C38)</f>
        <v>471</v>
      </c>
      <c r="D14" s="107">
        <f>SUM(D16:D38)</f>
        <v>323</v>
      </c>
      <c r="E14" s="107">
        <f>SUM(E16:E38)</f>
        <v>142</v>
      </c>
      <c r="F14" s="107">
        <f t="shared" ref="F14:P14" si="0">SUM(F16:F38)</f>
        <v>50</v>
      </c>
      <c r="G14" s="225">
        <f t="shared" si="0"/>
        <v>92</v>
      </c>
      <c r="H14" s="107">
        <f t="shared" si="0"/>
        <v>652</v>
      </c>
      <c r="I14" s="107">
        <f t="shared" si="0"/>
        <v>421</v>
      </c>
      <c r="J14" s="107">
        <f t="shared" si="0"/>
        <v>231</v>
      </c>
      <c r="K14" s="107">
        <f t="shared" si="0"/>
        <v>0</v>
      </c>
      <c r="L14" s="107">
        <f t="shared" si="0"/>
        <v>0</v>
      </c>
      <c r="M14" s="107">
        <f t="shared" si="0"/>
        <v>0</v>
      </c>
      <c r="N14" s="107">
        <f t="shared" si="0"/>
        <v>0</v>
      </c>
      <c r="O14" s="107">
        <f t="shared" si="0"/>
        <v>0</v>
      </c>
      <c r="P14" s="107">
        <f t="shared" si="0"/>
        <v>0</v>
      </c>
      <c r="Q14" s="95" t="s">
        <v>634</v>
      </c>
    </row>
    <row r="15" spans="1:17" s="132" customFormat="1" ht="8.1" customHeight="1">
      <c r="A15" s="207"/>
      <c r="B15" s="88"/>
      <c r="C15" s="88"/>
      <c r="D15" s="88"/>
      <c r="E15" s="88"/>
      <c r="F15" s="88"/>
      <c r="G15" s="224"/>
      <c r="H15" s="88"/>
      <c r="I15" s="88"/>
      <c r="J15" s="88"/>
      <c r="K15" s="88"/>
      <c r="L15" s="88"/>
      <c r="M15" s="88"/>
      <c r="N15" s="88"/>
      <c r="O15" s="88"/>
      <c r="P15" s="88"/>
      <c r="Q15" s="208"/>
    </row>
    <row r="16" spans="1:17" s="132" customFormat="1" ht="18" customHeight="1">
      <c r="A16" s="207" t="s">
        <v>157</v>
      </c>
      <c r="B16" s="88">
        <f>SUM(C16:D16)</f>
        <v>91</v>
      </c>
      <c r="C16" s="88">
        <f>SUM(F16,I16,L16,O16)</f>
        <v>55</v>
      </c>
      <c r="D16" s="88">
        <f>SUM(G16,J16,M16,P16)</f>
        <v>36</v>
      </c>
      <c r="E16" s="148">
        <f>SUM(F16:G16)</f>
        <v>3</v>
      </c>
      <c r="F16" s="112">
        <v>1</v>
      </c>
      <c r="G16" s="112">
        <v>2</v>
      </c>
      <c r="H16" s="148">
        <f>SUM(I16:J16)</f>
        <v>88</v>
      </c>
      <c r="I16" s="112">
        <v>54</v>
      </c>
      <c r="J16" s="112">
        <v>34</v>
      </c>
      <c r="K16" s="148">
        <f>SUM(L16:M16)</f>
        <v>0</v>
      </c>
      <c r="L16" s="112">
        <v>0</v>
      </c>
      <c r="M16" s="112">
        <v>0</v>
      </c>
      <c r="N16" s="148">
        <f>SUM(O16:P16)</f>
        <v>0</v>
      </c>
      <c r="O16" s="112">
        <v>0</v>
      </c>
      <c r="P16" s="112">
        <v>0</v>
      </c>
      <c r="Q16" s="209" t="s">
        <v>158</v>
      </c>
    </row>
    <row r="17" spans="1:17" s="132" customFormat="1" ht="18" customHeight="1">
      <c r="A17" s="207" t="s">
        <v>63</v>
      </c>
      <c r="B17" s="88">
        <f t="shared" ref="B17:B38" si="1">SUM(C17:D17)</f>
        <v>82</v>
      </c>
      <c r="C17" s="88">
        <f t="shared" ref="C17:D38" si="2">SUM(F17,I17,L17,O17)</f>
        <v>65</v>
      </c>
      <c r="D17" s="88">
        <f t="shared" si="2"/>
        <v>17</v>
      </c>
      <c r="E17" s="148">
        <f t="shared" ref="E17:E38" si="3">SUM(F17:G17)</f>
        <v>5</v>
      </c>
      <c r="F17" s="112">
        <v>0</v>
      </c>
      <c r="G17" s="112">
        <v>5</v>
      </c>
      <c r="H17" s="148">
        <f t="shared" ref="H17:H38" si="4">SUM(I17:J17)</f>
        <v>77</v>
      </c>
      <c r="I17" s="112">
        <v>65</v>
      </c>
      <c r="J17" s="112">
        <v>12</v>
      </c>
      <c r="K17" s="148">
        <f t="shared" ref="K17:K38" si="5">SUM(L17:M17)</f>
        <v>0</v>
      </c>
      <c r="L17" s="112">
        <v>0</v>
      </c>
      <c r="M17" s="112">
        <v>0</v>
      </c>
      <c r="N17" s="148">
        <f t="shared" ref="N17:N38" si="6">SUM(O17:P17)</f>
        <v>0</v>
      </c>
      <c r="O17" s="112">
        <v>0</v>
      </c>
      <c r="P17" s="112">
        <v>0</v>
      </c>
      <c r="Q17" s="209" t="s">
        <v>159</v>
      </c>
    </row>
    <row r="18" spans="1:17" s="132" customFormat="1" ht="18" customHeight="1">
      <c r="A18" s="207" t="s">
        <v>65</v>
      </c>
      <c r="B18" s="88">
        <f t="shared" si="1"/>
        <v>14</v>
      </c>
      <c r="C18" s="88">
        <f t="shared" si="2"/>
        <v>7</v>
      </c>
      <c r="D18" s="88">
        <f t="shared" si="2"/>
        <v>7</v>
      </c>
      <c r="E18" s="148">
        <f t="shared" si="3"/>
        <v>1</v>
      </c>
      <c r="F18" s="112">
        <v>1</v>
      </c>
      <c r="G18" s="112">
        <v>0</v>
      </c>
      <c r="H18" s="148">
        <f t="shared" si="4"/>
        <v>13</v>
      </c>
      <c r="I18" s="112">
        <v>6</v>
      </c>
      <c r="J18" s="112">
        <v>7</v>
      </c>
      <c r="K18" s="148">
        <f t="shared" si="5"/>
        <v>0</v>
      </c>
      <c r="L18" s="112">
        <v>0</v>
      </c>
      <c r="M18" s="112">
        <v>0</v>
      </c>
      <c r="N18" s="148">
        <f t="shared" si="6"/>
        <v>0</v>
      </c>
      <c r="O18" s="112">
        <v>0</v>
      </c>
      <c r="P18" s="112">
        <v>0</v>
      </c>
      <c r="Q18" s="209" t="s">
        <v>160</v>
      </c>
    </row>
    <row r="19" spans="1:17" s="132" customFormat="1" ht="18" customHeight="1">
      <c r="A19" s="207" t="s">
        <v>67</v>
      </c>
      <c r="B19" s="88">
        <f t="shared" si="1"/>
        <v>59</v>
      </c>
      <c r="C19" s="88">
        <f t="shared" si="2"/>
        <v>41</v>
      </c>
      <c r="D19" s="88">
        <f t="shared" si="2"/>
        <v>18</v>
      </c>
      <c r="E19" s="148">
        <f t="shared" si="3"/>
        <v>0</v>
      </c>
      <c r="F19" s="112">
        <v>0</v>
      </c>
      <c r="G19" s="112">
        <v>0</v>
      </c>
      <c r="H19" s="148">
        <f t="shared" si="4"/>
        <v>59</v>
      </c>
      <c r="I19" s="112">
        <v>41</v>
      </c>
      <c r="J19" s="112">
        <v>18</v>
      </c>
      <c r="K19" s="148">
        <f t="shared" si="5"/>
        <v>0</v>
      </c>
      <c r="L19" s="112">
        <v>0</v>
      </c>
      <c r="M19" s="112">
        <v>0</v>
      </c>
      <c r="N19" s="148">
        <f t="shared" si="6"/>
        <v>0</v>
      </c>
      <c r="O19" s="112">
        <v>0</v>
      </c>
      <c r="P19" s="112">
        <v>0</v>
      </c>
      <c r="Q19" s="209" t="s">
        <v>161</v>
      </c>
    </row>
    <row r="20" spans="1:17" s="132" customFormat="1" ht="18" customHeight="1">
      <c r="A20" s="207" t="s">
        <v>69</v>
      </c>
      <c r="B20" s="88">
        <f t="shared" si="1"/>
        <v>4</v>
      </c>
      <c r="C20" s="88">
        <f t="shared" si="2"/>
        <v>3</v>
      </c>
      <c r="D20" s="88">
        <f t="shared" si="2"/>
        <v>1</v>
      </c>
      <c r="E20" s="148">
        <f t="shared" si="3"/>
        <v>1</v>
      </c>
      <c r="F20" s="112">
        <v>0</v>
      </c>
      <c r="G20" s="112">
        <v>1</v>
      </c>
      <c r="H20" s="148">
        <f t="shared" si="4"/>
        <v>3</v>
      </c>
      <c r="I20" s="112">
        <v>3</v>
      </c>
      <c r="J20" s="112">
        <v>0</v>
      </c>
      <c r="K20" s="148">
        <f t="shared" si="5"/>
        <v>0</v>
      </c>
      <c r="L20" s="112">
        <v>0</v>
      </c>
      <c r="M20" s="112">
        <v>0</v>
      </c>
      <c r="N20" s="148">
        <f t="shared" si="6"/>
        <v>0</v>
      </c>
      <c r="O20" s="112">
        <v>0</v>
      </c>
      <c r="P20" s="112">
        <v>0</v>
      </c>
      <c r="Q20" s="209" t="s">
        <v>162</v>
      </c>
    </row>
    <row r="21" spans="1:17" s="132" customFormat="1" ht="18" customHeight="1">
      <c r="A21" s="207" t="s">
        <v>72</v>
      </c>
      <c r="B21" s="88">
        <f t="shared" si="1"/>
        <v>4</v>
      </c>
      <c r="C21" s="88">
        <f t="shared" si="2"/>
        <v>0</v>
      </c>
      <c r="D21" s="88">
        <f t="shared" si="2"/>
        <v>4</v>
      </c>
      <c r="E21" s="148">
        <f t="shared" si="3"/>
        <v>0</v>
      </c>
      <c r="F21" s="112">
        <v>0</v>
      </c>
      <c r="G21" s="112">
        <v>0</v>
      </c>
      <c r="H21" s="148">
        <f t="shared" si="4"/>
        <v>4</v>
      </c>
      <c r="I21" s="112">
        <v>0</v>
      </c>
      <c r="J21" s="112">
        <v>4</v>
      </c>
      <c r="K21" s="148">
        <f t="shared" si="5"/>
        <v>0</v>
      </c>
      <c r="L21" s="112">
        <v>0</v>
      </c>
      <c r="M21" s="112">
        <v>0</v>
      </c>
      <c r="N21" s="148">
        <f t="shared" si="6"/>
        <v>0</v>
      </c>
      <c r="O21" s="112">
        <v>0</v>
      </c>
      <c r="P21" s="112">
        <v>0</v>
      </c>
      <c r="Q21" s="209" t="s">
        <v>163</v>
      </c>
    </row>
    <row r="22" spans="1:17" s="132" customFormat="1" ht="18" customHeight="1">
      <c r="A22" s="207" t="s">
        <v>74</v>
      </c>
      <c r="B22" s="88">
        <f t="shared" si="1"/>
        <v>14</v>
      </c>
      <c r="C22" s="88">
        <f t="shared" si="2"/>
        <v>12</v>
      </c>
      <c r="D22" s="88">
        <f t="shared" si="2"/>
        <v>2</v>
      </c>
      <c r="E22" s="148">
        <f t="shared" si="3"/>
        <v>11</v>
      </c>
      <c r="F22" s="112">
        <v>9</v>
      </c>
      <c r="G22" s="112">
        <v>2</v>
      </c>
      <c r="H22" s="148">
        <f t="shared" si="4"/>
        <v>3</v>
      </c>
      <c r="I22" s="112">
        <v>3</v>
      </c>
      <c r="J22" s="112">
        <v>0</v>
      </c>
      <c r="K22" s="148">
        <f t="shared" si="5"/>
        <v>0</v>
      </c>
      <c r="L22" s="112">
        <v>0</v>
      </c>
      <c r="M22" s="112">
        <v>0</v>
      </c>
      <c r="N22" s="148">
        <f t="shared" si="6"/>
        <v>0</v>
      </c>
      <c r="O22" s="112">
        <v>0</v>
      </c>
      <c r="P22" s="112">
        <v>0</v>
      </c>
      <c r="Q22" s="209" t="s">
        <v>164</v>
      </c>
    </row>
    <row r="23" spans="1:17" s="132" customFormat="1" ht="18" customHeight="1">
      <c r="A23" s="207" t="s">
        <v>76</v>
      </c>
      <c r="B23" s="88">
        <f t="shared" si="1"/>
        <v>66</v>
      </c>
      <c r="C23" s="88">
        <f t="shared" si="2"/>
        <v>32</v>
      </c>
      <c r="D23" s="88">
        <f t="shared" si="2"/>
        <v>34</v>
      </c>
      <c r="E23" s="148">
        <f t="shared" si="3"/>
        <v>8</v>
      </c>
      <c r="F23" s="112">
        <v>2</v>
      </c>
      <c r="G23" s="112">
        <v>6</v>
      </c>
      <c r="H23" s="148">
        <f t="shared" si="4"/>
        <v>58</v>
      </c>
      <c r="I23" s="112">
        <v>30</v>
      </c>
      <c r="J23" s="112">
        <v>28</v>
      </c>
      <c r="K23" s="148">
        <f t="shared" si="5"/>
        <v>0</v>
      </c>
      <c r="L23" s="148">
        <v>0</v>
      </c>
      <c r="M23" s="148">
        <v>0</v>
      </c>
      <c r="N23" s="148">
        <f t="shared" si="6"/>
        <v>0</v>
      </c>
      <c r="O23" s="148">
        <v>0</v>
      </c>
      <c r="P23" s="148">
        <v>0</v>
      </c>
      <c r="Q23" s="209" t="s">
        <v>165</v>
      </c>
    </row>
    <row r="24" spans="1:17" s="132" customFormat="1" ht="18" customHeight="1">
      <c r="A24" s="207" t="s">
        <v>78</v>
      </c>
      <c r="B24" s="88">
        <f t="shared" si="1"/>
        <v>41</v>
      </c>
      <c r="C24" s="88">
        <f t="shared" si="2"/>
        <v>21</v>
      </c>
      <c r="D24" s="88">
        <f t="shared" si="2"/>
        <v>20</v>
      </c>
      <c r="E24" s="148">
        <f t="shared" si="3"/>
        <v>1</v>
      </c>
      <c r="F24" s="112">
        <v>0</v>
      </c>
      <c r="G24" s="112">
        <v>1</v>
      </c>
      <c r="H24" s="148">
        <f t="shared" si="4"/>
        <v>40</v>
      </c>
      <c r="I24" s="112">
        <v>21</v>
      </c>
      <c r="J24" s="112">
        <v>19</v>
      </c>
      <c r="K24" s="148">
        <f t="shared" si="5"/>
        <v>0</v>
      </c>
      <c r="L24" s="112">
        <v>0</v>
      </c>
      <c r="M24" s="112">
        <v>0</v>
      </c>
      <c r="N24" s="148">
        <f t="shared" si="6"/>
        <v>0</v>
      </c>
      <c r="O24" s="112">
        <v>0</v>
      </c>
      <c r="P24" s="112">
        <v>0</v>
      </c>
      <c r="Q24" s="209" t="s">
        <v>166</v>
      </c>
    </row>
    <row r="25" spans="1:17" s="132" customFormat="1" ht="18" customHeight="1">
      <c r="A25" s="207" t="s">
        <v>80</v>
      </c>
      <c r="B25" s="88">
        <f t="shared" si="1"/>
        <v>2</v>
      </c>
      <c r="C25" s="88">
        <f t="shared" si="2"/>
        <v>1</v>
      </c>
      <c r="D25" s="88">
        <f t="shared" si="2"/>
        <v>1</v>
      </c>
      <c r="E25" s="148">
        <f t="shared" si="3"/>
        <v>1</v>
      </c>
      <c r="F25" s="112">
        <v>0</v>
      </c>
      <c r="G25" s="112">
        <v>1</v>
      </c>
      <c r="H25" s="148">
        <f t="shared" si="4"/>
        <v>1</v>
      </c>
      <c r="I25" s="112">
        <v>1</v>
      </c>
      <c r="J25" s="112">
        <v>0</v>
      </c>
      <c r="K25" s="148">
        <f t="shared" si="5"/>
        <v>0</v>
      </c>
      <c r="L25" s="112">
        <v>0</v>
      </c>
      <c r="M25" s="112">
        <v>0</v>
      </c>
      <c r="N25" s="148">
        <f t="shared" si="6"/>
        <v>0</v>
      </c>
      <c r="O25" s="112">
        <v>0</v>
      </c>
      <c r="P25" s="112">
        <v>0</v>
      </c>
      <c r="Q25" s="209" t="s">
        <v>167</v>
      </c>
    </row>
    <row r="26" spans="1:17" s="132" customFormat="1" ht="18" customHeight="1">
      <c r="A26" s="207" t="s">
        <v>82</v>
      </c>
      <c r="B26" s="88">
        <f t="shared" si="1"/>
        <v>3</v>
      </c>
      <c r="C26" s="88">
        <f t="shared" si="2"/>
        <v>1</v>
      </c>
      <c r="D26" s="88">
        <f t="shared" si="2"/>
        <v>2</v>
      </c>
      <c r="E26" s="148">
        <f t="shared" si="3"/>
        <v>2</v>
      </c>
      <c r="F26" s="112">
        <v>0</v>
      </c>
      <c r="G26" s="112">
        <v>2</v>
      </c>
      <c r="H26" s="148">
        <f t="shared" si="4"/>
        <v>1</v>
      </c>
      <c r="I26" s="112">
        <v>1</v>
      </c>
      <c r="J26" s="112">
        <v>0</v>
      </c>
      <c r="K26" s="148">
        <f t="shared" si="5"/>
        <v>0</v>
      </c>
      <c r="L26" s="112">
        <v>0</v>
      </c>
      <c r="M26" s="112">
        <v>0</v>
      </c>
      <c r="N26" s="148">
        <f t="shared" si="6"/>
        <v>0</v>
      </c>
      <c r="O26" s="112">
        <v>0</v>
      </c>
      <c r="P26" s="112">
        <v>0</v>
      </c>
      <c r="Q26" s="209" t="s">
        <v>168</v>
      </c>
    </row>
    <row r="27" spans="1:17" s="132" customFormat="1" ht="18" customHeight="1">
      <c r="A27" s="207" t="s">
        <v>84</v>
      </c>
      <c r="B27" s="88">
        <f t="shared" si="1"/>
        <v>60</v>
      </c>
      <c r="C27" s="88">
        <f t="shared" si="2"/>
        <v>41</v>
      </c>
      <c r="D27" s="88">
        <f t="shared" si="2"/>
        <v>19</v>
      </c>
      <c r="E27" s="148">
        <f t="shared" si="3"/>
        <v>4</v>
      </c>
      <c r="F27" s="112">
        <v>0</v>
      </c>
      <c r="G27" s="112">
        <v>4</v>
      </c>
      <c r="H27" s="148">
        <f t="shared" si="4"/>
        <v>56</v>
      </c>
      <c r="I27" s="112">
        <v>41</v>
      </c>
      <c r="J27" s="112">
        <v>15</v>
      </c>
      <c r="K27" s="148">
        <f t="shared" si="5"/>
        <v>0</v>
      </c>
      <c r="L27" s="112">
        <v>0</v>
      </c>
      <c r="M27" s="112">
        <v>0</v>
      </c>
      <c r="N27" s="148">
        <f t="shared" si="6"/>
        <v>0</v>
      </c>
      <c r="O27" s="112">
        <v>0</v>
      </c>
      <c r="P27" s="112">
        <v>0</v>
      </c>
      <c r="Q27" s="209" t="s">
        <v>169</v>
      </c>
    </row>
    <row r="28" spans="1:17" s="132" customFormat="1" ht="18" customHeight="1">
      <c r="A28" s="207" t="s">
        <v>86</v>
      </c>
      <c r="B28" s="88">
        <f t="shared" si="1"/>
        <v>17</v>
      </c>
      <c r="C28" s="88">
        <f t="shared" si="2"/>
        <v>11</v>
      </c>
      <c r="D28" s="88">
        <f t="shared" si="2"/>
        <v>6</v>
      </c>
      <c r="E28" s="148">
        <f t="shared" si="3"/>
        <v>3</v>
      </c>
      <c r="F28" s="112">
        <v>1</v>
      </c>
      <c r="G28" s="112">
        <v>2</v>
      </c>
      <c r="H28" s="148">
        <f t="shared" si="4"/>
        <v>14</v>
      </c>
      <c r="I28" s="112">
        <v>10</v>
      </c>
      <c r="J28" s="112">
        <v>4</v>
      </c>
      <c r="K28" s="148">
        <f t="shared" si="5"/>
        <v>0</v>
      </c>
      <c r="L28" s="112">
        <v>0</v>
      </c>
      <c r="M28" s="112">
        <v>0</v>
      </c>
      <c r="N28" s="148">
        <f t="shared" si="6"/>
        <v>0</v>
      </c>
      <c r="O28" s="112">
        <v>0</v>
      </c>
      <c r="P28" s="112">
        <v>0</v>
      </c>
      <c r="Q28" s="209" t="s">
        <v>170</v>
      </c>
    </row>
    <row r="29" spans="1:17" s="132" customFormat="1" ht="18" customHeight="1">
      <c r="A29" s="207" t="s">
        <v>88</v>
      </c>
      <c r="B29" s="88">
        <f t="shared" si="1"/>
        <v>4</v>
      </c>
      <c r="C29" s="88">
        <f t="shared" si="2"/>
        <v>1</v>
      </c>
      <c r="D29" s="88">
        <f t="shared" si="2"/>
        <v>3</v>
      </c>
      <c r="E29" s="148">
        <f t="shared" si="3"/>
        <v>0</v>
      </c>
      <c r="F29" s="112">
        <v>0</v>
      </c>
      <c r="G29" s="112">
        <v>0</v>
      </c>
      <c r="H29" s="148">
        <f t="shared" si="4"/>
        <v>4</v>
      </c>
      <c r="I29" s="112">
        <v>1</v>
      </c>
      <c r="J29" s="112">
        <v>3</v>
      </c>
      <c r="K29" s="148">
        <f t="shared" si="5"/>
        <v>0</v>
      </c>
      <c r="L29" s="112">
        <v>0</v>
      </c>
      <c r="M29" s="112">
        <v>0</v>
      </c>
      <c r="N29" s="148">
        <f t="shared" si="6"/>
        <v>0</v>
      </c>
      <c r="O29" s="112">
        <v>0</v>
      </c>
      <c r="P29" s="112">
        <v>0</v>
      </c>
      <c r="Q29" s="209" t="s">
        <v>171</v>
      </c>
    </row>
    <row r="30" spans="1:17" s="132" customFormat="1" ht="18" customHeight="1">
      <c r="A30" s="207" t="s">
        <v>90</v>
      </c>
      <c r="B30" s="88">
        <f t="shared" si="1"/>
        <v>39</v>
      </c>
      <c r="C30" s="88">
        <f t="shared" si="2"/>
        <v>14</v>
      </c>
      <c r="D30" s="88">
        <f t="shared" si="2"/>
        <v>25</v>
      </c>
      <c r="E30" s="148">
        <f t="shared" si="3"/>
        <v>14</v>
      </c>
      <c r="F30" s="112">
        <v>6</v>
      </c>
      <c r="G30" s="112">
        <v>8</v>
      </c>
      <c r="H30" s="148">
        <f t="shared" si="4"/>
        <v>25</v>
      </c>
      <c r="I30" s="112">
        <v>8</v>
      </c>
      <c r="J30" s="112">
        <v>17</v>
      </c>
      <c r="K30" s="148">
        <f t="shared" si="5"/>
        <v>0</v>
      </c>
      <c r="L30" s="112">
        <v>0</v>
      </c>
      <c r="M30" s="112">
        <v>0</v>
      </c>
      <c r="N30" s="148">
        <f t="shared" si="6"/>
        <v>0</v>
      </c>
      <c r="O30" s="112">
        <v>0</v>
      </c>
      <c r="P30" s="112">
        <v>0</v>
      </c>
      <c r="Q30" s="209" t="s">
        <v>172</v>
      </c>
    </row>
    <row r="31" spans="1:17" s="132" customFormat="1" ht="18" customHeight="1">
      <c r="A31" s="207" t="s">
        <v>92</v>
      </c>
      <c r="B31" s="88">
        <f t="shared" si="1"/>
        <v>15</v>
      </c>
      <c r="C31" s="88">
        <f t="shared" si="2"/>
        <v>10</v>
      </c>
      <c r="D31" s="88">
        <f t="shared" si="2"/>
        <v>5</v>
      </c>
      <c r="E31" s="148">
        <f t="shared" si="3"/>
        <v>2</v>
      </c>
      <c r="F31" s="112">
        <v>0</v>
      </c>
      <c r="G31" s="112">
        <v>2</v>
      </c>
      <c r="H31" s="148">
        <f t="shared" si="4"/>
        <v>13</v>
      </c>
      <c r="I31" s="112">
        <v>10</v>
      </c>
      <c r="J31" s="112">
        <v>3</v>
      </c>
      <c r="K31" s="148">
        <f t="shared" si="5"/>
        <v>0</v>
      </c>
      <c r="L31" s="112">
        <v>0</v>
      </c>
      <c r="M31" s="112">
        <v>0</v>
      </c>
      <c r="N31" s="148">
        <f t="shared" si="6"/>
        <v>0</v>
      </c>
      <c r="O31" s="112">
        <v>0</v>
      </c>
      <c r="P31" s="112">
        <v>0</v>
      </c>
      <c r="Q31" s="209" t="s">
        <v>173</v>
      </c>
    </row>
    <row r="32" spans="1:17" s="132" customFormat="1" ht="18" customHeight="1">
      <c r="A32" s="207" t="s">
        <v>94</v>
      </c>
      <c r="B32" s="88">
        <f t="shared" si="1"/>
        <v>15</v>
      </c>
      <c r="C32" s="88">
        <f t="shared" si="2"/>
        <v>11</v>
      </c>
      <c r="D32" s="88">
        <f t="shared" si="2"/>
        <v>4</v>
      </c>
      <c r="E32" s="148">
        <f t="shared" si="3"/>
        <v>2</v>
      </c>
      <c r="F32" s="112">
        <v>0</v>
      </c>
      <c r="G32" s="112">
        <v>2</v>
      </c>
      <c r="H32" s="148">
        <f t="shared" si="4"/>
        <v>13</v>
      </c>
      <c r="I32" s="112">
        <v>11</v>
      </c>
      <c r="J32" s="112">
        <v>2</v>
      </c>
      <c r="K32" s="148">
        <f t="shared" si="5"/>
        <v>0</v>
      </c>
      <c r="L32" s="112">
        <v>0</v>
      </c>
      <c r="M32" s="112">
        <v>0</v>
      </c>
      <c r="N32" s="148">
        <f t="shared" si="6"/>
        <v>0</v>
      </c>
      <c r="O32" s="112">
        <v>0</v>
      </c>
      <c r="P32" s="112">
        <v>0</v>
      </c>
      <c r="Q32" s="209" t="s">
        <v>174</v>
      </c>
    </row>
    <row r="33" spans="1:17" s="132" customFormat="1" ht="18" customHeight="1">
      <c r="A33" s="207" t="s">
        <v>96</v>
      </c>
      <c r="B33" s="88">
        <f t="shared" si="1"/>
        <v>42</v>
      </c>
      <c r="C33" s="88">
        <f t="shared" si="2"/>
        <v>28</v>
      </c>
      <c r="D33" s="88">
        <f t="shared" si="2"/>
        <v>14</v>
      </c>
      <c r="E33" s="148">
        <f t="shared" si="3"/>
        <v>18</v>
      </c>
      <c r="F33" s="112">
        <v>5</v>
      </c>
      <c r="G33" s="112">
        <v>13</v>
      </c>
      <c r="H33" s="148">
        <f t="shared" si="4"/>
        <v>24</v>
      </c>
      <c r="I33" s="112">
        <v>23</v>
      </c>
      <c r="J33" s="112">
        <v>1</v>
      </c>
      <c r="K33" s="148">
        <f t="shared" si="5"/>
        <v>0</v>
      </c>
      <c r="L33" s="112">
        <v>0</v>
      </c>
      <c r="M33" s="112">
        <v>0</v>
      </c>
      <c r="N33" s="148">
        <f t="shared" si="6"/>
        <v>0</v>
      </c>
      <c r="O33" s="112">
        <v>0</v>
      </c>
      <c r="P33" s="112">
        <v>0</v>
      </c>
      <c r="Q33" s="209" t="s">
        <v>175</v>
      </c>
    </row>
    <row r="34" spans="1:17" s="132" customFormat="1" ht="18" customHeight="1">
      <c r="A34" s="207" t="s">
        <v>98</v>
      </c>
      <c r="B34" s="88">
        <f t="shared" si="1"/>
        <v>0</v>
      </c>
      <c r="C34" s="88">
        <f t="shared" si="2"/>
        <v>0</v>
      </c>
      <c r="D34" s="88">
        <f t="shared" si="2"/>
        <v>0</v>
      </c>
      <c r="E34" s="148">
        <f t="shared" si="3"/>
        <v>0</v>
      </c>
      <c r="F34" s="112">
        <v>0</v>
      </c>
      <c r="G34" s="112">
        <v>0</v>
      </c>
      <c r="H34" s="148">
        <f t="shared" si="4"/>
        <v>0</v>
      </c>
      <c r="I34" s="112">
        <v>0</v>
      </c>
      <c r="J34" s="112">
        <v>0</v>
      </c>
      <c r="K34" s="148">
        <f t="shared" si="5"/>
        <v>0</v>
      </c>
      <c r="L34" s="112">
        <v>0</v>
      </c>
      <c r="M34" s="112">
        <v>0</v>
      </c>
      <c r="N34" s="148">
        <f t="shared" si="6"/>
        <v>0</v>
      </c>
      <c r="O34" s="112">
        <v>0</v>
      </c>
      <c r="P34" s="112">
        <v>0</v>
      </c>
      <c r="Q34" s="209" t="s">
        <v>176</v>
      </c>
    </row>
    <row r="35" spans="1:17" s="132" customFormat="1" ht="18" customHeight="1">
      <c r="A35" s="207" t="s">
        <v>100</v>
      </c>
      <c r="B35" s="88">
        <f t="shared" si="1"/>
        <v>19</v>
      </c>
      <c r="C35" s="88">
        <f t="shared" si="2"/>
        <v>15</v>
      </c>
      <c r="D35" s="88">
        <f t="shared" si="2"/>
        <v>4</v>
      </c>
      <c r="E35" s="148">
        <f t="shared" si="3"/>
        <v>0</v>
      </c>
      <c r="F35" s="112">
        <v>0</v>
      </c>
      <c r="G35" s="112">
        <v>0</v>
      </c>
      <c r="H35" s="148">
        <f t="shared" si="4"/>
        <v>19</v>
      </c>
      <c r="I35" s="112">
        <v>15</v>
      </c>
      <c r="J35" s="112">
        <v>4</v>
      </c>
      <c r="K35" s="148">
        <f t="shared" si="5"/>
        <v>0</v>
      </c>
      <c r="L35" s="112">
        <v>0</v>
      </c>
      <c r="M35" s="112">
        <v>0</v>
      </c>
      <c r="N35" s="148">
        <f t="shared" si="6"/>
        <v>0</v>
      </c>
      <c r="O35" s="112">
        <v>0</v>
      </c>
      <c r="P35" s="112">
        <v>0</v>
      </c>
      <c r="Q35" s="209" t="s">
        <v>177</v>
      </c>
    </row>
    <row r="36" spans="1:17" s="132" customFormat="1" ht="18" customHeight="1">
      <c r="A36" s="207" t="s">
        <v>102</v>
      </c>
      <c r="B36" s="88">
        <f t="shared" si="1"/>
        <v>98</v>
      </c>
      <c r="C36" s="88">
        <f t="shared" si="2"/>
        <v>25</v>
      </c>
      <c r="D36" s="88">
        <f t="shared" si="2"/>
        <v>73</v>
      </c>
      <c r="E36" s="148">
        <f t="shared" si="3"/>
        <v>40</v>
      </c>
      <c r="F36" s="112">
        <v>7</v>
      </c>
      <c r="G36" s="112">
        <v>33</v>
      </c>
      <c r="H36" s="148">
        <f t="shared" si="4"/>
        <v>58</v>
      </c>
      <c r="I36" s="112">
        <v>18</v>
      </c>
      <c r="J36" s="112">
        <v>40</v>
      </c>
      <c r="K36" s="148">
        <f t="shared" si="5"/>
        <v>0</v>
      </c>
      <c r="L36" s="112">
        <v>0</v>
      </c>
      <c r="M36" s="112">
        <v>0</v>
      </c>
      <c r="N36" s="148">
        <f t="shared" si="6"/>
        <v>0</v>
      </c>
      <c r="O36" s="112">
        <v>0</v>
      </c>
      <c r="P36" s="112">
        <v>0</v>
      </c>
      <c r="Q36" s="209" t="s">
        <v>178</v>
      </c>
    </row>
    <row r="37" spans="1:17" s="132" customFormat="1" ht="18" customHeight="1">
      <c r="A37" s="207" t="s">
        <v>104</v>
      </c>
      <c r="B37" s="88">
        <f t="shared" si="1"/>
        <v>105</v>
      </c>
      <c r="C37" s="88">
        <f t="shared" si="2"/>
        <v>77</v>
      </c>
      <c r="D37" s="88">
        <f t="shared" si="2"/>
        <v>28</v>
      </c>
      <c r="E37" s="148">
        <f t="shared" si="3"/>
        <v>26</v>
      </c>
      <c r="F37" s="112">
        <v>18</v>
      </c>
      <c r="G37" s="112">
        <v>8</v>
      </c>
      <c r="H37" s="148">
        <f t="shared" si="4"/>
        <v>79</v>
      </c>
      <c r="I37" s="112">
        <v>59</v>
      </c>
      <c r="J37" s="112">
        <v>20</v>
      </c>
      <c r="K37" s="148">
        <f t="shared" si="5"/>
        <v>0</v>
      </c>
      <c r="L37" s="112">
        <v>0</v>
      </c>
      <c r="M37" s="112">
        <v>0</v>
      </c>
      <c r="N37" s="148">
        <f t="shared" si="6"/>
        <v>0</v>
      </c>
      <c r="O37" s="112">
        <v>0</v>
      </c>
      <c r="P37" s="112">
        <v>0</v>
      </c>
      <c r="Q37" s="209" t="s">
        <v>179</v>
      </c>
    </row>
    <row r="38" spans="1:17" s="132" customFormat="1" ht="18" customHeight="1" thickBot="1">
      <c r="A38" s="207" t="s">
        <v>106</v>
      </c>
      <c r="B38" s="88">
        <f t="shared" si="1"/>
        <v>0</v>
      </c>
      <c r="C38" s="88">
        <f t="shared" si="2"/>
        <v>0</v>
      </c>
      <c r="D38" s="88">
        <f t="shared" si="2"/>
        <v>0</v>
      </c>
      <c r="E38" s="148">
        <f t="shared" si="3"/>
        <v>0</v>
      </c>
      <c r="F38" s="112">
        <v>0</v>
      </c>
      <c r="G38" s="112">
        <v>0</v>
      </c>
      <c r="H38" s="148">
        <f t="shared" si="4"/>
        <v>0</v>
      </c>
      <c r="I38" s="112">
        <v>0</v>
      </c>
      <c r="J38" s="112">
        <v>0</v>
      </c>
      <c r="K38" s="148">
        <f t="shared" si="5"/>
        <v>0</v>
      </c>
      <c r="L38" s="112">
        <v>0</v>
      </c>
      <c r="M38" s="112">
        <v>0</v>
      </c>
      <c r="N38" s="148">
        <f t="shared" si="6"/>
        <v>0</v>
      </c>
      <c r="O38" s="112">
        <v>0</v>
      </c>
      <c r="P38" s="112">
        <v>0</v>
      </c>
      <c r="Q38" s="212" t="s">
        <v>180</v>
      </c>
    </row>
    <row r="39" spans="1:17" s="24" customFormat="1" ht="11.1" customHeight="1">
      <c r="A39" s="226" t="s">
        <v>193</v>
      </c>
      <c r="B39" s="226"/>
      <c r="C39" s="226"/>
      <c r="D39" s="226"/>
      <c r="E39" s="226"/>
      <c r="F39" s="226"/>
      <c r="G39" s="226"/>
      <c r="H39" s="226"/>
      <c r="I39" s="98" t="s">
        <v>132</v>
      </c>
      <c r="J39" s="226"/>
      <c r="K39" s="226"/>
      <c r="L39" s="226"/>
      <c r="M39" s="226"/>
      <c r="N39" s="226"/>
      <c r="O39" s="226"/>
      <c r="P39" s="226"/>
      <c r="Q39" s="98" t="s">
        <v>195</v>
      </c>
    </row>
    <row r="40" spans="1:17" s="24" customFormat="1" ht="11.1" customHeight="1">
      <c r="A40" s="101" t="s">
        <v>196</v>
      </c>
      <c r="B40" s="227"/>
      <c r="C40" s="227"/>
      <c r="I40" s="24" t="s">
        <v>132</v>
      </c>
      <c r="N40" s="228"/>
      <c r="Q40" s="101"/>
    </row>
    <row r="41" spans="1:17" s="19" customFormat="1" ht="18.75" customHeight="1">
      <c r="A41" s="104"/>
      <c r="B41" s="229"/>
      <c r="C41" s="229"/>
      <c r="I41" s="19" t="s">
        <v>194</v>
      </c>
      <c r="N41" s="61"/>
      <c r="Q41" s="104"/>
    </row>
    <row r="42" spans="1:17" s="19" customFormat="1" ht="14.45" customHeight="1">
      <c r="A42" s="104"/>
      <c r="B42" s="229"/>
      <c r="C42" s="229"/>
      <c r="I42" s="19" t="s">
        <v>194</v>
      </c>
      <c r="N42" s="61"/>
      <c r="Q42" s="104"/>
    </row>
    <row r="43" spans="1:17" s="19" customFormat="1" ht="5.25" customHeight="1">
      <c r="A43" s="104"/>
      <c r="B43" s="229"/>
      <c r="C43" s="229"/>
      <c r="I43" s="19" t="s">
        <v>194</v>
      </c>
      <c r="N43" s="61"/>
      <c r="Q43" s="104"/>
    </row>
    <row r="44" spans="1:17" s="19" customFormat="1" ht="15.75" customHeight="1">
      <c r="A44" s="104"/>
      <c r="B44" s="229"/>
      <c r="C44" s="229"/>
      <c r="I44" s="19" t="s">
        <v>194</v>
      </c>
      <c r="N44" s="61"/>
      <c r="Q44" s="104"/>
    </row>
    <row r="45" spans="1:17" s="19" customFormat="1" ht="15.75" customHeight="1">
      <c r="A45" s="104"/>
      <c r="B45" s="229"/>
      <c r="C45" s="229"/>
      <c r="I45" s="19" t="s">
        <v>194</v>
      </c>
      <c r="N45" s="61"/>
      <c r="Q45" s="104"/>
    </row>
    <row r="46" spans="1:17" s="19" customFormat="1" ht="11.25">
      <c r="A46" s="104"/>
      <c r="B46" s="229"/>
      <c r="C46" s="229"/>
      <c r="I46" s="19" t="s">
        <v>194</v>
      </c>
      <c r="Q46" s="104"/>
    </row>
    <row r="47" spans="1:17" s="19" customFormat="1" ht="11.25">
      <c r="A47" s="104"/>
      <c r="B47" s="229"/>
      <c r="C47" s="229"/>
      <c r="I47" s="19" t="s">
        <v>194</v>
      </c>
      <c r="Q47" s="104"/>
    </row>
    <row r="48" spans="1:17" s="19" customFormat="1" ht="11.25">
      <c r="A48" s="104"/>
      <c r="B48" s="229"/>
      <c r="C48" s="229"/>
      <c r="I48" s="19" t="s">
        <v>194</v>
      </c>
      <c r="Q48" s="104"/>
    </row>
    <row r="49" spans="1:17" s="19" customFormat="1" ht="11.25">
      <c r="A49" s="104"/>
      <c r="B49" s="229"/>
      <c r="C49" s="229"/>
      <c r="I49" s="19" t="s">
        <v>194</v>
      </c>
      <c r="Q49" s="104"/>
    </row>
    <row r="50" spans="1:17" s="19" customFormat="1" ht="11.25">
      <c r="A50" s="104"/>
      <c r="B50" s="229"/>
      <c r="C50" s="229"/>
      <c r="Q50" s="104"/>
    </row>
    <row r="51" spans="1:17" s="19" customFormat="1" ht="11.25">
      <c r="A51" s="104"/>
      <c r="B51" s="229"/>
      <c r="C51" s="229"/>
      <c r="Q51" s="104"/>
    </row>
    <row r="52" spans="1:17" s="19" customFormat="1" ht="11.25">
      <c r="A52" s="104"/>
      <c r="B52" s="229"/>
      <c r="C52" s="229"/>
      <c r="Q52" s="104"/>
    </row>
    <row r="53" spans="1:17" s="19" customFormat="1" ht="11.25">
      <c r="A53" s="104"/>
      <c r="B53" s="229"/>
      <c r="C53" s="229"/>
      <c r="Q53" s="104"/>
    </row>
    <row r="54" spans="1:17" s="19" customFormat="1" ht="11.25">
      <c r="A54" s="104"/>
      <c r="B54" s="229"/>
      <c r="C54" s="229"/>
      <c r="Q54" s="104"/>
    </row>
    <row r="55" spans="1:17" s="19" customFormat="1" ht="11.25">
      <c r="A55" s="104"/>
      <c r="B55" s="229"/>
      <c r="C55" s="229"/>
      <c r="Q55" s="104"/>
    </row>
    <row r="56" spans="1:17" s="19" customFormat="1" ht="11.25">
      <c r="A56" s="104"/>
      <c r="B56" s="229"/>
      <c r="C56" s="229"/>
      <c r="Q56" s="104"/>
    </row>
    <row r="57" spans="1:17" s="19" customFormat="1" ht="11.25">
      <c r="A57" s="104"/>
      <c r="B57" s="229"/>
      <c r="C57" s="229"/>
      <c r="Q57" s="104"/>
    </row>
    <row r="58" spans="1:17" s="19" customFormat="1" ht="11.25">
      <c r="A58" s="104"/>
      <c r="B58" s="229"/>
      <c r="C58" s="229"/>
      <c r="Q58" s="104"/>
    </row>
    <row r="59" spans="1:17" s="19" customFormat="1" ht="11.25">
      <c r="A59" s="104"/>
      <c r="B59" s="229"/>
      <c r="C59" s="229"/>
      <c r="Q59" s="104"/>
    </row>
    <row r="60" spans="1:17" s="19" customFormat="1" ht="11.25">
      <c r="A60" s="104"/>
      <c r="B60" s="229"/>
      <c r="C60" s="229"/>
      <c r="Q60" s="104"/>
    </row>
    <row r="61" spans="1:17" s="19" customFormat="1" ht="11.25">
      <c r="A61" s="104"/>
      <c r="B61" s="229"/>
      <c r="C61" s="229"/>
      <c r="Q61" s="104"/>
    </row>
    <row r="62" spans="1:17" s="19" customFormat="1" ht="11.25">
      <c r="A62" s="104"/>
      <c r="B62" s="229"/>
      <c r="C62" s="229"/>
      <c r="Q62" s="104"/>
    </row>
    <row r="63" spans="1:17" s="19" customFormat="1" ht="11.25">
      <c r="A63" s="104"/>
      <c r="B63" s="229"/>
      <c r="C63" s="229"/>
      <c r="Q63" s="104"/>
    </row>
    <row r="64" spans="1:17" s="19" customFormat="1" ht="11.25">
      <c r="A64" s="104"/>
      <c r="B64" s="229"/>
      <c r="C64" s="229"/>
      <c r="Q64" s="104"/>
    </row>
    <row r="65" spans="1:17" s="19" customFormat="1" ht="11.25">
      <c r="A65" s="104"/>
      <c r="B65" s="229"/>
      <c r="C65" s="229"/>
      <c r="Q65" s="104"/>
    </row>
    <row r="66" spans="1:17" s="19" customFormat="1" ht="11.25">
      <c r="A66" s="104"/>
      <c r="B66" s="229"/>
      <c r="C66" s="229"/>
      <c r="Q66" s="104"/>
    </row>
    <row r="67" spans="1:17" s="19" customFormat="1" ht="11.25">
      <c r="A67" s="104"/>
      <c r="B67" s="229"/>
      <c r="C67" s="229"/>
      <c r="Q67" s="104"/>
    </row>
    <row r="68" spans="1:17" s="19" customFormat="1" ht="11.25">
      <c r="A68" s="104"/>
      <c r="B68" s="229"/>
      <c r="C68" s="229"/>
      <c r="Q68" s="104"/>
    </row>
    <row r="69" spans="1:17" s="19" customFormat="1" ht="11.25">
      <c r="A69" s="104"/>
      <c r="B69" s="229"/>
      <c r="C69" s="229"/>
      <c r="Q69" s="104"/>
    </row>
    <row r="70" spans="1:17" s="19" customFormat="1" ht="11.25">
      <c r="A70" s="104"/>
      <c r="B70" s="229"/>
      <c r="C70" s="229"/>
      <c r="Q70" s="104"/>
    </row>
    <row r="71" spans="1:17" s="19" customFormat="1" ht="11.25">
      <c r="A71" s="104"/>
      <c r="B71" s="229"/>
      <c r="C71" s="229"/>
      <c r="Q71" s="104"/>
    </row>
    <row r="72" spans="1:17" s="19" customFormat="1" ht="11.25">
      <c r="A72" s="104"/>
      <c r="B72" s="229"/>
      <c r="C72" s="229"/>
      <c r="Q72" s="104"/>
    </row>
    <row r="73" spans="1:17" s="19" customFormat="1" ht="11.25">
      <c r="A73" s="104"/>
      <c r="B73" s="229"/>
      <c r="C73" s="229"/>
      <c r="Q73" s="104"/>
    </row>
    <row r="74" spans="1:17" s="19" customFormat="1" ht="11.25">
      <c r="A74" s="104"/>
      <c r="B74" s="229"/>
      <c r="C74" s="229"/>
      <c r="Q74" s="104"/>
    </row>
    <row r="75" spans="1:17" s="19" customFormat="1" ht="11.25">
      <c r="A75" s="104"/>
      <c r="B75" s="229"/>
      <c r="C75" s="229"/>
      <c r="Q75" s="104"/>
    </row>
    <row r="76" spans="1:17" s="19" customFormat="1" ht="11.25">
      <c r="A76" s="104"/>
      <c r="B76" s="229"/>
      <c r="C76" s="229"/>
      <c r="Q76" s="104"/>
    </row>
    <row r="77" spans="1:17" s="19" customFormat="1" ht="11.25">
      <c r="A77" s="104"/>
      <c r="B77" s="229"/>
      <c r="C77" s="229"/>
      <c r="Q77" s="104"/>
    </row>
    <row r="78" spans="1:17" s="19" customFormat="1" ht="11.25">
      <c r="A78" s="104"/>
      <c r="B78" s="229"/>
      <c r="C78" s="229"/>
      <c r="Q78" s="104"/>
    </row>
    <row r="79" spans="1:17" s="19" customFormat="1" ht="11.25">
      <c r="A79" s="104"/>
      <c r="B79" s="229"/>
      <c r="C79" s="229"/>
      <c r="Q79" s="104"/>
    </row>
    <row r="80" spans="1:17" s="19" customFormat="1" ht="11.25">
      <c r="A80" s="104"/>
      <c r="B80" s="229"/>
      <c r="C80" s="229"/>
      <c r="Q80" s="104"/>
    </row>
    <row r="81" spans="1:17" s="19" customFormat="1" ht="11.25">
      <c r="A81" s="104"/>
      <c r="B81" s="229"/>
      <c r="C81" s="229"/>
      <c r="Q81" s="104"/>
    </row>
    <row r="82" spans="1:17" s="19" customFormat="1" ht="11.25">
      <c r="A82" s="104"/>
      <c r="B82" s="229"/>
      <c r="C82" s="229"/>
      <c r="Q82" s="104"/>
    </row>
    <row r="83" spans="1:17" s="19" customFormat="1" ht="11.25">
      <c r="A83" s="104"/>
      <c r="B83" s="229"/>
      <c r="C83" s="229"/>
      <c r="Q83" s="104"/>
    </row>
    <row r="84" spans="1:17" s="19" customFormat="1" ht="11.25">
      <c r="A84" s="104"/>
      <c r="B84" s="229"/>
      <c r="C84" s="229"/>
      <c r="Q84" s="104"/>
    </row>
    <row r="85" spans="1:17" s="19" customFormat="1" ht="11.25">
      <c r="A85" s="104"/>
      <c r="B85" s="229"/>
      <c r="C85" s="229"/>
      <c r="Q85" s="104"/>
    </row>
    <row r="86" spans="1:17" s="19" customFormat="1" ht="11.25">
      <c r="A86" s="104"/>
      <c r="B86" s="229"/>
      <c r="C86" s="229"/>
      <c r="Q86" s="104"/>
    </row>
    <row r="87" spans="1:17" s="19" customFormat="1" ht="11.25">
      <c r="A87" s="104"/>
      <c r="B87" s="229"/>
      <c r="C87" s="229"/>
      <c r="Q87" s="104"/>
    </row>
    <row r="88" spans="1:17" s="19" customFormat="1" ht="11.25">
      <c r="A88" s="104"/>
      <c r="B88" s="229"/>
      <c r="C88" s="229"/>
      <c r="Q88" s="104"/>
    </row>
    <row r="89" spans="1:17" s="19" customFormat="1" ht="11.25">
      <c r="A89" s="104"/>
      <c r="B89" s="229"/>
      <c r="C89" s="229"/>
      <c r="Q89" s="104"/>
    </row>
    <row r="90" spans="1:17" s="19" customFormat="1" ht="11.25">
      <c r="A90" s="104"/>
      <c r="B90" s="229"/>
      <c r="C90" s="229"/>
      <c r="Q90" s="104"/>
    </row>
    <row r="91" spans="1:17" s="19" customFormat="1" ht="11.25">
      <c r="A91" s="104"/>
      <c r="B91" s="229"/>
      <c r="C91" s="229"/>
      <c r="Q91" s="104"/>
    </row>
    <row r="92" spans="1:17" s="19" customFormat="1" ht="11.25">
      <c r="A92" s="104"/>
      <c r="B92" s="229"/>
      <c r="C92" s="229"/>
      <c r="Q92" s="104"/>
    </row>
    <row r="93" spans="1:17" s="19" customFormat="1" ht="11.25">
      <c r="A93" s="104"/>
      <c r="B93" s="229"/>
      <c r="C93" s="229"/>
      <c r="Q93" s="104"/>
    </row>
    <row r="94" spans="1:17" s="19" customFormat="1" ht="11.25">
      <c r="A94" s="104"/>
      <c r="B94" s="229"/>
      <c r="C94" s="229"/>
      <c r="Q94" s="104"/>
    </row>
    <row r="95" spans="1:17" s="19" customFormat="1" ht="11.25">
      <c r="A95" s="104"/>
      <c r="B95" s="229"/>
      <c r="C95" s="229"/>
      <c r="Q95" s="104"/>
    </row>
    <row r="96" spans="1:17" s="19" customFormat="1" ht="11.25">
      <c r="A96" s="104"/>
      <c r="B96" s="229"/>
      <c r="C96" s="229"/>
      <c r="Q96" s="104"/>
    </row>
    <row r="97" spans="1:17" s="19" customFormat="1" ht="11.25">
      <c r="A97" s="104"/>
      <c r="B97" s="229"/>
      <c r="C97" s="229"/>
      <c r="Q97" s="104"/>
    </row>
    <row r="98" spans="1:17" s="19" customFormat="1" ht="11.25">
      <c r="A98" s="104"/>
      <c r="B98" s="229"/>
      <c r="C98" s="229"/>
      <c r="Q98" s="104"/>
    </row>
    <row r="99" spans="1:17" s="19" customFormat="1" ht="11.25">
      <c r="A99" s="104"/>
      <c r="B99" s="229"/>
      <c r="C99" s="229"/>
      <c r="Q99" s="104"/>
    </row>
  </sheetData>
  <sheetProtection selectLockedCells="1"/>
  <mergeCells count="24">
    <mergeCell ref="N8:N9"/>
    <mergeCell ref="J4:P4"/>
    <mergeCell ref="K6:M7"/>
    <mergeCell ref="N6:P7"/>
    <mergeCell ref="A4:I4"/>
    <mergeCell ref="B6:D7"/>
    <mergeCell ref="E6:G7"/>
    <mergeCell ref="H6:I7"/>
    <mergeCell ref="J3:Q3"/>
    <mergeCell ref="A3:I3"/>
    <mergeCell ref="E8:E9"/>
    <mergeCell ref="F8:F9"/>
    <mergeCell ref="G8:G9"/>
    <mergeCell ref="H8:H9"/>
    <mergeCell ref="I8:I9"/>
    <mergeCell ref="P8:P9"/>
    <mergeCell ref="B8:B9"/>
    <mergeCell ref="C8:C9"/>
    <mergeCell ref="O8:O9"/>
    <mergeCell ref="D8:D9"/>
    <mergeCell ref="J8:J9"/>
    <mergeCell ref="K8:K9"/>
    <mergeCell ref="L8:L9"/>
    <mergeCell ref="M8:M9"/>
  </mergeCells>
  <phoneticPr fontId="4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38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3"/>
  <sheetViews>
    <sheetView view="pageBreakPreview" zoomScaleNormal="100" zoomScaleSheetLayoutView="100" workbookViewId="0">
      <selection activeCell="R2" sqref="R2"/>
    </sheetView>
  </sheetViews>
  <sheetFormatPr defaultRowHeight="14.25"/>
  <cols>
    <col min="1" max="1" width="10.875" style="76" customWidth="1"/>
    <col min="2" max="2" width="10" style="74" customWidth="1"/>
    <col min="3" max="3" width="6.75" style="74" customWidth="1"/>
    <col min="4" max="4" width="7.5" style="74" customWidth="1"/>
    <col min="5" max="5" width="8.875" style="74" customWidth="1"/>
    <col min="6" max="6" width="8.5" style="74" customWidth="1"/>
    <col min="7" max="7" width="10.125" style="74" customWidth="1"/>
    <col min="8" max="8" width="9.375" style="74" customWidth="1"/>
    <col min="9" max="9" width="10.375" style="74" customWidth="1"/>
    <col min="10" max="10" width="9.625" style="74" customWidth="1"/>
    <col min="11" max="14" width="8.375" style="74" customWidth="1"/>
    <col min="15" max="15" width="9.125" style="74" customWidth="1"/>
    <col min="16" max="16" width="9.5" style="74" customWidth="1"/>
    <col min="17" max="17" width="8.625" style="74" customWidth="1"/>
    <col min="18" max="18" width="12.125" style="76" customWidth="1"/>
    <col min="19" max="16384" width="9" style="74"/>
  </cols>
  <sheetData>
    <row r="1" spans="1:18" s="338" customFormat="1" ht="14.1" customHeight="1">
      <c r="A1" s="15" t="s">
        <v>725</v>
      </c>
      <c r="I1" s="17"/>
      <c r="Q1" s="17"/>
      <c r="R1" s="17" t="s">
        <v>726</v>
      </c>
    </row>
    <row r="2" spans="1:18" ht="14.1" customHeight="1">
      <c r="A2" s="15"/>
      <c r="I2" s="17"/>
      <c r="Q2" s="17"/>
      <c r="R2" s="17"/>
    </row>
    <row r="3" spans="1:18" s="81" customFormat="1" ht="20.100000000000001" customHeight="1">
      <c r="A3" s="357" t="s">
        <v>56</v>
      </c>
      <c r="B3" s="357"/>
      <c r="C3" s="357"/>
      <c r="D3" s="357"/>
      <c r="E3" s="357"/>
      <c r="F3" s="357"/>
      <c r="G3" s="357"/>
      <c r="H3" s="357"/>
      <c r="I3" s="357"/>
      <c r="J3" s="357" t="s">
        <v>199</v>
      </c>
      <c r="K3" s="357"/>
      <c r="L3" s="357"/>
      <c r="M3" s="357"/>
      <c r="N3" s="357"/>
      <c r="O3" s="357"/>
      <c r="P3" s="357"/>
      <c r="Q3" s="357"/>
      <c r="R3" s="357"/>
    </row>
    <row r="4" spans="1:18" s="83" customFormat="1" ht="24" customHeight="1">
      <c r="A4" s="440"/>
      <c r="B4" s="440"/>
      <c r="C4" s="440"/>
      <c r="D4" s="440"/>
      <c r="E4" s="440"/>
      <c r="F4" s="440"/>
      <c r="G4" s="440"/>
      <c r="H4" s="440"/>
      <c r="I4" s="440"/>
      <c r="J4" s="440"/>
      <c r="K4" s="440"/>
      <c r="L4" s="440"/>
      <c r="M4" s="440"/>
      <c r="N4" s="440"/>
      <c r="O4" s="440"/>
      <c r="P4" s="440"/>
      <c r="Q4" s="440"/>
    </row>
    <row r="5" spans="1:18" s="22" customFormat="1" ht="18" customHeight="1" thickBot="1">
      <c r="A5" s="22" t="s">
        <v>200</v>
      </c>
      <c r="I5" s="85"/>
      <c r="Q5" s="85"/>
      <c r="R5" s="25" t="s">
        <v>201</v>
      </c>
    </row>
    <row r="6" spans="1:18" s="19" customFormat="1" ht="15" customHeight="1">
      <c r="A6" s="535" t="s">
        <v>441</v>
      </c>
      <c r="B6" s="538" t="s">
        <v>184</v>
      </c>
      <c r="C6" s="541" t="s">
        <v>202</v>
      </c>
      <c r="D6" s="444" t="s">
        <v>203</v>
      </c>
      <c r="E6" s="444" t="s">
        <v>204</v>
      </c>
      <c r="F6" s="444" t="s">
        <v>205</v>
      </c>
      <c r="G6" s="444" t="s">
        <v>206</v>
      </c>
      <c r="H6" s="444" t="s">
        <v>207</v>
      </c>
      <c r="I6" s="430" t="s">
        <v>197</v>
      </c>
      <c r="J6" s="541" t="s">
        <v>679</v>
      </c>
      <c r="K6" s="547" t="s">
        <v>680</v>
      </c>
      <c r="L6" s="444" t="s">
        <v>208</v>
      </c>
      <c r="M6" s="444" t="s">
        <v>209</v>
      </c>
      <c r="N6" s="444" t="s">
        <v>210</v>
      </c>
      <c r="O6" s="444" t="s">
        <v>211</v>
      </c>
      <c r="P6" s="444" t="s">
        <v>681</v>
      </c>
      <c r="Q6" s="430" t="s">
        <v>212</v>
      </c>
      <c r="R6" s="544" t="s">
        <v>213</v>
      </c>
    </row>
    <row r="7" spans="1:18" s="19" customFormat="1" ht="15" customHeight="1">
      <c r="A7" s="536"/>
      <c r="B7" s="539"/>
      <c r="C7" s="542"/>
      <c r="D7" s="533"/>
      <c r="E7" s="533"/>
      <c r="F7" s="533"/>
      <c r="G7" s="533"/>
      <c r="H7" s="533"/>
      <c r="I7" s="442"/>
      <c r="J7" s="542"/>
      <c r="K7" s="548"/>
      <c r="L7" s="533"/>
      <c r="M7" s="533"/>
      <c r="N7" s="533"/>
      <c r="O7" s="533"/>
      <c r="P7" s="533"/>
      <c r="Q7" s="442"/>
      <c r="R7" s="545"/>
    </row>
    <row r="8" spans="1:18" s="19" customFormat="1" ht="15" customHeight="1">
      <c r="A8" s="537"/>
      <c r="B8" s="540"/>
      <c r="C8" s="543"/>
      <c r="D8" s="534"/>
      <c r="E8" s="534"/>
      <c r="F8" s="534"/>
      <c r="G8" s="534"/>
      <c r="H8" s="534"/>
      <c r="I8" s="443"/>
      <c r="J8" s="543"/>
      <c r="K8" s="549"/>
      <c r="L8" s="534"/>
      <c r="M8" s="534"/>
      <c r="N8" s="534"/>
      <c r="O8" s="534"/>
      <c r="P8" s="534"/>
      <c r="Q8" s="443"/>
      <c r="R8" s="546"/>
    </row>
    <row r="9" spans="1:18" s="133" customFormat="1" ht="18.75" customHeight="1">
      <c r="A9" s="86" t="s">
        <v>156</v>
      </c>
      <c r="B9" s="87">
        <v>3040583</v>
      </c>
      <c r="C9" s="87">
        <v>944</v>
      </c>
      <c r="D9" s="88">
        <v>936</v>
      </c>
      <c r="E9" s="88">
        <v>242640</v>
      </c>
      <c r="F9" s="88">
        <v>252546</v>
      </c>
      <c r="G9" s="88">
        <v>234307</v>
      </c>
      <c r="H9" s="88">
        <v>310322</v>
      </c>
      <c r="I9" s="88">
        <v>1734327</v>
      </c>
      <c r="J9" s="88">
        <v>2200</v>
      </c>
      <c r="K9" s="88">
        <v>33894</v>
      </c>
      <c r="L9" s="88">
        <v>0</v>
      </c>
      <c r="M9" s="88">
        <v>2452</v>
      </c>
      <c r="N9" s="88">
        <v>0</v>
      </c>
      <c r="O9" s="88">
        <v>0</v>
      </c>
      <c r="P9" s="88">
        <v>225600</v>
      </c>
      <c r="Q9" s="88">
        <v>415</v>
      </c>
      <c r="R9" s="206" t="s">
        <v>156</v>
      </c>
    </row>
    <row r="10" spans="1:18" s="133" customFormat="1" ht="18.75" customHeight="1">
      <c r="A10" s="86" t="s">
        <v>214</v>
      </c>
      <c r="B10" s="87">
        <v>3192665</v>
      </c>
      <c r="C10" s="87">
        <v>2475</v>
      </c>
      <c r="D10" s="88">
        <v>1250</v>
      </c>
      <c r="E10" s="88">
        <v>231420</v>
      </c>
      <c r="F10" s="88">
        <v>308896</v>
      </c>
      <c r="G10" s="88">
        <v>3705</v>
      </c>
      <c r="H10" s="88">
        <v>306802</v>
      </c>
      <c r="I10" s="88">
        <v>2092861</v>
      </c>
      <c r="J10" s="88">
        <v>5150</v>
      </c>
      <c r="K10" s="88">
        <v>34352</v>
      </c>
      <c r="L10" s="88">
        <v>0</v>
      </c>
      <c r="M10" s="88">
        <v>2453</v>
      </c>
      <c r="N10" s="88">
        <v>19762</v>
      </c>
      <c r="O10" s="88">
        <v>0</v>
      </c>
      <c r="P10" s="88">
        <v>183232</v>
      </c>
      <c r="Q10" s="88">
        <v>307</v>
      </c>
      <c r="R10" s="206" t="s">
        <v>214</v>
      </c>
    </row>
    <row r="11" spans="1:18" s="133" customFormat="1" ht="18.75" customHeight="1">
      <c r="A11" s="86" t="s">
        <v>444</v>
      </c>
      <c r="B11" s="87">
        <v>3287495</v>
      </c>
      <c r="C11" s="87">
        <v>3351</v>
      </c>
      <c r="D11" s="88">
        <v>943</v>
      </c>
      <c r="E11" s="88">
        <v>238780</v>
      </c>
      <c r="F11" s="88">
        <v>300445</v>
      </c>
      <c r="G11" s="88">
        <v>7860</v>
      </c>
      <c r="H11" s="88">
        <v>243382</v>
      </c>
      <c r="I11" s="88">
        <v>2294606</v>
      </c>
      <c r="J11" s="88">
        <v>6020</v>
      </c>
      <c r="K11" s="88">
        <v>31666</v>
      </c>
      <c r="L11" s="88">
        <v>0</v>
      </c>
      <c r="M11" s="88">
        <v>3005</v>
      </c>
      <c r="N11" s="88">
        <v>22019</v>
      </c>
      <c r="O11" s="88">
        <v>0</v>
      </c>
      <c r="P11" s="88">
        <v>134839</v>
      </c>
      <c r="Q11" s="88">
        <v>579</v>
      </c>
      <c r="R11" s="206" t="s">
        <v>444</v>
      </c>
    </row>
    <row r="12" spans="1:18" s="133" customFormat="1" ht="18.75" customHeight="1">
      <c r="A12" s="86" t="s">
        <v>587</v>
      </c>
      <c r="B12" s="87">
        <v>3140459</v>
      </c>
      <c r="C12" s="87">
        <v>3212</v>
      </c>
      <c r="D12" s="88">
        <v>2488</v>
      </c>
      <c r="E12" s="88">
        <v>210076</v>
      </c>
      <c r="F12" s="88">
        <v>232360</v>
      </c>
      <c r="G12" s="88">
        <v>2190</v>
      </c>
      <c r="H12" s="88">
        <v>256106</v>
      </c>
      <c r="I12" s="88">
        <v>2167757</v>
      </c>
      <c r="J12" s="88">
        <v>34000</v>
      </c>
      <c r="K12" s="88">
        <v>35207</v>
      </c>
      <c r="L12" s="88">
        <v>0</v>
      </c>
      <c r="M12" s="88">
        <v>2551</v>
      </c>
      <c r="N12" s="88">
        <v>14419</v>
      </c>
      <c r="O12" s="88">
        <v>0</v>
      </c>
      <c r="P12" s="88">
        <v>179571</v>
      </c>
      <c r="Q12" s="88">
        <v>522</v>
      </c>
      <c r="R12" s="206" t="s">
        <v>587</v>
      </c>
    </row>
    <row r="13" spans="1:18" s="133" customFormat="1" ht="18.75" customHeight="1">
      <c r="A13" s="90" t="s">
        <v>636</v>
      </c>
      <c r="B13" s="106">
        <f t="shared" ref="B13:I13" si="0">SUM(B15:B37)</f>
        <v>3389223</v>
      </c>
      <c r="C13" s="106">
        <f t="shared" si="0"/>
        <v>3672</v>
      </c>
      <c r="D13" s="107">
        <f t="shared" si="0"/>
        <v>3435</v>
      </c>
      <c r="E13" s="107">
        <f t="shared" si="0"/>
        <v>197190</v>
      </c>
      <c r="F13" s="107">
        <f t="shared" si="0"/>
        <v>198110</v>
      </c>
      <c r="G13" s="107">
        <f t="shared" si="0"/>
        <v>223841</v>
      </c>
      <c r="H13" s="107">
        <f t="shared" si="0"/>
        <v>345402</v>
      </c>
      <c r="I13" s="107">
        <f t="shared" si="0"/>
        <v>2128208</v>
      </c>
      <c r="J13" s="107">
        <f t="shared" ref="J13:Q13" si="1">SUM(J15:J37)</f>
        <v>65890</v>
      </c>
      <c r="K13" s="107">
        <f t="shared" si="1"/>
        <v>33485</v>
      </c>
      <c r="L13" s="107">
        <f t="shared" si="1"/>
        <v>0</v>
      </c>
      <c r="M13" s="107">
        <f t="shared" si="1"/>
        <v>0</v>
      </c>
      <c r="N13" s="107">
        <f t="shared" si="1"/>
        <v>33251</v>
      </c>
      <c r="O13" s="107">
        <f t="shared" si="1"/>
        <v>0</v>
      </c>
      <c r="P13" s="107">
        <f t="shared" si="1"/>
        <v>156170</v>
      </c>
      <c r="Q13" s="107">
        <f t="shared" si="1"/>
        <v>569</v>
      </c>
      <c r="R13" s="95" t="s">
        <v>636</v>
      </c>
    </row>
    <row r="14" spans="1:18" s="132" customFormat="1" ht="15.6" customHeight="1">
      <c r="A14" s="207"/>
      <c r="B14" s="87"/>
      <c r="C14" s="87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208"/>
    </row>
    <row r="15" spans="1:18" s="132" customFormat="1" ht="18.75" customHeight="1">
      <c r="A15" s="207" t="s">
        <v>157</v>
      </c>
      <c r="B15" s="87">
        <f>SUM(C15:Q15)</f>
        <v>189544</v>
      </c>
      <c r="C15" s="147">
        <v>0</v>
      </c>
      <c r="D15" s="112">
        <v>0</v>
      </c>
      <c r="E15" s="112">
        <v>63550</v>
      </c>
      <c r="F15" s="112">
        <v>0</v>
      </c>
      <c r="G15" s="112">
        <v>2235</v>
      </c>
      <c r="H15" s="112">
        <v>57869</v>
      </c>
      <c r="I15" s="112">
        <v>0</v>
      </c>
      <c r="J15" s="112">
        <v>65890</v>
      </c>
      <c r="K15" s="112">
        <v>0</v>
      </c>
      <c r="L15" s="112">
        <v>0</v>
      </c>
      <c r="M15" s="112">
        <v>0</v>
      </c>
      <c r="N15" s="112">
        <v>0</v>
      </c>
      <c r="O15" s="112">
        <v>0</v>
      </c>
      <c r="P15" s="112">
        <v>0</v>
      </c>
      <c r="Q15" s="112">
        <v>0</v>
      </c>
      <c r="R15" s="209" t="s">
        <v>198</v>
      </c>
    </row>
    <row r="16" spans="1:18" s="132" customFormat="1" ht="18.75" customHeight="1">
      <c r="A16" s="207" t="s">
        <v>63</v>
      </c>
      <c r="B16" s="87">
        <f>SUM(C16:Q16)</f>
        <v>316977</v>
      </c>
      <c r="C16" s="147">
        <v>0</v>
      </c>
      <c r="D16" s="112">
        <v>0</v>
      </c>
      <c r="E16" s="112">
        <v>133270</v>
      </c>
      <c r="F16" s="112">
        <v>0</v>
      </c>
      <c r="G16" s="112">
        <v>0</v>
      </c>
      <c r="H16" s="112">
        <v>142267</v>
      </c>
      <c r="I16" s="112">
        <v>0</v>
      </c>
      <c r="J16" s="112">
        <v>0</v>
      </c>
      <c r="K16" s="112">
        <v>25440</v>
      </c>
      <c r="L16" s="112">
        <v>0</v>
      </c>
      <c r="M16" s="112">
        <v>0</v>
      </c>
      <c r="N16" s="112">
        <v>16000</v>
      </c>
      <c r="O16" s="112">
        <v>0</v>
      </c>
      <c r="P16" s="112">
        <v>0</v>
      </c>
      <c r="Q16" s="112">
        <v>0</v>
      </c>
      <c r="R16" s="209" t="s">
        <v>64</v>
      </c>
    </row>
    <row r="17" spans="1:18" s="132" customFormat="1" ht="18.75" customHeight="1">
      <c r="A17" s="207" t="s">
        <v>65</v>
      </c>
      <c r="B17" s="87">
        <f t="shared" ref="B17:B37" si="2">SUM(C17:Q17)</f>
        <v>12290</v>
      </c>
      <c r="C17" s="147">
        <v>0</v>
      </c>
      <c r="D17" s="112">
        <v>0</v>
      </c>
      <c r="E17" s="112">
        <v>0</v>
      </c>
      <c r="F17" s="112">
        <v>7010</v>
      </c>
      <c r="G17" s="112">
        <v>0</v>
      </c>
      <c r="H17" s="112">
        <v>280</v>
      </c>
      <c r="I17" s="112">
        <v>0</v>
      </c>
      <c r="J17" s="112">
        <v>0</v>
      </c>
      <c r="K17" s="112">
        <v>0</v>
      </c>
      <c r="L17" s="112">
        <v>0</v>
      </c>
      <c r="M17" s="112">
        <v>0</v>
      </c>
      <c r="N17" s="112">
        <v>5000</v>
      </c>
      <c r="O17" s="112">
        <v>0</v>
      </c>
      <c r="P17" s="112">
        <v>0</v>
      </c>
      <c r="Q17" s="112">
        <v>0</v>
      </c>
      <c r="R17" s="209" t="s">
        <v>66</v>
      </c>
    </row>
    <row r="18" spans="1:18" s="132" customFormat="1" ht="18.75" customHeight="1">
      <c r="A18" s="207" t="s">
        <v>67</v>
      </c>
      <c r="B18" s="87">
        <f t="shared" si="2"/>
        <v>284215</v>
      </c>
      <c r="C18" s="147">
        <v>0</v>
      </c>
      <c r="D18" s="112">
        <v>0</v>
      </c>
      <c r="E18" s="112">
        <v>0</v>
      </c>
      <c r="F18" s="112">
        <v>0</v>
      </c>
      <c r="G18" s="112">
        <v>0</v>
      </c>
      <c r="H18" s="112">
        <v>0</v>
      </c>
      <c r="I18" s="112">
        <v>127845</v>
      </c>
      <c r="J18" s="112">
        <v>0</v>
      </c>
      <c r="K18" s="112">
        <v>0</v>
      </c>
      <c r="L18" s="112">
        <v>0</v>
      </c>
      <c r="M18" s="112">
        <v>0</v>
      </c>
      <c r="N18" s="112">
        <v>200</v>
      </c>
      <c r="O18" s="112">
        <v>0</v>
      </c>
      <c r="P18" s="112">
        <v>156170</v>
      </c>
      <c r="Q18" s="112">
        <v>0</v>
      </c>
      <c r="R18" s="209" t="s">
        <v>68</v>
      </c>
    </row>
    <row r="19" spans="1:18" s="132" customFormat="1" ht="18.75" customHeight="1">
      <c r="A19" s="207" t="s">
        <v>69</v>
      </c>
      <c r="B19" s="87">
        <f t="shared" si="2"/>
        <v>0</v>
      </c>
      <c r="C19" s="147">
        <v>0</v>
      </c>
      <c r="D19" s="112">
        <v>0</v>
      </c>
      <c r="E19" s="112">
        <v>0</v>
      </c>
      <c r="F19" s="112">
        <v>0</v>
      </c>
      <c r="G19" s="112">
        <v>0</v>
      </c>
      <c r="H19" s="112">
        <v>0</v>
      </c>
      <c r="I19" s="112">
        <v>0</v>
      </c>
      <c r="J19" s="112">
        <v>0</v>
      </c>
      <c r="K19" s="112">
        <v>0</v>
      </c>
      <c r="L19" s="112">
        <v>0</v>
      </c>
      <c r="M19" s="112">
        <v>0</v>
      </c>
      <c r="N19" s="112">
        <v>0</v>
      </c>
      <c r="O19" s="112">
        <v>0</v>
      </c>
      <c r="P19" s="112">
        <v>0</v>
      </c>
      <c r="Q19" s="112">
        <v>0</v>
      </c>
      <c r="R19" s="209" t="s">
        <v>70</v>
      </c>
    </row>
    <row r="20" spans="1:18" s="132" customFormat="1" ht="18.75" customHeight="1">
      <c r="A20" s="207" t="s">
        <v>72</v>
      </c>
      <c r="B20" s="87">
        <f t="shared" si="2"/>
        <v>0</v>
      </c>
      <c r="C20" s="147">
        <v>0</v>
      </c>
      <c r="D20" s="112">
        <v>0</v>
      </c>
      <c r="E20" s="112">
        <v>0</v>
      </c>
      <c r="F20" s="112">
        <v>0</v>
      </c>
      <c r="G20" s="112">
        <v>0</v>
      </c>
      <c r="H20" s="112">
        <v>0</v>
      </c>
      <c r="I20" s="112">
        <v>0</v>
      </c>
      <c r="J20" s="112">
        <v>0</v>
      </c>
      <c r="K20" s="112">
        <v>0</v>
      </c>
      <c r="L20" s="112">
        <v>0</v>
      </c>
      <c r="M20" s="112">
        <v>0</v>
      </c>
      <c r="N20" s="112">
        <v>0</v>
      </c>
      <c r="O20" s="112">
        <v>0</v>
      </c>
      <c r="P20" s="112">
        <v>0</v>
      </c>
      <c r="Q20" s="112">
        <v>0</v>
      </c>
      <c r="R20" s="209" t="s">
        <v>73</v>
      </c>
    </row>
    <row r="21" spans="1:18" s="132" customFormat="1" ht="18.75" customHeight="1">
      <c r="A21" s="207" t="s">
        <v>74</v>
      </c>
      <c r="B21" s="87">
        <f t="shared" si="2"/>
        <v>4070</v>
      </c>
      <c r="C21" s="147">
        <v>0</v>
      </c>
      <c r="D21" s="112">
        <v>0</v>
      </c>
      <c r="E21" s="112">
        <v>370</v>
      </c>
      <c r="F21" s="112">
        <v>0</v>
      </c>
      <c r="G21" s="112">
        <v>0</v>
      </c>
      <c r="H21" s="112">
        <v>3700</v>
      </c>
      <c r="I21" s="112">
        <v>0</v>
      </c>
      <c r="J21" s="112">
        <v>0</v>
      </c>
      <c r="K21" s="112">
        <v>0</v>
      </c>
      <c r="L21" s="112">
        <v>0</v>
      </c>
      <c r="M21" s="112">
        <v>0</v>
      </c>
      <c r="N21" s="112">
        <v>0</v>
      </c>
      <c r="O21" s="112">
        <v>0</v>
      </c>
      <c r="P21" s="112">
        <v>0</v>
      </c>
      <c r="Q21" s="112">
        <v>0</v>
      </c>
      <c r="R21" s="209" t="s">
        <v>75</v>
      </c>
    </row>
    <row r="22" spans="1:18" s="132" customFormat="1" ht="18.75" customHeight="1">
      <c r="A22" s="207" t="s">
        <v>76</v>
      </c>
      <c r="B22" s="87">
        <f t="shared" si="2"/>
        <v>63729</v>
      </c>
      <c r="C22" s="147">
        <v>0</v>
      </c>
      <c r="D22" s="112">
        <v>0</v>
      </c>
      <c r="E22" s="112">
        <v>0</v>
      </c>
      <c r="F22" s="112">
        <v>5600</v>
      </c>
      <c r="G22" s="112">
        <v>0</v>
      </c>
      <c r="H22" s="112">
        <v>29319</v>
      </c>
      <c r="I22" s="112">
        <v>28810</v>
      </c>
      <c r="J22" s="112">
        <v>0</v>
      </c>
      <c r="K22" s="112">
        <v>0</v>
      </c>
      <c r="L22" s="112">
        <v>0</v>
      </c>
      <c r="M22" s="112">
        <v>0</v>
      </c>
      <c r="N22" s="112">
        <v>0</v>
      </c>
      <c r="O22" s="112">
        <v>0</v>
      </c>
      <c r="P22" s="112">
        <v>0</v>
      </c>
      <c r="Q22" s="112">
        <v>0</v>
      </c>
      <c r="R22" s="209" t="s">
        <v>77</v>
      </c>
    </row>
    <row r="23" spans="1:18" s="132" customFormat="1" ht="18.75" customHeight="1">
      <c r="A23" s="207" t="s">
        <v>78</v>
      </c>
      <c r="B23" s="87">
        <f t="shared" si="2"/>
        <v>197551</v>
      </c>
      <c r="C23" s="147">
        <v>0</v>
      </c>
      <c r="D23" s="112">
        <v>0</v>
      </c>
      <c r="E23" s="112">
        <v>0</v>
      </c>
      <c r="F23" s="112">
        <v>185500</v>
      </c>
      <c r="G23" s="112">
        <v>0</v>
      </c>
      <c r="H23" s="112">
        <v>0</v>
      </c>
      <c r="I23" s="112">
        <v>0</v>
      </c>
      <c r="J23" s="112">
        <v>0</v>
      </c>
      <c r="K23" s="112">
        <v>0</v>
      </c>
      <c r="L23" s="112">
        <v>0</v>
      </c>
      <c r="M23" s="112">
        <v>0</v>
      </c>
      <c r="N23" s="112">
        <v>12051</v>
      </c>
      <c r="O23" s="112">
        <v>0</v>
      </c>
      <c r="P23" s="112">
        <v>0</v>
      </c>
      <c r="Q23" s="112">
        <v>0</v>
      </c>
      <c r="R23" s="209" t="s">
        <v>79</v>
      </c>
    </row>
    <row r="24" spans="1:18" s="132" customFormat="1" ht="18.75" customHeight="1">
      <c r="A24" s="207" t="s">
        <v>80</v>
      </c>
      <c r="B24" s="87">
        <f t="shared" si="2"/>
        <v>0</v>
      </c>
      <c r="C24" s="147">
        <v>0</v>
      </c>
      <c r="D24" s="112">
        <v>0</v>
      </c>
      <c r="E24" s="112">
        <v>0</v>
      </c>
      <c r="F24" s="112">
        <v>0</v>
      </c>
      <c r="G24" s="112">
        <v>0</v>
      </c>
      <c r="H24" s="112">
        <v>0</v>
      </c>
      <c r="I24" s="112">
        <v>0</v>
      </c>
      <c r="J24" s="112">
        <v>0</v>
      </c>
      <c r="K24" s="112">
        <v>0</v>
      </c>
      <c r="L24" s="112">
        <v>0</v>
      </c>
      <c r="M24" s="112">
        <v>0</v>
      </c>
      <c r="N24" s="112">
        <v>0</v>
      </c>
      <c r="O24" s="112">
        <v>0</v>
      </c>
      <c r="P24" s="112">
        <v>0</v>
      </c>
      <c r="Q24" s="112">
        <v>0</v>
      </c>
      <c r="R24" s="209" t="s">
        <v>81</v>
      </c>
    </row>
    <row r="25" spans="1:18" s="132" customFormat="1" ht="18.75" customHeight="1">
      <c r="A25" s="207" t="s">
        <v>82</v>
      </c>
      <c r="B25" s="87">
        <f t="shared" si="2"/>
        <v>0</v>
      </c>
      <c r="C25" s="147">
        <v>0</v>
      </c>
      <c r="D25" s="112">
        <v>0</v>
      </c>
      <c r="E25" s="112">
        <v>0</v>
      </c>
      <c r="F25" s="112">
        <v>0</v>
      </c>
      <c r="G25" s="112">
        <v>0</v>
      </c>
      <c r="H25" s="112">
        <v>0</v>
      </c>
      <c r="I25" s="112">
        <v>0</v>
      </c>
      <c r="J25" s="112">
        <v>0</v>
      </c>
      <c r="K25" s="112">
        <v>0</v>
      </c>
      <c r="L25" s="112">
        <v>0</v>
      </c>
      <c r="M25" s="112">
        <v>0</v>
      </c>
      <c r="N25" s="112">
        <v>0</v>
      </c>
      <c r="O25" s="112">
        <v>0</v>
      </c>
      <c r="P25" s="112">
        <v>0</v>
      </c>
      <c r="Q25" s="112">
        <v>0</v>
      </c>
      <c r="R25" s="209" t="s">
        <v>83</v>
      </c>
    </row>
    <row r="26" spans="1:18" s="132" customFormat="1" ht="18.75" customHeight="1">
      <c r="A26" s="207" t="s">
        <v>84</v>
      </c>
      <c r="B26" s="87">
        <f t="shared" si="2"/>
        <v>15180</v>
      </c>
      <c r="C26" s="147">
        <v>0</v>
      </c>
      <c r="D26" s="112">
        <v>0</v>
      </c>
      <c r="E26" s="112">
        <v>0</v>
      </c>
      <c r="F26" s="112">
        <v>0</v>
      </c>
      <c r="G26" s="112">
        <v>0</v>
      </c>
      <c r="H26" s="112">
        <v>15000</v>
      </c>
      <c r="I26" s="112">
        <v>0</v>
      </c>
      <c r="J26" s="112">
        <v>0</v>
      </c>
      <c r="K26" s="112">
        <v>180</v>
      </c>
      <c r="L26" s="112">
        <v>0</v>
      </c>
      <c r="M26" s="112">
        <v>0</v>
      </c>
      <c r="N26" s="112">
        <v>0</v>
      </c>
      <c r="O26" s="112">
        <v>0</v>
      </c>
      <c r="P26" s="112">
        <v>0</v>
      </c>
      <c r="Q26" s="112">
        <v>0</v>
      </c>
      <c r="R26" s="209" t="s">
        <v>85</v>
      </c>
    </row>
    <row r="27" spans="1:18" s="132" customFormat="1" ht="18.75" customHeight="1">
      <c r="A27" s="207" t="s">
        <v>86</v>
      </c>
      <c r="B27" s="87">
        <f t="shared" si="2"/>
        <v>137405</v>
      </c>
      <c r="C27" s="147">
        <v>0</v>
      </c>
      <c r="D27" s="112">
        <v>0</v>
      </c>
      <c r="E27" s="112">
        <v>0</v>
      </c>
      <c r="F27" s="112">
        <v>0</v>
      </c>
      <c r="G27" s="112">
        <v>0</v>
      </c>
      <c r="H27" s="112">
        <v>26129</v>
      </c>
      <c r="I27" s="112">
        <v>106291</v>
      </c>
      <c r="J27" s="112">
        <v>0</v>
      </c>
      <c r="K27" s="112">
        <v>4985</v>
      </c>
      <c r="L27" s="112">
        <v>0</v>
      </c>
      <c r="M27" s="112">
        <v>0</v>
      </c>
      <c r="N27" s="112">
        <v>0</v>
      </c>
      <c r="O27" s="112">
        <v>0</v>
      </c>
      <c r="P27" s="112">
        <v>0</v>
      </c>
      <c r="Q27" s="112">
        <v>0</v>
      </c>
      <c r="R27" s="209" t="s">
        <v>87</v>
      </c>
    </row>
    <row r="28" spans="1:18" s="132" customFormat="1" ht="18.75" customHeight="1">
      <c r="A28" s="207" t="s">
        <v>88</v>
      </c>
      <c r="B28" s="87">
        <f t="shared" si="2"/>
        <v>0</v>
      </c>
      <c r="C28" s="147">
        <v>0</v>
      </c>
      <c r="D28" s="112">
        <v>0</v>
      </c>
      <c r="E28" s="112">
        <v>0</v>
      </c>
      <c r="F28" s="112">
        <v>0</v>
      </c>
      <c r="G28" s="112">
        <v>0</v>
      </c>
      <c r="H28" s="112">
        <v>0</v>
      </c>
      <c r="I28" s="112">
        <v>0</v>
      </c>
      <c r="J28" s="112">
        <v>0</v>
      </c>
      <c r="K28" s="112">
        <v>0</v>
      </c>
      <c r="L28" s="112">
        <v>0</v>
      </c>
      <c r="M28" s="112">
        <v>0</v>
      </c>
      <c r="N28" s="112">
        <v>0</v>
      </c>
      <c r="O28" s="112">
        <v>0</v>
      </c>
      <c r="P28" s="112">
        <v>0</v>
      </c>
      <c r="Q28" s="112">
        <v>0</v>
      </c>
      <c r="R28" s="209" t="s">
        <v>89</v>
      </c>
    </row>
    <row r="29" spans="1:18" s="132" customFormat="1" ht="18.75" customHeight="1">
      <c r="A29" s="207" t="s">
        <v>90</v>
      </c>
      <c r="B29" s="87">
        <f t="shared" si="2"/>
        <v>0</v>
      </c>
      <c r="C29" s="147">
        <v>0</v>
      </c>
      <c r="D29" s="112">
        <v>0</v>
      </c>
      <c r="E29" s="112">
        <v>0</v>
      </c>
      <c r="F29" s="112">
        <v>0</v>
      </c>
      <c r="G29" s="112">
        <v>0</v>
      </c>
      <c r="H29" s="112">
        <v>0</v>
      </c>
      <c r="I29" s="112">
        <v>0</v>
      </c>
      <c r="J29" s="112">
        <v>0</v>
      </c>
      <c r="K29" s="112">
        <v>0</v>
      </c>
      <c r="L29" s="112">
        <v>0</v>
      </c>
      <c r="M29" s="112">
        <v>0</v>
      </c>
      <c r="N29" s="112">
        <v>0</v>
      </c>
      <c r="O29" s="112">
        <v>0</v>
      </c>
      <c r="P29" s="112">
        <v>0</v>
      </c>
      <c r="Q29" s="112">
        <v>0</v>
      </c>
      <c r="R29" s="209" t="s">
        <v>91</v>
      </c>
    </row>
    <row r="30" spans="1:18" s="132" customFormat="1" ht="18.75" customHeight="1">
      <c r="A30" s="207" t="s">
        <v>92</v>
      </c>
      <c r="B30" s="87">
        <f t="shared" si="2"/>
        <v>20165</v>
      </c>
      <c r="C30" s="147">
        <v>0</v>
      </c>
      <c r="D30" s="112">
        <v>0</v>
      </c>
      <c r="E30" s="112">
        <v>0</v>
      </c>
      <c r="F30" s="112">
        <v>0</v>
      </c>
      <c r="G30" s="112">
        <v>0</v>
      </c>
      <c r="H30" s="112">
        <v>17285</v>
      </c>
      <c r="I30" s="112">
        <v>0</v>
      </c>
      <c r="J30" s="112">
        <v>0</v>
      </c>
      <c r="K30" s="112">
        <v>2880</v>
      </c>
      <c r="L30" s="112">
        <v>0</v>
      </c>
      <c r="M30" s="112">
        <v>0</v>
      </c>
      <c r="N30" s="112">
        <v>0</v>
      </c>
      <c r="O30" s="112">
        <v>0</v>
      </c>
      <c r="P30" s="112">
        <v>0</v>
      </c>
      <c r="Q30" s="112">
        <v>0</v>
      </c>
      <c r="R30" s="209" t="s">
        <v>93</v>
      </c>
    </row>
    <row r="31" spans="1:18" s="132" customFormat="1" ht="18.75" customHeight="1">
      <c r="A31" s="207" t="s">
        <v>94</v>
      </c>
      <c r="B31" s="87">
        <f t="shared" si="2"/>
        <v>42169</v>
      </c>
      <c r="C31" s="147">
        <v>0</v>
      </c>
      <c r="D31" s="112">
        <v>0</v>
      </c>
      <c r="E31" s="112">
        <v>0</v>
      </c>
      <c r="F31" s="112">
        <v>0</v>
      </c>
      <c r="G31" s="112">
        <v>0</v>
      </c>
      <c r="H31" s="112">
        <v>42169</v>
      </c>
      <c r="I31" s="112">
        <v>0</v>
      </c>
      <c r="J31" s="112">
        <v>0</v>
      </c>
      <c r="K31" s="112">
        <v>0</v>
      </c>
      <c r="L31" s="112">
        <v>0</v>
      </c>
      <c r="M31" s="112">
        <v>0</v>
      </c>
      <c r="N31" s="112">
        <v>0</v>
      </c>
      <c r="O31" s="112">
        <v>0</v>
      </c>
      <c r="P31" s="112">
        <v>0</v>
      </c>
      <c r="Q31" s="112">
        <v>0</v>
      </c>
      <c r="R31" s="209" t="s">
        <v>95</v>
      </c>
    </row>
    <row r="32" spans="1:18" s="132" customFormat="1" ht="18.75" customHeight="1">
      <c r="A32" s="207" t="s">
        <v>96</v>
      </c>
      <c r="B32" s="87">
        <f t="shared" si="2"/>
        <v>6676</v>
      </c>
      <c r="C32" s="147">
        <v>0</v>
      </c>
      <c r="D32" s="112">
        <v>0</v>
      </c>
      <c r="E32" s="112">
        <v>0</v>
      </c>
      <c r="F32" s="112">
        <v>0</v>
      </c>
      <c r="G32" s="112">
        <v>0</v>
      </c>
      <c r="H32" s="112">
        <v>6676</v>
      </c>
      <c r="I32" s="112">
        <v>0</v>
      </c>
      <c r="J32" s="112">
        <v>0</v>
      </c>
      <c r="K32" s="112">
        <v>0</v>
      </c>
      <c r="L32" s="112">
        <v>0</v>
      </c>
      <c r="M32" s="112">
        <v>0</v>
      </c>
      <c r="N32" s="112">
        <v>0</v>
      </c>
      <c r="O32" s="112">
        <v>0</v>
      </c>
      <c r="P32" s="112">
        <v>0</v>
      </c>
      <c r="Q32" s="112">
        <v>0</v>
      </c>
      <c r="R32" s="209" t="s">
        <v>97</v>
      </c>
    </row>
    <row r="33" spans="1:18" s="132" customFormat="1" ht="18.75" customHeight="1">
      <c r="A33" s="207" t="s">
        <v>98</v>
      </c>
      <c r="B33" s="87">
        <f t="shared" si="2"/>
        <v>0</v>
      </c>
      <c r="C33" s="147">
        <v>0</v>
      </c>
      <c r="D33" s="112">
        <v>0</v>
      </c>
      <c r="E33" s="112">
        <v>0</v>
      </c>
      <c r="F33" s="112">
        <v>0</v>
      </c>
      <c r="G33" s="112">
        <v>0</v>
      </c>
      <c r="H33" s="112">
        <v>0</v>
      </c>
      <c r="I33" s="112">
        <v>0</v>
      </c>
      <c r="J33" s="112">
        <v>0</v>
      </c>
      <c r="K33" s="112">
        <v>0</v>
      </c>
      <c r="L33" s="112">
        <v>0</v>
      </c>
      <c r="M33" s="112">
        <v>0</v>
      </c>
      <c r="N33" s="112">
        <v>0</v>
      </c>
      <c r="O33" s="112">
        <v>0</v>
      </c>
      <c r="P33" s="112">
        <v>0</v>
      </c>
      <c r="Q33" s="112">
        <v>0</v>
      </c>
      <c r="R33" s="209" t="s">
        <v>99</v>
      </c>
    </row>
    <row r="34" spans="1:18" s="132" customFormat="1" ht="18.75" customHeight="1">
      <c r="A34" s="207" t="s">
        <v>100</v>
      </c>
      <c r="B34" s="87">
        <f t="shared" si="2"/>
        <v>3608</v>
      </c>
      <c r="C34" s="147">
        <v>0</v>
      </c>
      <c r="D34" s="112">
        <v>0</v>
      </c>
      <c r="E34" s="112">
        <v>0</v>
      </c>
      <c r="F34" s="112">
        <v>0</v>
      </c>
      <c r="G34" s="112">
        <v>0</v>
      </c>
      <c r="H34" s="112">
        <v>3608</v>
      </c>
      <c r="I34" s="112">
        <v>0</v>
      </c>
      <c r="J34" s="112">
        <v>0</v>
      </c>
      <c r="K34" s="112">
        <v>0</v>
      </c>
      <c r="L34" s="112">
        <v>0</v>
      </c>
      <c r="M34" s="112">
        <v>0</v>
      </c>
      <c r="N34" s="112">
        <v>0</v>
      </c>
      <c r="O34" s="112">
        <v>0</v>
      </c>
      <c r="P34" s="112">
        <v>0</v>
      </c>
      <c r="Q34" s="112">
        <v>0</v>
      </c>
      <c r="R34" s="209" t="s">
        <v>101</v>
      </c>
    </row>
    <row r="35" spans="1:18" s="132" customFormat="1" ht="18.75" customHeight="1">
      <c r="A35" s="207" t="s">
        <v>102</v>
      </c>
      <c r="B35" s="87">
        <f t="shared" si="2"/>
        <v>9239</v>
      </c>
      <c r="C35" s="147">
        <v>3669</v>
      </c>
      <c r="D35" s="112">
        <v>3435</v>
      </c>
      <c r="E35" s="112">
        <v>0</v>
      </c>
      <c r="F35" s="112">
        <v>0</v>
      </c>
      <c r="G35" s="112">
        <v>0</v>
      </c>
      <c r="H35" s="112">
        <v>0</v>
      </c>
      <c r="I35" s="112">
        <v>1590</v>
      </c>
      <c r="J35" s="112">
        <v>0</v>
      </c>
      <c r="K35" s="112">
        <v>0</v>
      </c>
      <c r="L35" s="112">
        <v>0</v>
      </c>
      <c r="M35" s="112">
        <v>0</v>
      </c>
      <c r="N35" s="112">
        <v>0</v>
      </c>
      <c r="O35" s="112">
        <v>0</v>
      </c>
      <c r="P35" s="112">
        <v>0</v>
      </c>
      <c r="Q35" s="112">
        <v>545</v>
      </c>
      <c r="R35" s="209" t="s">
        <v>103</v>
      </c>
    </row>
    <row r="36" spans="1:18" s="132" customFormat="1" ht="18.75" customHeight="1">
      <c r="A36" s="207" t="s">
        <v>104</v>
      </c>
      <c r="B36" s="87">
        <f t="shared" si="2"/>
        <v>2086405</v>
      </c>
      <c r="C36" s="147">
        <v>3</v>
      </c>
      <c r="D36" s="112">
        <v>0</v>
      </c>
      <c r="E36" s="112">
        <v>0</v>
      </c>
      <c r="F36" s="112">
        <v>0</v>
      </c>
      <c r="G36" s="112">
        <v>221606</v>
      </c>
      <c r="H36" s="112">
        <v>1100</v>
      </c>
      <c r="I36" s="112">
        <v>1863672</v>
      </c>
      <c r="J36" s="112">
        <v>0</v>
      </c>
      <c r="K36" s="112">
        <v>0</v>
      </c>
      <c r="L36" s="112">
        <v>0</v>
      </c>
      <c r="M36" s="112">
        <v>0</v>
      </c>
      <c r="N36" s="112">
        <v>0</v>
      </c>
      <c r="O36" s="112">
        <v>0</v>
      </c>
      <c r="P36" s="112">
        <v>0</v>
      </c>
      <c r="Q36" s="112">
        <v>24</v>
      </c>
      <c r="R36" s="209" t="s">
        <v>105</v>
      </c>
    </row>
    <row r="37" spans="1:18" s="132" customFormat="1" ht="18.75" customHeight="1" thickBot="1">
      <c r="A37" s="210" t="s">
        <v>106</v>
      </c>
      <c r="B37" s="211">
        <f t="shared" si="2"/>
        <v>0</v>
      </c>
      <c r="C37" s="150">
        <v>0</v>
      </c>
      <c r="D37" s="150">
        <v>0</v>
      </c>
      <c r="E37" s="150">
        <v>0</v>
      </c>
      <c r="F37" s="150">
        <v>0</v>
      </c>
      <c r="G37" s="150">
        <v>0</v>
      </c>
      <c r="H37" s="150">
        <v>0</v>
      </c>
      <c r="I37" s="150">
        <v>0</v>
      </c>
      <c r="J37" s="150">
        <v>0</v>
      </c>
      <c r="K37" s="150">
        <v>0</v>
      </c>
      <c r="L37" s="150">
        <v>0</v>
      </c>
      <c r="M37" s="150">
        <v>0</v>
      </c>
      <c r="N37" s="150">
        <v>0</v>
      </c>
      <c r="O37" s="150">
        <v>0</v>
      </c>
      <c r="P37" s="150">
        <v>0</v>
      </c>
      <c r="Q37" s="150">
        <v>0</v>
      </c>
      <c r="R37" s="212" t="s">
        <v>107</v>
      </c>
    </row>
    <row r="38" spans="1:18" s="54" customFormat="1" ht="11.1" customHeight="1">
      <c r="A38" s="54" t="s">
        <v>427</v>
      </c>
      <c r="D38" s="71"/>
      <c r="E38" s="71"/>
      <c r="F38" s="71"/>
      <c r="G38" s="71"/>
      <c r="H38" s="71"/>
      <c r="K38" s="71"/>
      <c r="Q38" s="127"/>
      <c r="R38" s="65" t="s">
        <v>428</v>
      </c>
    </row>
    <row r="39" spans="1:18" s="19" customFormat="1" ht="11.25">
      <c r="R39" s="104"/>
    </row>
    <row r="40" spans="1:18" s="19" customFormat="1" ht="11.25">
      <c r="A40" s="104"/>
      <c r="R40" s="104"/>
    </row>
    <row r="41" spans="1:18" s="19" customFormat="1" ht="11.25">
      <c r="A41" s="104"/>
      <c r="R41" s="104"/>
    </row>
    <row r="42" spans="1:18" s="19" customFormat="1" ht="11.25">
      <c r="A42" s="104"/>
      <c r="R42" s="104"/>
    </row>
    <row r="43" spans="1:18" s="19" customFormat="1" ht="11.25">
      <c r="A43" s="104"/>
      <c r="R43" s="104"/>
    </row>
    <row r="44" spans="1:18" s="19" customFormat="1" ht="11.25">
      <c r="A44" s="104"/>
      <c r="R44" s="104"/>
    </row>
    <row r="45" spans="1:18" s="19" customFormat="1" ht="11.25">
      <c r="A45" s="104"/>
      <c r="R45" s="104"/>
    </row>
    <row r="46" spans="1:18" s="19" customFormat="1" ht="11.25">
      <c r="A46" s="104"/>
      <c r="R46" s="104"/>
    </row>
    <row r="47" spans="1:18" s="19" customFormat="1" ht="11.25">
      <c r="A47" s="104"/>
      <c r="R47" s="104"/>
    </row>
    <row r="48" spans="1:18" s="19" customFormat="1" ht="11.25">
      <c r="A48" s="104"/>
      <c r="R48" s="104"/>
    </row>
    <row r="49" spans="1:18" s="19" customFormat="1" ht="11.25">
      <c r="A49" s="104"/>
      <c r="R49" s="104"/>
    </row>
    <row r="50" spans="1:18" s="19" customFormat="1" ht="11.25">
      <c r="A50" s="104"/>
      <c r="R50" s="104"/>
    </row>
    <row r="51" spans="1:18" s="19" customFormat="1" ht="11.25">
      <c r="A51" s="104"/>
      <c r="R51" s="104"/>
    </row>
    <row r="52" spans="1:18" s="19" customFormat="1" ht="11.25">
      <c r="A52" s="104"/>
      <c r="R52" s="104"/>
    </row>
    <row r="53" spans="1:18" s="19" customFormat="1" ht="11.25">
      <c r="A53" s="104"/>
      <c r="R53" s="104"/>
    </row>
    <row r="54" spans="1:18" s="19" customFormat="1" ht="11.25">
      <c r="A54" s="104"/>
      <c r="R54" s="104"/>
    </row>
    <row r="55" spans="1:18" s="19" customFormat="1" ht="11.25">
      <c r="A55" s="104"/>
      <c r="R55" s="104"/>
    </row>
    <row r="56" spans="1:18" s="19" customFormat="1" ht="11.25">
      <c r="A56" s="104"/>
      <c r="R56" s="104"/>
    </row>
    <row r="57" spans="1:18" s="19" customFormat="1" ht="11.25">
      <c r="A57" s="104"/>
      <c r="R57" s="104"/>
    </row>
    <row r="58" spans="1:18" s="19" customFormat="1" ht="11.25">
      <c r="A58" s="104"/>
      <c r="R58" s="104"/>
    </row>
    <row r="59" spans="1:18" s="19" customFormat="1" ht="11.25">
      <c r="A59" s="104"/>
      <c r="R59" s="104"/>
    </row>
    <row r="60" spans="1:18" s="19" customFormat="1" ht="11.25">
      <c r="A60" s="104"/>
      <c r="R60" s="104"/>
    </row>
    <row r="61" spans="1:18" s="19" customFormat="1" ht="11.25">
      <c r="A61" s="104"/>
      <c r="R61" s="104"/>
    </row>
    <row r="62" spans="1:18" s="19" customFormat="1" ht="11.25">
      <c r="A62" s="104"/>
      <c r="R62" s="104"/>
    </row>
    <row r="63" spans="1:18" s="19" customFormat="1" ht="11.25">
      <c r="A63" s="104"/>
      <c r="R63" s="104"/>
    </row>
    <row r="64" spans="1:18" s="19" customFormat="1" ht="11.25">
      <c r="A64" s="104"/>
      <c r="R64" s="104"/>
    </row>
    <row r="65" spans="1:18" s="19" customFormat="1" ht="11.25">
      <c r="A65" s="104"/>
      <c r="R65" s="104"/>
    </row>
    <row r="66" spans="1:18" s="19" customFormat="1" ht="11.25">
      <c r="A66" s="104"/>
      <c r="R66" s="104"/>
    </row>
    <row r="67" spans="1:18" s="19" customFormat="1" ht="11.25">
      <c r="A67" s="104"/>
      <c r="R67" s="104"/>
    </row>
    <row r="68" spans="1:18" s="19" customFormat="1" ht="11.25">
      <c r="A68" s="104"/>
      <c r="R68" s="104"/>
    </row>
    <row r="69" spans="1:18" s="19" customFormat="1" ht="11.25">
      <c r="A69" s="104"/>
      <c r="R69" s="104"/>
    </row>
    <row r="70" spans="1:18" s="19" customFormat="1" ht="11.25">
      <c r="A70" s="104"/>
      <c r="R70" s="104"/>
    </row>
    <row r="71" spans="1:18" s="19" customFormat="1" ht="11.25">
      <c r="A71" s="104"/>
      <c r="R71" s="104"/>
    </row>
    <row r="72" spans="1:18" s="19" customFormat="1" ht="11.25">
      <c r="A72" s="104"/>
      <c r="R72" s="104"/>
    </row>
    <row r="73" spans="1:18" s="19" customFormat="1" ht="11.25">
      <c r="A73" s="104"/>
      <c r="R73" s="104"/>
    </row>
    <row r="74" spans="1:18" s="19" customFormat="1" ht="11.25">
      <c r="A74" s="104"/>
      <c r="R74" s="104"/>
    </row>
    <row r="75" spans="1:18" s="19" customFormat="1" ht="11.25">
      <c r="A75" s="104"/>
      <c r="R75" s="104"/>
    </row>
    <row r="76" spans="1:18" s="19" customFormat="1" ht="11.25">
      <c r="A76" s="104"/>
      <c r="R76" s="104"/>
    </row>
    <row r="77" spans="1:18" s="19" customFormat="1" ht="11.25">
      <c r="A77" s="104"/>
      <c r="R77" s="104"/>
    </row>
    <row r="78" spans="1:18" s="19" customFormat="1" ht="11.25">
      <c r="A78" s="104"/>
      <c r="R78" s="104"/>
    </row>
    <row r="79" spans="1:18" s="19" customFormat="1" ht="11.25">
      <c r="A79" s="104"/>
      <c r="R79" s="104"/>
    </row>
    <row r="80" spans="1:18" s="19" customFormat="1" ht="11.25">
      <c r="A80" s="104"/>
      <c r="R80" s="104"/>
    </row>
    <row r="81" spans="1:18" s="19" customFormat="1" ht="11.25">
      <c r="A81" s="104"/>
      <c r="R81" s="104"/>
    </row>
    <row r="82" spans="1:18" s="19" customFormat="1" ht="11.25">
      <c r="A82" s="104"/>
      <c r="R82" s="104"/>
    </row>
    <row r="83" spans="1:18" s="19" customFormat="1" ht="11.25">
      <c r="A83" s="104"/>
      <c r="R83" s="104"/>
    </row>
    <row r="84" spans="1:18" s="19" customFormat="1" ht="11.25">
      <c r="A84" s="104"/>
      <c r="R84" s="104"/>
    </row>
    <row r="85" spans="1:18" s="19" customFormat="1" ht="11.25">
      <c r="A85" s="104"/>
      <c r="R85" s="104"/>
    </row>
    <row r="86" spans="1:18" s="19" customFormat="1" ht="11.25">
      <c r="A86" s="104"/>
      <c r="R86" s="104"/>
    </row>
    <row r="87" spans="1:18" s="19" customFormat="1" ht="11.25">
      <c r="A87" s="104"/>
      <c r="R87" s="104"/>
    </row>
    <row r="88" spans="1:18" s="19" customFormat="1" ht="11.25">
      <c r="A88" s="104"/>
      <c r="R88" s="104"/>
    </row>
    <row r="89" spans="1:18" s="19" customFormat="1" ht="11.25">
      <c r="A89" s="104"/>
      <c r="R89" s="104"/>
    </row>
    <row r="90" spans="1:18" s="19" customFormat="1" ht="11.25">
      <c r="A90" s="104"/>
      <c r="R90" s="104"/>
    </row>
    <row r="91" spans="1:18" s="19" customFormat="1" ht="11.25">
      <c r="A91" s="104"/>
      <c r="R91" s="104"/>
    </row>
    <row r="92" spans="1:18" s="19" customFormat="1" ht="11.25">
      <c r="A92" s="104"/>
      <c r="R92" s="104"/>
    </row>
    <row r="93" spans="1:18" s="19" customFormat="1" ht="11.25">
      <c r="A93" s="104"/>
      <c r="R93" s="104"/>
    </row>
    <row r="94" spans="1:18" s="19" customFormat="1" ht="11.25">
      <c r="A94" s="104"/>
      <c r="R94" s="104"/>
    </row>
    <row r="95" spans="1:18" s="19" customFormat="1" ht="11.25">
      <c r="A95" s="104"/>
      <c r="R95" s="104"/>
    </row>
    <row r="96" spans="1:18" s="19" customFormat="1" ht="11.25">
      <c r="A96" s="104"/>
      <c r="R96" s="104"/>
    </row>
    <row r="97" spans="1:18" s="19" customFormat="1" ht="11.25">
      <c r="A97" s="104"/>
      <c r="R97" s="104"/>
    </row>
    <row r="98" spans="1:18" s="19" customFormat="1" ht="11.25">
      <c r="A98" s="104"/>
      <c r="R98" s="104"/>
    </row>
    <row r="99" spans="1:18" s="19" customFormat="1" ht="11.25">
      <c r="A99" s="104"/>
      <c r="R99" s="104"/>
    </row>
    <row r="100" spans="1:18" s="19" customFormat="1" ht="11.25">
      <c r="A100" s="104"/>
      <c r="R100" s="104"/>
    </row>
    <row r="101" spans="1:18" s="19" customFormat="1" ht="11.25">
      <c r="A101" s="104"/>
      <c r="R101" s="104"/>
    </row>
    <row r="102" spans="1:18" s="19" customFormat="1" ht="11.25">
      <c r="A102" s="104"/>
      <c r="R102" s="104"/>
    </row>
    <row r="103" spans="1:18" s="19" customFormat="1" ht="11.25">
      <c r="A103" s="104"/>
      <c r="R103" s="104"/>
    </row>
  </sheetData>
  <sheetProtection selectLockedCells="1"/>
  <mergeCells count="22">
    <mergeCell ref="P6:P8"/>
    <mergeCell ref="G6:G8"/>
    <mergeCell ref="H6:H8"/>
    <mergeCell ref="I6:I8"/>
    <mergeCell ref="J6:J8"/>
    <mergeCell ref="K6:K8"/>
    <mergeCell ref="Q6:Q8"/>
    <mergeCell ref="L6:L8"/>
    <mergeCell ref="A3:I3"/>
    <mergeCell ref="J3:R3"/>
    <mergeCell ref="A4:I4"/>
    <mergeCell ref="J4:Q4"/>
    <mergeCell ref="A6:A8"/>
    <mergeCell ref="B6:B8"/>
    <mergeCell ref="C6:C8"/>
    <mergeCell ref="D6:D8"/>
    <mergeCell ref="E6:E8"/>
    <mergeCell ref="F6:F8"/>
    <mergeCell ref="R6:R8"/>
    <mergeCell ref="M6:M8"/>
    <mergeCell ref="N6:N8"/>
    <mergeCell ref="O6:O8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3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5"/>
  <sheetViews>
    <sheetView defaultGridColor="0" colorId="22" zoomScaleNormal="100" zoomScaleSheetLayoutView="100" workbookViewId="0">
      <selection activeCell="B14" sqref="B14"/>
    </sheetView>
  </sheetViews>
  <sheetFormatPr defaultRowHeight="14.25"/>
  <cols>
    <col min="1" max="1" width="16.625" style="202" customWidth="1"/>
    <col min="2" max="2" width="11.125" style="155" customWidth="1"/>
    <col min="3" max="3" width="22" style="155" customWidth="1"/>
    <col min="4" max="4" width="9.875" style="155" customWidth="1"/>
    <col min="5" max="5" width="10.625" style="155" customWidth="1"/>
    <col min="6" max="6" width="12.25" style="155" customWidth="1"/>
    <col min="7" max="7" width="13.625" style="155" customWidth="1"/>
    <col min="8" max="9" width="9.625" style="155" customWidth="1"/>
    <col min="10" max="10" width="10.625" style="203" customWidth="1"/>
    <col min="11" max="11" width="11.625" style="204" customWidth="1"/>
    <col min="12" max="12" width="12.625" style="204" customWidth="1"/>
    <col min="13" max="13" width="14.625" style="205" customWidth="1"/>
    <col min="14" max="16384" width="9" style="155"/>
  </cols>
  <sheetData>
    <row r="1" spans="1:13" s="157" customFormat="1" ht="14.1" customHeight="1">
      <c r="A1" s="152" t="s">
        <v>727</v>
      </c>
      <c r="B1" s="339"/>
      <c r="C1" s="339"/>
      <c r="D1" s="339"/>
      <c r="E1" s="339"/>
      <c r="F1" s="154"/>
      <c r="G1" s="339"/>
      <c r="H1" s="339"/>
      <c r="I1" s="339"/>
      <c r="J1" s="262"/>
      <c r="K1" s="262"/>
      <c r="L1" s="156"/>
      <c r="M1" s="154" t="s">
        <v>695</v>
      </c>
    </row>
    <row r="2" spans="1:13" s="158" customFormat="1" ht="14.1" customHeight="1">
      <c r="A2" s="152"/>
      <c r="B2" s="153"/>
      <c r="C2" s="153"/>
      <c r="D2" s="153"/>
      <c r="E2" s="153"/>
      <c r="F2" s="154"/>
      <c r="G2" s="153"/>
      <c r="H2" s="153"/>
      <c r="I2" s="153"/>
      <c r="J2" s="155"/>
      <c r="K2" s="155"/>
      <c r="L2" s="156"/>
      <c r="M2" s="154"/>
    </row>
    <row r="3" spans="1:13" s="158" customFormat="1" ht="19.5" customHeight="1">
      <c r="A3" s="357" t="s">
        <v>466</v>
      </c>
      <c r="B3" s="357"/>
      <c r="C3" s="357"/>
      <c r="D3" s="357"/>
      <c r="E3" s="357"/>
      <c r="F3" s="357"/>
      <c r="G3" s="357" t="s">
        <v>467</v>
      </c>
      <c r="H3" s="357"/>
      <c r="I3" s="357"/>
      <c r="J3" s="357"/>
      <c r="K3" s="357"/>
      <c r="L3" s="357"/>
      <c r="M3" s="357"/>
    </row>
    <row r="4" spans="1:13" s="158" customFormat="1" ht="15" customHeight="1">
      <c r="A4" s="357"/>
      <c r="B4" s="357"/>
      <c r="C4" s="357"/>
      <c r="D4" s="357"/>
      <c r="E4" s="357"/>
      <c r="F4" s="357"/>
      <c r="G4" s="357"/>
      <c r="H4" s="357"/>
      <c r="I4" s="357"/>
      <c r="J4" s="357"/>
      <c r="K4" s="357"/>
      <c r="L4" s="357"/>
      <c r="M4" s="159"/>
    </row>
    <row r="5" spans="1:13" s="158" customFormat="1" ht="15" customHeight="1" thickBot="1">
      <c r="A5" s="160" t="s">
        <v>468</v>
      </c>
      <c r="B5" s="160"/>
      <c r="C5" s="160"/>
      <c r="D5" s="160"/>
      <c r="E5" s="160"/>
      <c r="F5" s="156"/>
      <c r="G5" s="160"/>
      <c r="H5" s="160"/>
      <c r="I5" s="160"/>
      <c r="J5" s="160"/>
      <c r="K5" s="160"/>
      <c r="L5" s="156"/>
      <c r="M5" s="156" t="s">
        <v>469</v>
      </c>
    </row>
    <row r="6" spans="1:13" s="158" customFormat="1" ht="9.9499999999999993" customHeight="1">
      <c r="A6" s="550" t="s">
        <v>470</v>
      </c>
      <c r="B6" s="553" t="s">
        <v>471</v>
      </c>
      <c r="C6" s="555" t="s">
        <v>472</v>
      </c>
      <c r="D6" s="555" t="s">
        <v>473</v>
      </c>
      <c r="E6" s="553" t="s">
        <v>625</v>
      </c>
      <c r="F6" s="553"/>
      <c r="G6" s="576" t="s">
        <v>624</v>
      </c>
      <c r="H6" s="553" t="s">
        <v>623</v>
      </c>
      <c r="I6" s="161"/>
      <c r="J6" s="555" t="s">
        <v>475</v>
      </c>
      <c r="K6" s="565" t="s">
        <v>476</v>
      </c>
      <c r="L6" s="562" t="s">
        <v>477</v>
      </c>
      <c r="M6" s="568" t="s">
        <v>478</v>
      </c>
    </row>
    <row r="7" spans="1:13" s="157" customFormat="1" ht="9.9499999999999993" customHeight="1">
      <c r="A7" s="551"/>
      <c r="B7" s="461"/>
      <c r="C7" s="556"/>
      <c r="D7" s="556"/>
      <c r="E7" s="461"/>
      <c r="F7" s="461"/>
      <c r="G7" s="560"/>
      <c r="H7" s="575"/>
      <c r="I7" s="162"/>
      <c r="J7" s="556"/>
      <c r="K7" s="566"/>
      <c r="L7" s="563"/>
      <c r="M7" s="569"/>
    </row>
    <row r="8" spans="1:13" s="157" customFormat="1" ht="23.1" customHeight="1">
      <c r="A8" s="551"/>
      <c r="B8" s="461"/>
      <c r="C8" s="556"/>
      <c r="D8" s="556"/>
      <c r="E8" s="163"/>
      <c r="F8" s="558" t="s">
        <v>480</v>
      </c>
      <c r="G8" s="560"/>
      <c r="H8" s="558" t="s">
        <v>676</v>
      </c>
      <c r="I8" s="558" t="s">
        <v>481</v>
      </c>
      <c r="J8" s="556"/>
      <c r="K8" s="566"/>
      <c r="L8" s="563"/>
      <c r="M8" s="569"/>
    </row>
    <row r="9" spans="1:13" s="157" customFormat="1" ht="23.1" customHeight="1">
      <c r="A9" s="552"/>
      <c r="B9" s="554"/>
      <c r="C9" s="557"/>
      <c r="D9" s="557"/>
      <c r="E9" s="164"/>
      <c r="F9" s="559"/>
      <c r="G9" s="561"/>
      <c r="H9" s="559"/>
      <c r="I9" s="559"/>
      <c r="J9" s="557"/>
      <c r="K9" s="567"/>
      <c r="L9" s="564"/>
      <c r="M9" s="570"/>
    </row>
    <row r="10" spans="1:13" s="157" customFormat="1" ht="12" customHeight="1">
      <c r="A10" s="165" t="s">
        <v>156</v>
      </c>
      <c r="B10" s="10">
        <v>120</v>
      </c>
      <c r="C10" s="10"/>
      <c r="D10" s="10">
        <v>138309</v>
      </c>
      <c r="E10" s="10">
        <v>56299</v>
      </c>
      <c r="F10" s="10">
        <v>54123</v>
      </c>
      <c r="G10" s="10">
        <v>3909</v>
      </c>
      <c r="H10" s="10"/>
      <c r="I10" s="10">
        <v>83.333333333333329</v>
      </c>
      <c r="J10" s="10">
        <v>150372</v>
      </c>
      <c r="K10" s="10">
        <v>1109833</v>
      </c>
      <c r="L10" s="10">
        <v>40484982</v>
      </c>
      <c r="M10" s="166" t="s">
        <v>156</v>
      </c>
    </row>
    <row r="11" spans="1:13" s="157" customFormat="1" ht="12" customHeight="1">
      <c r="A11" s="165" t="s">
        <v>214</v>
      </c>
      <c r="B11" s="10">
        <v>122</v>
      </c>
      <c r="C11" s="10"/>
      <c r="D11" s="10">
        <v>135047</v>
      </c>
      <c r="E11" s="10">
        <v>52867</v>
      </c>
      <c r="F11" s="10">
        <v>50538</v>
      </c>
      <c r="G11" s="10">
        <v>3936</v>
      </c>
      <c r="H11" s="10"/>
      <c r="I11" s="10">
        <v>84</v>
      </c>
      <c r="J11" s="10">
        <v>157743</v>
      </c>
      <c r="K11" s="10">
        <v>1168405</v>
      </c>
      <c r="L11" s="10">
        <v>43000072</v>
      </c>
      <c r="M11" s="166" t="s">
        <v>214</v>
      </c>
    </row>
    <row r="12" spans="1:13" s="157" customFormat="1" ht="12" customHeight="1">
      <c r="A12" s="165" t="s">
        <v>444</v>
      </c>
      <c r="B12" s="10">
        <v>131</v>
      </c>
      <c r="C12" s="10"/>
      <c r="D12" s="10">
        <v>138456</v>
      </c>
      <c r="E12" s="10">
        <v>53532</v>
      </c>
      <c r="F12" s="10">
        <v>51481</v>
      </c>
      <c r="G12" s="10">
        <v>4235</v>
      </c>
      <c r="H12" s="10">
        <v>3527</v>
      </c>
      <c r="I12" s="10">
        <v>84</v>
      </c>
      <c r="J12" s="10">
        <v>160423</v>
      </c>
      <c r="K12" s="10">
        <v>1151124</v>
      </c>
      <c r="L12" s="10">
        <v>41216142</v>
      </c>
      <c r="M12" s="166" t="s">
        <v>444</v>
      </c>
    </row>
    <row r="13" spans="1:13" s="157" customFormat="1" ht="12" customHeight="1">
      <c r="A13" s="165" t="s">
        <v>587</v>
      </c>
      <c r="B13" s="10">
        <v>138</v>
      </c>
      <c r="C13" s="10"/>
      <c r="D13" s="10">
        <v>140994</v>
      </c>
      <c r="E13" s="10">
        <v>55878</v>
      </c>
      <c r="F13" s="10">
        <v>52037</v>
      </c>
      <c r="G13" s="10">
        <v>4526</v>
      </c>
      <c r="H13" s="10">
        <v>3991</v>
      </c>
      <c r="I13" s="10">
        <v>88</v>
      </c>
      <c r="J13" s="10">
        <v>176058</v>
      </c>
      <c r="K13" s="10">
        <v>1103242</v>
      </c>
      <c r="L13" s="10">
        <v>43671971</v>
      </c>
      <c r="M13" s="166" t="s">
        <v>587</v>
      </c>
    </row>
    <row r="14" spans="1:13" s="157" customFormat="1" ht="12" customHeight="1">
      <c r="A14" s="167" t="s">
        <v>636</v>
      </c>
      <c r="B14" s="168">
        <f>SUM(B16,B25,B117)</f>
        <v>142</v>
      </c>
      <c r="C14" s="168"/>
      <c r="D14" s="168">
        <v>143430</v>
      </c>
      <c r="E14" s="168">
        <v>58645</v>
      </c>
      <c r="F14" s="168">
        <v>54062</v>
      </c>
      <c r="G14" s="168">
        <v>4685</v>
      </c>
      <c r="H14" s="168">
        <v>4359</v>
      </c>
      <c r="I14" s="168">
        <v>93</v>
      </c>
      <c r="J14" s="168">
        <v>181332</v>
      </c>
      <c r="K14" s="168">
        <v>911268</v>
      </c>
      <c r="L14" s="168">
        <v>45777095</v>
      </c>
      <c r="M14" s="169" t="s">
        <v>636</v>
      </c>
    </row>
    <row r="15" spans="1:13" s="157" customFormat="1" ht="9.9499999999999993" customHeight="1">
      <c r="A15" s="170"/>
      <c r="B15" s="10"/>
      <c r="C15" s="10"/>
      <c r="D15" s="10"/>
      <c r="E15" s="10"/>
      <c r="F15" s="10"/>
      <c r="G15" s="10"/>
      <c r="H15" s="10"/>
      <c r="I15" s="171"/>
      <c r="J15" s="10"/>
      <c r="K15" s="10"/>
      <c r="L15" s="10"/>
      <c r="M15" s="172"/>
    </row>
    <row r="16" spans="1:13" s="157" customFormat="1" ht="11.45" customHeight="1">
      <c r="A16" s="173" t="s">
        <v>482</v>
      </c>
      <c r="B16" s="168">
        <f>SUM(B18:B23)</f>
        <v>6</v>
      </c>
      <c r="C16" s="10"/>
      <c r="D16" s="168">
        <f>SUM(D18:D23)</f>
        <v>83847</v>
      </c>
      <c r="E16" s="168">
        <f t="shared" ref="E16:L16" si="0">SUM(E18:E23)</f>
        <v>32163</v>
      </c>
      <c r="F16" s="168">
        <f t="shared" si="0"/>
        <v>29797</v>
      </c>
      <c r="G16" s="168">
        <f t="shared" si="0"/>
        <v>2109</v>
      </c>
      <c r="H16" s="168">
        <f t="shared" si="0"/>
        <v>2032</v>
      </c>
      <c r="I16" s="174">
        <v>96</v>
      </c>
      <c r="J16" s="168">
        <f t="shared" si="0"/>
        <v>114633</v>
      </c>
      <c r="K16" s="168">
        <f t="shared" si="0"/>
        <v>668394</v>
      </c>
      <c r="L16" s="168">
        <f t="shared" si="0"/>
        <v>39053656</v>
      </c>
      <c r="M16" s="175" t="s">
        <v>483</v>
      </c>
    </row>
    <row r="17" spans="1:13" s="157" customFormat="1" ht="9.9499999999999993" customHeight="1">
      <c r="A17" s="170"/>
      <c r="B17" s="10"/>
      <c r="C17" s="10"/>
      <c r="D17" s="10"/>
      <c r="E17" s="10"/>
      <c r="F17" s="10"/>
      <c r="G17" s="10"/>
      <c r="H17" s="10"/>
      <c r="I17" s="171"/>
      <c r="J17" s="10"/>
      <c r="K17" s="10"/>
      <c r="L17" s="10"/>
      <c r="M17" s="172"/>
    </row>
    <row r="18" spans="1:13" s="157" customFormat="1" ht="12.95" customHeight="1">
      <c r="A18" s="170" t="s">
        <v>484</v>
      </c>
      <c r="B18" s="176">
        <v>1</v>
      </c>
      <c r="C18" s="10" t="s">
        <v>485</v>
      </c>
      <c r="D18" s="176">
        <v>37868</v>
      </c>
      <c r="E18" s="176">
        <v>15353</v>
      </c>
      <c r="F18" s="176">
        <v>13265</v>
      </c>
      <c r="G18" s="176">
        <v>98</v>
      </c>
      <c r="H18" s="176">
        <v>89</v>
      </c>
      <c r="I18" s="176">
        <v>91</v>
      </c>
      <c r="J18" s="176">
        <v>12517</v>
      </c>
      <c r="K18" s="176">
        <v>169829</v>
      </c>
      <c r="L18" s="176">
        <v>5504059</v>
      </c>
      <c r="M18" s="172" t="s">
        <v>198</v>
      </c>
    </row>
    <row r="19" spans="1:13" s="157" customFormat="1" ht="12.95" customHeight="1">
      <c r="A19" s="170"/>
      <c r="B19" s="176">
        <v>1</v>
      </c>
      <c r="C19" s="10" t="s">
        <v>486</v>
      </c>
      <c r="D19" s="176">
        <v>6119</v>
      </c>
      <c r="E19" s="176">
        <v>0</v>
      </c>
      <c r="F19" s="176">
        <v>0</v>
      </c>
      <c r="G19" s="176">
        <v>0</v>
      </c>
      <c r="H19" s="176">
        <v>0</v>
      </c>
      <c r="I19" s="176">
        <v>0</v>
      </c>
      <c r="J19" s="176">
        <v>0</v>
      </c>
      <c r="K19" s="176">
        <v>0</v>
      </c>
      <c r="L19" s="176">
        <v>0</v>
      </c>
      <c r="M19" s="172"/>
    </row>
    <row r="20" spans="1:13" s="157" customFormat="1" ht="12.95" customHeight="1">
      <c r="A20" s="170" t="s">
        <v>487</v>
      </c>
      <c r="B20" s="176">
        <v>1</v>
      </c>
      <c r="C20" s="10" t="s">
        <v>488</v>
      </c>
      <c r="D20" s="176">
        <v>3695</v>
      </c>
      <c r="E20" s="176">
        <v>1371</v>
      </c>
      <c r="F20" s="176">
        <v>1371</v>
      </c>
      <c r="G20" s="176">
        <v>1</v>
      </c>
      <c r="H20" s="176">
        <v>1</v>
      </c>
      <c r="I20" s="176">
        <v>100</v>
      </c>
      <c r="J20" s="176">
        <v>1629</v>
      </c>
      <c r="K20" s="176">
        <v>12340</v>
      </c>
      <c r="L20" s="176">
        <v>0</v>
      </c>
      <c r="M20" s="172" t="s">
        <v>64</v>
      </c>
    </row>
    <row r="21" spans="1:13" s="157" customFormat="1" ht="12.95" customHeight="1">
      <c r="A21" s="170" t="s">
        <v>489</v>
      </c>
      <c r="B21" s="176">
        <v>1</v>
      </c>
      <c r="C21" s="177" t="s">
        <v>490</v>
      </c>
      <c r="D21" s="176">
        <v>10223</v>
      </c>
      <c r="E21" s="176">
        <v>7908</v>
      </c>
      <c r="F21" s="176">
        <v>7908</v>
      </c>
      <c r="G21" s="176">
        <v>1989</v>
      </c>
      <c r="H21" s="176">
        <v>1923</v>
      </c>
      <c r="I21" s="176">
        <v>97</v>
      </c>
      <c r="J21" s="176">
        <v>96543</v>
      </c>
      <c r="K21" s="176">
        <v>456151</v>
      </c>
      <c r="L21" s="176">
        <v>32883714</v>
      </c>
      <c r="M21" s="172" t="s">
        <v>70</v>
      </c>
    </row>
    <row r="22" spans="1:13" s="157" customFormat="1" ht="12.95" customHeight="1">
      <c r="A22" s="170"/>
      <c r="B22" s="176">
        <v>1</v>
      </c>
      <c r="C22" s="177" t="s">
        <v>491</v>
      </c>
      <c r="D22" s="176">
        <v>16603</v>
      </c>
      <c r="E22" s="176">
        <v>7261</v>
      </c>
      <c r="F22" s="176">
        <v>6983</v>
      </c>
      <c r="G22" s="176">
        <v>21</v>
      </c>
      <c r="H22" s="176">
        <v>19</v>
      </c>
      <c r="I22" s="176">
        <v>90</v>
      </c>
      <c r="J22" s="176">
        <v>3944</v>
      </c>
      <c r="K22" s="176">
        <v>30074</v>
      </c>
      <c r="L22" s="176">
        <v>665883</v>
      </c>
      <c r="M22" s="172"/>
    </row>
    <row r="23" spans="1:13" s="157" customFormat="1" ht="12.95" customHeight="1">
      <c r="A23" s="170"/>
      <c r="B23" s="176">
        <v>1</v>
      </c>
      <c r="C23" s="177" t="s">
        <v>492</v>
      </c>
      <c r="D23" s="176">
        <v>9339</v>
      </c>
      <c r="E23" s="176">
        <v>270</v>
      </c>
      <c r="F23" s="176">
        <v>270</v>
      </c>
      <c r="G23" s="176">
        <v>0</v>
      </c>
      <c r="H23" s="176">
        <v>0</v>
      </c>
      <c r="I23" s="176">
        <v>0</v>
      </c>
      <c r="J23" s="176">
        <v>0</v>
      </c>
      <c r="K23" s="176">
        <v>0</v>
      </c>
      <c r="L23" s="176">
        <v>0</v>
      </c>
      <c r="M23" s="172"/>
    </row>
    <row r="24" spans="1:13" s="157" customFormat="1" ht="9.9499999999999993" customHeight="1">
      <c r="A24" s="17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72"/>
    </row>
    <row r="25" spans="1:13" s="157" customFormat="1" ht="12" customHeight="1">
      <c r="A25" s="178" t="s">
        <v>493</v>
      </c>
      <c r="B25" s="168">
        <f>SUM(B27:B51,B63:B105)</f>
        <v>68</v>
      </c>
      <c r="C25" s="168"/>
      <c r="D25" s="168">
        <v>48153</v>
      </c>
      <c r="E25" s="168">
        <v>18320</v>
      </c>
      <c r="F25" s="168">
        <v>16722</v>
      </c>
      <c r="G25" s="168">
        <v>1601</v>
      </c>
      <c r="H25" s="168">
        <v>1465</v>
      </c>
      <c r="I25" s="174">
        <v>92</v>
      </c>
      <c r="J25" s="168">
        <v>45291</v>
      </c>
      <c r="K25" s="168">
        <v>164052</v>
      </c>
      <c r="L25" s="168">
        <v>4393335</v>
      </c>
      <c r="M25" s="179" t="s">
        <v>494</v>
      </c>
    </row>
    <row r="26" spans="1:13" s="157" customFormat="1" ht="12" customHeight="1">
      <c r="A26" s="17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72"/>
    </row>
    <row r="27" spans="1:13" s="157" customFormat="1" ht="12.95" customHeight="1">
      <c r="A27" s="170" t="s">
        <v>495</v>
      </c>
      <c r="B27" s="176">
        <v>1</v>
      </c>
      <c r="C27" s="10" t="s">
        <v>663</v>
      </c>
      <c r="D27" s="176">
        <v>728</v>
      </c>
      <c r="E27" s="176">
        <v>352</v>
      </c>
      <c r="F27" s="176">
        <v>250</v>
      </c>
      <c r="G27" s="176">
        <v>1</v>
      </c>
      <c r="H27" s="176">
        <v>1</v>
      </c>
      <c r="I27" s="176">
        <v>100</v>
      </c>
      <c r="J27" s="176">
        <v>154</v>
      </c>
      <c r="K27" s="176">
        <v>733</v>
      </c>
      <c r="L27" s="10">
        <v>0</v>
      </c>
      <c r="M27" s="172" t="s">
        <v>198</v>
      </c>
    </row>
    <row r="28" spans="1:13" s="157" customFormat="1" ht="12.95" customHeight="1">
      <c r="A28" s="170"/>
      <c r="B28" s="176">
        <v>1</v>
      </c>
      <c r="C28" s="10" t="s">
        <v>608</v>
      </c>
      <c r="D28" s="176">
        <v>871</v>
      </c>
      <c r="E28" s="176">
        <v>0</v>
      </c>
      <c r="F28" s="176">
        <v>0</v>
      </c>
      <c r="G28" s="176">
        <v>0</v>
      </c>
      <c r="H28" s="176">
        <v>0</v>
      </c>
      <c r="I28" s="176">
        <v>0</v>
      </c>
      <c r="J28" s="176">
        <v>0</v>
      </c>
      <c r="K28" s="176">
        <v>0</v>
      </c>
      <c r="L28" s="176">
        <v>0</v>
      </c>
      <c r="M28" s="172"/>
    </row>
    <row r="29" spans="1:13" s="157" customFormat="1" ht="12.95" customHeight="1">
      <c r="A29" s="170"/>
      <c r="B29" s="176">
        <v>1</v>
      </c>
      <c r="C29" s="10" t="s">
        <v>496</v>
      </c>
      <c r="D29" s="176">
        <v>995</v>
      </c>
      <c r="E29" s="176">
        <v>0</v>
      </c>
      <c r="F29" s="176">
        <v>0</v>
      </c>
      <c r="G29" s="176">
        <v>0</v>
      </c>
      <c r="H29" s="176">
        <v>0</v>
      </c>
      <c r="I29" s="176">
        <v>0</v>
      </c>
      <c r="J29" s="176">
        <v>0</v>
      </c>
      <c r="K29" s="176">
        <v>0</v>
      </c>
      <c r="L29" s="176">
        <v>0</v>
      </c>
      <c r="M29" s="172"/>
    </row>
    <row r="30" spans="1:13" s="157" customFormat="1" ht="12.95" customHeight="1">
      <c r="A30" s="170"/>
      <c r="B30" s="176">
        <v>1</v>
      </c>
      <c r="C30" s="10" t="s">
        <v>497</v>
      </c>
      <c r="D30" s="176">
        <v>112</v>
      </c>
      <c r="E30" s="176">
        <v>74</v>
      </c>
      <c r="F30" s="176">
        <v>74</v>
      </c>
      <c r="G30" s="176">
        <v>0</v>
      </c>
      <c r="H30" s="176">
        <v>0</v>
      </c>
      <c r="I30" s="176">
        <v>0</v>
      </c>
      <c r="J30" s="176">
        <v>0</v>
      </c>
      <c r="K30" s="176">
        <v>0</v>
      </c>
      <c r="L30" s="176">
        <v>0</v>
      </c>
      <c r="M30" s="172"/>
    </row>
    <row r="31" spans="1:13" s="157" customFormat="1" ht="12.95" customHeight="1">
      <c r="A31" s="170"/>
      <c r="B31" s="176">
        <v>1</v>
      </c>
      <c r="C31" s="10" t="s">
        <v>498</v>
      </c>
      <c r="D31" s="176">
        <v>963</v>
      </c>
      <c r="E31" s="176">
        <v>653</v>
      </c>
      <c r="F31" s="176">
        <v>456</v>
      </c>
      <c r="G31" s="176">
        <v>6</v>
      </c>
      <c r="H31" s="176">
        <v>6</v>
      </c>
      <c r="I31" s="176">
        <v>100</v>
      </c>
      <c r="J31" s="176">
        <v>437</v>
      </c>
      <c r="K31" s="176">
        <v>4451</v>
      </c>
      <c r="L31" s="176">
        <v>29924</v>
      </c>
      <c r="M31" s="172"/>
    </row>
    <row r="32" spans="1:13" s="157" customFormat="1" ht="12.95" customHeight="1">
      <c r="A32" s="170"/>
      <c r="B32" s="176">
        <v>1</v>
      </c>
      <c r="C32" s="10" t="s">
        <v>499</v>
      </c>
      <c r="D32" s="176">
        <v>720</v>
      </c>
      <c r="E32" s="176">
        <v>569</v>
      </c>
      <c r="F32" s="176">
        <v>569</v>
      </c>
      <c r="G32" s="176">
        <v>6</v>
      </c>
      <c r="H32" s="176">
        <v>6</v>
      </c>
      <c r="I32" s="176">
        <v>100</v>
      </c>
      <c r="J32" s="176">
        <v>658</v>
      </c>
      <c r="K32" s="176">
        <v>2817</v>
      </c>
      <c r="L32" s="176">
        <v>14000</v>
      </c>
      <c r="M32" s="172"/>
    </row>
    <row r="33" spans="1:13" s="157" customFormat="1" ht="12.95" customHeight="1">
      <c r="A33" s="170"/>
      <c r="B33" s="176">
        <v>1</v>
      </c>
      <c r="C33" s="10" t="s">
        <v>500</v>
      </c>
      <c r="D33" s="176">
        <v>195</v>
      </c>
      <c r="E33" s="176">
        <v>175</v>
      </c>
      <c r="F33" s="176">
        <v>0</v>
      </c>
      <c r="G33" s="176">
        <v>0</v>
      </c>
      <c r="H33" s="176">
        <v>0</v>
      </c>
      <c r="I33" s="176">
        <v>0</v>
      </c>
      <c r="J33" s="176">
        <v>0</v>
      </c>
      <c r="K33" s="176">
        <v>0</v>
      </c>
      <c r="L33" s="176">
        <v>0</v>
      </c>
      <c r="M33" s="172"/>
    </row>
    <row r="34" spans="1:13" s="157" customFormat="1" ht="12.95" customHeight="1">
      <c r="A34" s="170"/>
      <c r="B34" s="176">
        <v>1</v>
      </c>
      <c r="C34" s="10" t="s">
        <v>501</v>
      </c>
      <c r="D34" s="176">
        <v>4216</v>
      </c>
      <c r="E34" s="176">
        <v>63</v>
      </c>
      <c r="F34" s="176">
        <v>63</v>
      </c>
      <c r="G34" s="176">
        <v>1</v>
      </c>
      <c r="H34" s="176">
        <v>0</v>
      </c>
      <c r="I34" s="176">
        <v>0</v>
      </c>
      <c r="J34" s="176">
        <v>0</v>
      </c>
      <c r="K34" s="176">
        <v>0</v>
      </c>
      <c r="L34" s="176">
        <v>0</v>
      </c>
      <c r="M34" s="172"/>
    </row>
    <row r="35" spans="1:13" s="157" customFormat="1" ht="12.95" customHeight="1">
      <c r="A35" s="170"/>
      <c r="B35" s="176">
        <v>1</v>
      </c>
      <c r="C35" s="10" t="s">
        <v>502</v>
      </c>
      <c r="D35" s="176">
        <v>1659</v>
      </c>
      <c r="E35" s="176">
        <v>0</v>
      </c>
      <c r="F35" s="176">
        <v>0</v>
      </c>
      <c r="G35" s="176">
        <v>0</v>
      </c>
      <c r="H35" s="176">
        <v>0</v>
      </c>
      <c r="I35" s="176">
        <v>0</v>
      </c>
      <c r="J35" s="176">
        <v>0</v>
      </c>
      <c r="K35" s="176">
        <v>0</v>
      </c>
      <c r="L35" s="176">
        <v>0</v>
      </c>
      <c r="M35" s="172"/>
    </row>
    <row r="36" spans="1:13" s="157" customFormat="1" ht="12.95" customHeight="1">
      <c r="A36" s="170"/>
      <c r="B36" s="176">
        <v>1</v>
      </c>
      <c r="C36" s="10" t="s">
        <v>503</v>
      </c>
      <c r="D36" s="176">
        <v>2047</v>
      </c>
      <c r="E36" s="176">
        <v>1535</v>
      </c>
      <c r="F36" s="176">
        <v>1535</v>
      </c>
      <c r="G36" s="176">
        <v>85</v>
      </c>
      <c r="H36" s="176">
        <v>71</v>
      </c>
      <c r="I36" s="176">
        <v>84</v>
      </c>
      <c r="J36" s="176">
        <v>1509</v>
      </c>
      <c r="K36" s="176">
        <v>18170</v>
      </c>
      <c r="L36" s="176">
        <v>855431</v>
      </c>
      <c r="M36" s="172"/>
    </row>
    <row r="37" spans="1:13" s="157" customFormat="1" ht="12.95" customHeight="1">
      <c r="A37" s="170" t="s">
        <v>504</v>
      </c>
      <c r="B37" s="176">
        <v>1</v>
      </c>
      <c r="C37" s="10" t="s">
        <v>505</v>
      </c>
      <c r="D37" s="176">
        <v>992</v>
      </c>
      <c r="E37" s="176">
        <v>552</v>
      </c>
      <c r="F37" s="176">
        <v>519</v>
      </c>
      <c r="G37" s="176">
        <v>13</v>
      </c>
      <c r="H37" s="176">
        <v>2</v>
      </c>
      <c r="I37" s="176">
        <v>15</v>
      </c>
      <c r="J37" s="176">
        <v>211</v>
      </c>
      <c r="K37" s="176">
        <v>0</v>
      </c>
      <c r="L37" s="176">
        <v>0</v>
      </c>
      <c r="M37" s="172" t="s">
        <v>64</v>
      </c>
    </row>
    <row r="38" spans="1:13" s="157" customFormat="1" ht="12.95" customHeight="1">
      <c r="A38" s="170"/>
      <c r="B38" s="176">
        <v>1</v>
      </c>
      <c r="C38" s="10" t="s">
        <v>506</v>
      </c>
      <c r="D38" s="176">
        <v>147</v>
      </c>
      <c r="E38" s="176">
        <v>114</v>
      </c>
      <c r="F38" s="176">
        <v>114</v>
      </c>
      <c r="G38" s="176">
        <v>7</v>
      </c>
      <c r="H38" s="176">
        <v>7</v>
      </c>
      <c r="I38" s="176">
        <v>100</v>
      </c>
      <c r="J38" s="176">
        <v>494</v>
      </c>
      <c r="K38" s="176">
        <v>2454</v>
      </c>
      <c r="L38" s="176">
        <v>63520</v>
      </c>
      <c r="M38" s="172"/>
    </row>
    <row r="39" spans="1:13" s="157" customFormat="1" ht="12.95" customHeight="1">
      <c r="A39" s="170"/>
      <c r="B39" s="176">
        <v>1</v>
      </c>
      <c r="C39" s="10" t="s">
        <v>507</v>
      </c>
      <c r="D39" s="176">
        <v>990</v>
      </c>
      <c r="E39" s="176">
        <v>745</v>
      </c>
      <c r="F39" s="176">
        <v>703</v>
      </c>
      <c r="G39" s="176">
        <v>21</v>
      </c>
      <c r="H39" s="176">
        <v>21</v>
      </c>
      <c r="I39" s="176">
        <v>100</v>
      </c>
      <c r="J39" s="176">
        <v>1124</v>
      </c>
      <c r="K39" s="176">
        <v>3327</v>
      </c>
      <c r="L39" s="176">
        <v>106980</v>
      </c>
      <c r="M39" s="172"/>
    </row>
    <row r="40" spans="1:13" s="157" customFormat="1" ht="12.95" customHeight="1">
      <c r="A40" s="170"/>
      <c r="B40" s="176">
        <v>1</v>
      </c>
      <c r="C40" s="10" t="s">
        <v>508</v>
      </c>
      <c r="D40" s="176">
        <v>103</v>
      </c>
      <c r="E40" s="176">
        <v>66</v>
      </c>
      <c r="F40" s="176">
        <v>22</v>
      </c>
      <c r="G40" s="176">
        <v>0</v>
      </c>
      <c r="H40" s="176">
        <v>0</v>
      </c>
      <c r="I40" s="176">
        <v>0</v>
      </c>
      <c r="J40" s="176">
        <v>0</v>
      </c>
      <c r="K40" s="176">
        <v>0</v>
      </c>
      <c r="L40" s="176">
        <v>0</v>
      </c>
      <c r="M40" s="172"/>
    </row>
    <row r="41" spans="1:13" s="157" customFormat="1" ht="12.95" customHeight="1">
      <c r="A41" s="170"/>
      <c r="B41" s="176">
        <v>1</v>
      </c>
      <c r="C41" s="10" t="s">
        <v>509</v>
      </c>
      <c r="D41" s="176">
        <v>376</v>
      </c>
      <c r="E41" s="176">
        <v>303</v>
      </c>
      <c r="F41" s="176">
        <v>280</v>
      </c>
      <c r="G41" s="176">
        <v>42</v>
      </c>
      <c r="H41" s="176">
        <v>42</v>
      </c>
      <c r="I41" s="176">
        <v>100</v>
      </c>
      <c r="J41" s="176">
        <v>936</v>
      </c>
      <c r="K41" s="176">
        <v>0</v>
      </c>
      <c r="L41" s="176">
        <v>0</v>
      </c>
      <c r="M41" s="172"/>
    </row>
    <row r="42" spans="1:13" s="157" customFormat="1" ht="12.95" customHeight="1">
      <c r="A42" s="170"/>
      <c r="B42" s="176">
        <v>1</v>
      </c>
      <c r="C42" s="10" t="s">
        <v>510</v>
      </c>
      <c r="D42" s="176">
        <v>315</v>
      </c>
      <c r="E42" s="176">
        <v>215</v>
      </c>
      <c r="F42" s="176">
        <v>214</v>
      </c>
      <c r="G42" s="176">
        <v>26</v>
      </c>
      <c r="H42" s="176">
        <v>26</v>
      </c>
      <c r="I42" s="176">
        <v>100</v>
      </c>
      <c r="J42" s="176">
        <v>395</v>
      </c>
      <c r="K42" s="176">
        <v>0</v>
      </c>
      <c r="L42" s="176">
        <v>0</v>
      </c>
      <c r="M42" s="172"/>
    </row>
    <row r="43" spans="1:13" s="157" customFormat="1" ht="12.95" customHeight="1">
      <c r="A43" s="170"/>
      <c r="B43" s="176">
        <v>1</v>
      </c>
      <c r="C43" s="10" t="s">
        <v>609</v>
      </c>
      <c r="D43" s="176">
        <v>610</v>
      </c>
      <c r="E43" s="176">
        <v>0</v>
      </c>
      <c r="F43" s="176">
        <v>0</v>
      </c>
      <c r="G43" s="176">
        <v>0</v>
      </c>
      <c r="H43" s="176">
        <v>0</v>
      </c>
      <c r="I43" s="176">
        <v>0</v>
      </c>
      <c r="J43" s="176">
        <v>0</v>
      </c>
      <c r="K43" s="176">
        <v>0</v>
      </c>
      <c r="L43" s="176">
        <v>0</v>
      </c>
      <c r="M43" s="172"/>
    </row>
    <row r="44" spans="1:13" s="157" customFormat="1" ht="12.95" customHeight="1">
      <c r="A44" s="170"/>
      <c r="B44" s="176">
        <v>1</v>
      </c>
      <c r="C44" s="10" t="s">
        <v>511</v>
      </c>
      <c r="D44" s="176">
        <v>146</v>
      </c>
      <c r="E44" s="176">
        <v>116</v>
      </c>
      <c r="F44" s="176">
        <v>116</v>
      </c>
      <c r="G44" s="176">
        <v>35</v>
      </c>
      <c r="H44" s="176">
        <v>35</v>
      </c>
      <c r="I44" s="176">
        <v>100</v>
      </c>
      <c r="J44" s="176">
        <v>432</v>
      </c>
      <c r="K44" s="176">
        <v>4703</v>
      </c>
      <c r="L44" s="176">
        <v>944</v>
      </c>
      <c r="M44" s="172"/>
    </row>
    <row r="45" spans="1:13" s="157" customFormat="1" ht="12.95" customHeight="1">
      <c r="A45" s="170"/>
      <c r="B45" s="176">
        <v>1</v>
      </c>
      <c r="C45" s="10" t="s">
        <v>512</v>
      </c>
      <c r="D45" s="176">
        <v>123</v>
      </c>
      <c r="E45" s="176">
        <v>99</v>
      </c>
      <c r="F45" s="176">
        <v>99</v>
      </c>
      <c r="G45" s="176">
        <v>14</v>
      </c>
      <c r="H45" s="176">
        <v>14</v>
      </c>
      <c r="I45" s="176">
        <v>100</v>
      </c>
      <c r="J45" s="176">
        <v>251</v>
      </c>
      <c r="K45" s="176">
        <v>0</v>
      </c>
      <c r="L45" s="176">
        <v>0</v>
      </c>
      <c r="M45" s="172"/>
    </row>
    <row r="46" spans="1:13" s="180" customFormat="1" ht="12.95" customHeight="1">
      <c r="A46" s="170"/>
      <c r="B46" s="176">
        <v>1</v>
      </c>
      <c r="C46" s="10" t="s">
        <v>513</v>
      </c>
      <c r="D46" s="176">
        <v>142</v>
      </c>
      <c r="E46" s="176">
        <v>116</v>
      </c>
      <c r="F46" s="176">
        <v>116</v>
      </c>
      <c r="G46" s="176">
        <v>22</v>
      </c>
      <c r="H46" s="176">
        <v>22</v>
      </c>
      <c r="I46" s="176">
        <v>100</v>
      </c>
      <c r="J46" s="176">
        <v>798</v>
      </c>
      <c r="K46" s="176">
        <v>6562</v>
      </c>
      <c r="L46" s="176">
        <v>215700</v>
      </c>
      <c r="M46" s="172"/>
    </row>
    <row r="47" spans="1:13" ht="12.95" customHeight="1">
      <c r="A47" s="170"/>
      <c r="B47" s="176">
        <v>1</v>
      </c>
      <c r="C47" s="10" t="s">
        <v>514</v>
      </c>
      <c r="D47" s="176">
        <v>603</v>
      </c>
      <c r="E47" s="176">
        <v>411</v>
      </c>
      <c r="F47" s="176">
        <v>411</v>
      </c>
      <c r="G47" s="176">
        <v>39</v>
      </c>
      <c r="H47" s="176">
        <v>39</v>
      </c>
      <c r="I47" s="176">
        <v>100</v>
      </c>
      <c r="J47" s="176">
        <v>1247</v>
      </c>
      <c r="K47" s="176">
        <v>666</v>
      </c>
      <c r="L47" s="176">
        <v>0</v>
      </c>
      <c r="M47" s="172"/>
    </row>
    <row r="48" spans="1:13" ht="12.95" customHeight="1">
      <c r="A48" s="170"/>
      <c r="B48" s="176">
        <v>1</v>
      </c>
      <c r="C48" s="10" t="s">
        <v>515</v>
      </c>
      <c r="D48" s="176">
        <v>1862</v>
      </c>
      <c r="E48" s="176">
        <v>1285</v>
      </c>
      <c r="F48" s="176">
        <v>1158</v>
      </c>
      <c r="G48" s="176">
        <v>116</v>
      </c>
      <c r="H48" s="176">
        <v>116</v>
      </c>
      <c r="I48" s="176">
        <v>100</v>
      </c>
      <c r="J48" s="176">
        <v>2153</v>
      </c>
      <c r="K48" s="176">
        <v>4313</v>
      </c>
      <c r="L48" s="176">
        <v>4244</v>
      </c>
      <c r="M48" s="172"/>
    </row>
    <row r="49" spans="1:13" s="181" customFormat="1" ht="12.95" customHeight="1">
      <c r="A49" s="170"/>
      <c r="B49" s="176">
        <v>1</v>
      </c>
      <c r="C49" s="10" t="s">
        <v>516</v>
      </c>
      <c r="D49" s="176">
        <v>150</v>
      </c>
      <c r="E49" s="176">
        <v>120</v>
      </c>
      <c r="F49" s="176">
        <v>120</v>
      </c>
      <c r="G49" s="176">
        <v>14</v>
      </c>
      <c r="H49" s="176">
        <v>14</v>
      </c>
      <c r="I49" s="176">
        <v>100</v>
      </c>
      <c r="J49" s="176">
        <v>612</v>
      </c>
      <c r="K49" s="176">
        <v>2288</v>
      </c>
      <c r="L49" s="176">
        <v>1328</v>
      </c>
      <c r="M49" s="172"/>
    </row>
    <row r="50" spans="1:13" s="181" customFormat="1" ht="12.95" customHeight="1">
      <c r="A50" s="170"/>
      <c r="B50" s="176">
        <v>1</v>
      </c>
      <c r="C50" s="10" t="s">
        <v>664</v>
      </c>
      <c r="D50" s="176">
        <v>931</v>
      </c>
      <c r="E50" s="176">
        <v>0</v>
      </c>
      <c r="F50" s="176">
        <v>0</v>
      </c>
      <c r="G50" s="176">
        <v>0</v>
      </c>
      <c r="H50" s="176">
        <v>0</v>
      </c>
      <c r="I50" s="176">
        <v>0</v>
      </c>
      <c r="J50" s="176">
        <v>0</v>
      </c>
      <c r="K50" s="176">
        <v>0</v>
      </c>
      <c r="L50" s="176">
        <v>0</v>
      </c>
      <c r="M50" s="172"/>
    </row>
    <row r="51" spans="1:13" s="181" customFormat="1" ht="12.95" customHeight="1" thickBot="1">
      <c r="A51" s="195"/>
      <c r="B51" s="192">
        <v>1</v>
      </c>
      <c r="C51" s="12" t="s">
        <v>665</v>
      </c>
      <c r="D51" s="192">
        <v>1720</v>
      </c>
      <c r="E51" s="192">
        <v>0</v>
      </c>
      <c r="F51" s="192">
        <v>0</v>
      </c>
      <c r="G51" s="192">
        <v>0</v>
      </c>
      <c r="H51" s="192">
        <v>0</v>
      </c>
      <c r="I51" s="192">
        <v>0</v>
      </c>
      <c r="J51" s="192">
        <v>0</v>
      </c>
      <c r="K51" s="192">
        <v>0</v>
      </c>
      <c r="L51" s="192">
        <v>0</v>
      </c>
      <c r="M51" s="193"/>
    </row>
    <row r="52" spans="1:13" s="157" customFormat="1" ht="12.2" customHeight="1">
      <c r="A52" s="185" t="s">
        <v>529</v>
      </c>
      <c r="B52" s="180"/>
      <c r="C52" s="180"/>
      <c r="D52" s="180"/>
      <c r="E52" s="180"/>
      <c r="F52" s="186"/>
      <c r="G52" s="180"/>
      <c r="H52" s="180"/>
      <c r="I52" s="180"/>
      <c r="J52" s="180"/>
      <c r="K52" s="186"/>
      <c r="L52" s="186"/>
      <c r="M52" s="186" t="s">
        <v>530</v>
      </c>
    </row>
    <row r="53" spans="1:13" s="157" customFormat="1" ht="14.1" customHeight="1">
      <c r="A53" s="187" t="s">
        <v>728</v>
      </c>
      <c r="B53" s="346"/>
      <c r="C53" s="346"/>
      <c r="D53" s="346"/>
      <c r="E53" s="346"/>
      <c r="F53" s="156"/>
      <c r="G53" s="346"/>
      <c r="H53" s="346"/>
      <c r="I53" s="346"/>
      <c r="J53" s="155"/>
      <c r="K53" s="155"/>
      <c r="L53" s="156"/>
      <c r="M53" s="156" t="s">
        <v>729</v>
      </c>
    </row>
    <row r="54" spans="1:13" s="157" customFormat="1" ht="14.1" customHeight="1">
      <c r="A54" s="187"/>
      <c r="B54" s="346"/>
      <c r="C54" s="346"/>
      <c r="D54" s="346"/>
      <c r="E54" s="346"/>
      <c r="F54" s="156"/>
      <c r="G54" s="346"/>
      <c r="H54" s="160"/>
      <c r="I54" s="346"/>
      <c r="J54" s="155"/>
      <c r="K54" s="155"/>
      <c r="L54" s="156"/>
      <c r="M54" s="156"/>
    </row>
    <row r="55" spans="1:13" s="157" customFormat="1" ht="19.5" customHeight="1">
      <c r="A55" s="440" t="s">
        <v>531</v>
      </c>
      <c r="B55" s="440"/>
      <c r="C55" s="440"/>
      <c r="D55" s="440"/>
      <c r="E55" s="440"/>
      <c r="F55" s="440"/>
      <c r="G55" s="440" t="s">
        <v>532</v>
      </c>
      <c r="H55" s="440"/>
      <c r="I55" s="440"/>
      <c r="J55" s="440"/>
      <c r="K55" s="440"/>
      <c r="L55" s="440"/>
      <c r="M55" s="440"/>
    </row>
    <row r="56" spans="1:13" s="187" customFormat="1" ht="15" customHeight="1">
      <c r="A56" s="440"/>
      <c r="B56" s="440"/>
      <c r="C56" s="440"/>
      <c r="D56" s="440"/>
      <c r="E56" s="440"/>
      <c r="F56" s="440"/>
      <c r="G56" s="440"/>
      <c r="H56" s="440"/>
      <c r="I56" s="440"/>
      <c r="J56" s="440"/>
      <c r="K56" s="440"/>
      <c r="L56" s="440"/>
      <c r="M56" s="181"/>
    </row>
    <row r="57" spans="1:13" s="187" customFormat="1" ht="15" customHeight="1" thickBot="1">
      <c r="A57" s="160" t="s">
        <v>468</v>
      </c>
      <c r="B57" s="160"/>
      <c r="C57" s="160"/>
      <c r="D57" s="160"/>
      <c r="E57" s="160"/>
      <c r="F57" s="156"/>
      <c r="G57" s="160"/>
      <c r="H57" s="10"/>
      <c r="I57" s="160"/>
      <c r="J57" s="160"/>
      <c r="K57" s="160"/>
      <c r="L57" s="156"/>
      <c r="M57" s="156" t="s">
        <v>469</v>
      </c>
    </row>
    <row r="58" spans="1:13" s="187" customFormat="1" ht="9.9499999999999993" customHeight="1">
      <c r="A58" s="550" t="s">
        <v>470</v>
      </c>
      <c r="B58" s="553" t="s">
        <v>471</v>
      </c>
      <c r="C58" s="555" t="s">
        <v>472</v>
      </c>
      <c r="D58" s="555" t="s">
        <v>473</v>
      </c>
      <c r="E58" s="553" t="s">
        <v>708</v>
      </c>
      <c r="F58" s="553"/>
      <c r="G58" s="347"/>
      <c r="H58" s="571" t="s">
        <v>474</v>
      </c>
      <c r="I58" s="572"/>
      <c r="J58" s="555" t="s">
        <v>475</v>
      </c>
      <c r="K58" s="565" t="s">
        <v>476</v>
      </c>
      <c r="L58" s="562" t="s">
        <v>477</v>
      </c>
      <c r="M58" s="568" t="s">
        <v>478</v>
      </c>
    </row>
    <row r="59" spans="1:13" s="187" customFormat="1" ht="9.9499999999999993" customHeight="1">
      <c r="A59" s="551"/>
      <c r="B59" s="461"/>
      <c r="C59" s="556"/>
      <c r="D59" s="556"/>
      <c r="E59" s="461"/>
      <c r="F59" s="461"/>
      <c r="G59" s="560" t="s">
        <v>479</v>
      </c>
      <c r="H59" s="573"/>
      <c r="I59" s="574"/>
      <c r="J59" s="556"/>
      <c r="K59" s="566"/>
      <c r="L59" s="563"/>
      <c r="M59" s="569"/>
    </row>
    <row r="60" spans="1:13" s="187" customFormat="1" ht="23.1" customHeight="1">
      <c r="A60" s="551"/>
      <c r="B60" s="461"/>
      <c r="C60" s="556"/>
      <c r="D60" s="556"/>
      <c r="E60" s="162"/>
      <c r="F60" s="558" t="s">
        <v>480</v>
      </c>
      <c r="G60" s="560"/>
      <c r="H60" s="558" t="s">
        <v>678</v>
      </c>
      <c r="I60" s="558" t="s">
        <v>481</v>
      </c>
      <c r="J60" s="556"/>
      <c r="K60" s="566"/>
      <c r="L60" s="563"/>
      <c r="M60" s="569"/>
    </row>
    <row r="61" spans="1:13" s="187" customFormat="1" ht="23.1" customHeight="1">
      <c r="A61" s="552"/>
      <c r="B61" s="554"/>
      <c r="C61" s="557"/>
      <c r="D61" s="557"/>
      <c r="E61" s="164"/>
      <c r="F61" s="559"/>
      <c r="G61" s="561"/>
      <c r="H61" s="559"/>
      <c r="I61" s="559"/>
      <c r="J61" s="557"/>
      <c r="K61" s="567"/>
      <c r="L61" s="564"/>
      <c r="M61" s="570"/>
    </row>
    <row r="62" spans="1:13" s="187" customFormat="1" ht="5.0999999999999996" customHeight="1">
      <c r="A62" s="340"/>
      <c r="B62" s="163"/>
      <c r="C62" s="163"/>
      <c r="D62" s="163"/>
      <c r="E62" s="162"/>
      <c r="F62" s="163"/>
      <c r="G62" s="341"/>
      <c r="H62" s="163"/>
      <c r="I62" s="163"/>
      <c r="J62" s="163"/>
      <c r="K62" s="342"/>
      <c r="L62" s="342"/>
      <c r="M62" s="343"/>
    </row>
    <row r="63" spans="1:13" s="187" customFormat="1" ht="12" customHeight="1">
      <c r="A63" s="344" t="s">
        <v>504</v>
      </c>
      <c r="B63" s="176">
        <v>1</v>
      </c>
      <c r="C63" s="10" t="s">
        <v>677</v>
      </c>
      <c r="D63" s="176">
        <v>121</v>
      </c>
      <c r="E63" s="176">
        <v>0</v>
      </c>
      <c r="F63" s="176">
        <v>0</v>
      </c>
      <c r="G63" s="176">
        <v>0</v>
      </c>
      <c r="H63" s="176">
        <v>0</v>
      </c>
      <c r="I63" s="176">
        <v>0</v>
      </c>
      <c r="J63" s="176">
        <v>0</v>
      </c>
      <c r="K63" s="176">
        <v>0</v>
      </c>
      <c r="L63" s="176">
        <v>0</v>
      </c>
      <c r="M63" s="172" t="s">
        <v>64</v>
      </c>
    </row>
    <row r="64" spans="1:13" s="187" customFormat="1" ht="12" customHeight="1">
      <c r="A64" s="344"/>
      <c r="B64" s="176">
        <v>1</v>
      </c>
      <c r="C64" s="10" t="s">
        <v>517</v>
      </c>
      <c r="D64" s="176">
        <v>149</v>
      </c>
      <c r="E64" s="176">
        <v>0</v>
      </c>
      <c r="F64" s="176">
        <v>0</v>
      </c>
      <c r="G64" s="176">
        <v>0</v>
      </c>
      <c r="H64" s="176">
        <v>0</v>
      </c>
      <c r="I64" s="176">
        <v>0</v>
      </c>
      <c r="J64" s="176">
        <v>0</v>
      </c>
      <c r="K64" s="176">
        <v>0</v>
      </c>
      <c r="L64" s="176">
        <v>0</v>
      </c>
      <c r="M64" s="172"/>
    </row>
    <row r="65" spans="1:13" s="187" customFormat="1" ht="12" customHeight="1">
      <c r="A65" s="344"/>
      <c r="B65" s="176">
        <v>1</v>
      </c>
      <c r="C65" s="10" t="s">
        <v>518</v>
      </c>
      <c r="D65" s="176">
        <v>116</v>
      </c>
      <c r="E65" s="176">
        <v>73</v>
      </c>
      <c r="F65" s="176">
        <v>56</v>
      </c>
      <c r="G65" s="176">
        <v>3</v>
      </c>
      <c r="H65" s="176">
        <v>1</v>
      </c>
      <c r="I65" s="176">
        <v>33</v>
      </c>
      <c r="J65" s="176">
        <v>115</v>
      </c>
      <c r="K65" s="176">
        <v>0</v>
      </c>
      <c r="L65" s="176">
        <v>0</v>
      </c>
      <c r="M65" s="172"/>
    </row>
    <row r="66" spans="1:13" s="187" customFormat="1" ht="12" customHeight="1">
      <c r="A66" s="344"/>
      <c r="B66" s="176">
        <v>1</v>
      </c>
      <c r="C66" s="10" t="s">
        <v>519</v>
      </c>
      <c r="D66" s="176">
        <v>805</v>
      </c>
      <c r="E66" s="176">
        <v>163</v>
      </c>
      <c r="F66" s="176">
        <v>100</v>
      </c>
      <c r="G66" s="176">
        <v>0</v>
      </c>
      <c r="H66" s="182">
        <v>0</v>
      </c>
      <c r="I66" s="176">
        <v>0</v>
      </c>
      <c r="J66" s="176">
        <v>0</v>
      </c>
      <c r="K66" s="176">
        <v>0</v>
      </c>
      <c r="L66" s="176">
        <v>0</v>
      </c>
      <c r="M66" s="172"/>
    </row>
    <row r="67" spans="1:13" s="157" customFormat="1" ht="12" customHeight="1">
      <c r="A67" s="344"/>
      <c r="B67" s="176">
        <v>1</v>
      </c>
      <c r="C67" s="10" t="s">
        <v>610</v>
      </c>
      <c r="D67" s="176">
        <v>120</v>
      </c>
      <c r="E67" s="176">
        <v>0</v>
      </c>
      <c r="F67" s="176">
        <v>0</v>
      </c>
      <c r="G67" s="176">
        <v>0</v>
      </c>
      <c r="H67" s="182">
        <v>0</v>
      </c>
      <c r="I67" s="176">
        <v>0</v>
      </c>
      <c r="J67" s="176">
        <v>0</v>
      </c>
      <c r="K67" s="176">
        <v>0</v>
      </c>
      <c r="L67" s="176">
        <v>0</v>
      </c>
      <c r="M67" s="172"/>
    </row>
    <row r="68" spans="1:13" s="187" customFormat="1" ht="12" customHeight="1">
      <c r="A68" s="344"/>
      <c r="B68" s="176">
        <v>1</v>
      </c>
      <c r="C68" s="10" t="s">
        <v>520</v>
      </c>
      <c r="D68" s="176">
        <v>140</v>
      </c>
      <c r="E68" s="176">
        <v>81</v>
      </c>
      <c r="F68" s="176">
        <v>66</v>
      </c>
      <c r="G68" s="176">
        <v>2</v>
      </c>
      <c r="H68" s="182">
        <v>0</v>
      </c>
      <c r="I68" s="176">
        <v>0</v>
      </c>
      <c r="J68" s="176">
        <v>30</v>
      </c>
      <c r="K68" s="176">
        <v>0</v>
      </c>
      <c r="L68" s="176">
        <v>0</v>
      </c>
      <c r="M68" s="172"/>
    </row>
    <row r="69" spans="1:13" s="187" customFormat="1" ht="12" customHeight="1">
      <c r="A69" s="344"/>
      <c r="B69" s="176">
        <v>1</v>
      </c>
      <c r="C69" s="10" t="s">
        <v>521</v>
      </c>
      <c r="D69" s="176">
        <v>271</v>
      </c>
      <c r="E69" s="176">
        <v>0</v>
      </c>
      <c r="F69" s="176">
        <v>0</v>
      </c>
      <c r="G69" s="176">
        <v>0</v>
      </c>
      <c r="H69" s="182">
        <v>0</v>
      </c>
      <c r="I69" s="176">
        <v>0</v>
      </c>
      <c r="J69" s="176">
        <v>0</v>
      </c>
      <c r="K69" s="176">
        <v>0</v>
      </c>
      <c r="L69" s="176">
        <v>0</v>
      </c>
      <c r="M69" s="172"/>
    </row>
    <row r="70" spans="1:13" s="187" customFormat="1" ht="12" customHeight="1">
      <c r="A70" s="344"/>
      <c r="B70" s="176">
        <v>1</v>
      </c>
      <c r="C70" s="10" t="s">
        <v>522</v>
      </c>
      <c r="D70" s="176">
        <v>84</v>
      </c>
      <c r="E70" s="176">
        <v>44</v>
      </c>
      <c r="F70" s="176">
        <v>24</v>
      </c>
      <c r="G70" s="182">
        <v>1</v>
      </c>
      <c r="H70" s="182">
        <v>1</v>
      </c>
      <c r="I70" s="182">
        <v>100</v>
      </c>
      <c r="J70" s="182">
        <v>32</v>
      </c>
      <c r="K70" s="182">
        <v>0</v>
      </c>
      <c r="L70" s="182">
        <v>0</v>
      </c>
      <c r="M70" s="172"/>
    </row>
    <row r="71" spans="1:13" s="187" customFormat="1" ht="12" customHeight="1">
      <c r="A71" s="345"/>
      <c r="B71" s="176">
        <v>1</v>
      </c>
      <c r="C71" s="10" t="s">
        <v>611</v>
      </c>
      <c r="D71" s="176">
        <v>139</v>
      </c>
      <c r="E71" s="176">
        <v>0</v>
      </c>
      <c r="F71" s="176">
        <v>0</v>
      </c>
      <c r="G71" s="176">
        <v>0</v>
      </c>
      <c r="H71" s="176">
        <v>0</v>
      </c>
      <c r="I71" s="176">
        <v>0</v>
      </c>
      <c r="J71" s="176">
        <v>0</v>
      </c>
      <c r="K71" s="176">
        <v>0</v>
      </c>
      <c r="L71" s="176">
        <v>0</v>
      </c>
      <c r="M71" s="184"/>
    </row>
    <row r="72" spans="1:13" s="187" customFormat="1" ht="12" customHeight="1">
      <c r="A72" s="345"/>
      <c r="B72" s="176">
        <v>1</v>
      </c>
      <c r="C72" s="10" t="s">
        <v>523</v>
      </c>
      <c r="D72" s="176">
        <v>104</v>
      </c>
      <c r="E72" s="176">
        <v>44</v>
      </c>
      <c r="F72" s="176">
        <v>0</v>
      </c>
      <c r="G72" s="176">
        <v>0</v>
      </c>
      <c r="H72" s="176">
        <v>0</v>
      </c>
      <c r="I72" s="176">
        <v>0</v>
      </c>
      <c r="J72" s="176">
        <v>0</v>
      </c>
      <c r="K72" s="176">
        <v>0</v>
      </c>
      <c r="L72" s="176">
        <v>0</v>
      </c>
      <c r="M72" s="184"/>
    </row>
    <row r="73" spans="1:13" s="187" customFormat="1" ht="12" customHeight="1">
      <c r="A73" s="344" t="s">
        <v>703</v>
      </c>
      <c r="B73" s="176">
        <v>1</v>
      </c>
      <c r="C73" s="10" t="s">
        <v>524</v>
      </c>
      <c r="D73" s="176">
        <v>2228</v>
      </c>
      <c r="E73" s="176">
        <v>564</v>
      </c>
      <c r="F73" s="176">
        <v>564</v>
      </c>
      <c r="G73" s="176">
        <v>15</v>
      </c>
      <c r="H73" s="182">
        <v>11</v>
      </c>
      <c r="I73" s="176">
        <v>73</v>
      </c>
      <c r="J73" s="176">
        <v>754</v>
      </c>
      <c r="K73" s="176">
        <v>329</v>
      </c>
      <c r="L73" s="176">
        <v>0</v>
      </c>
      <c r="M73" s="184" t="s">
        <v>66</v>
      </c>
    </row>
    <row r="74" spans="1:13" s="187" customFormat="1" ht="12" customHeight="1">
      <c r="A74" s="345" t="s">
        <v>704</v>
      </c>
      <c r="B74" s="176">
        <v>1</v>
      </c>
      <c r="C74" s="10" t="s">
        <v>525</v>
      </c>
      <c r="D74" s="176">
        <v>941</v>
      </c>
      <c r="E74" s="176">
        <v>541</v>
      </c>
      <c r="F74" s="176">
        <v>485</v>
      </c>
      <c r="G74" s="176">
        <v>31</v>
      </c>
      <c r="H74" s="182">
        <v>17</v>
      </c>
      <c r="I74" s="176">
        <v>55</v>
      </c>
      <c r="J74" s="176">
        <v>377</v>
      </c>
      <c r="K74" s="176">
        <v>218</v>
      </c>
      <c r="L74" s="10">
        <v>0</v>
      </c>
      <c r="M74" s="184" t="s">
        <v>68</v>
      </c>
    </row>
    <row r="75" spans="1:13" s="187" customFormat="1" ht="12" customHeight="1">
      <c r="A75" s="345" t="s">
        <v>705</v>
      </c>
      <c r="B75" s="188">
        <v>1</v>
      </c>
      <c r="C75" s="10" t="s">
        <v>526</v>
      </c>
      <c r="D75" s="176">
        <v>207</v>
      </c>
      <c r="E75" s="176">
        <v>162</v>
      </c>
      <c r="F75" s="176">
        <v>162</v>
      </c>
      <c r="G75" s="176">
        <v>4</v>
      </c>
      <c r="H75" s="176">
        <v>4</v>
      </c>
      <c r="I75" s="176">
        <v>100</v>
      </c>
      <c r="J75" s="176">
        <v>279</v>
      </c>
      <c r="K75" s="176">
        <v>857</v>
      </c>
      <c r="L75" s="176">
        <v>167070</v>
      </c>
      <c r="M75" s="184" t="s">
        <v>73</v>
      </c>
    </row>
    <row r="76" spans="1:13" s="187" customFormat="1" ht="12" customHeight="1">
      <c r="A76" s="345"/>
      <c r="B76" s="188">
        <v>1</v>
      </c>
      <c r="C76" s="10" t="s">
        <v>527</v>
      </c>
      <c r="D76" s="176">
        <v>55</v>
      </c>
      <c r="E76" s="176">
        <v>40</v>
      </c>
      <c r="F76" s="176">
        <v>23</v>
      </c>
      <c r="G76" s="176">
        <v>2</v>
      </c>
      <c r="H76" s="176">
        <v>1</v>
      </c>
      <c r="I76" s="176">
        <v>50</v>
      </c>
      <c r="J76" s="176">
        <v>5</v>
      </c>
      <c r="K76" s="176">
        <v>5</v>
      </c>
      <c r="L76" s="176">
        <v>0</v>
      </c>
      <c r="M76" s="184"/>
    </row>
    <row r="77" spans="1:13" s="187" customFormat="1" ht="12" customHeight="1">
      <c r="A77" s="345"/>
      <c r="B77" s="188">
        <v>1</v>
      </c>
      <c r="C77" s="10" t="s">
        <v>528</v>
      </c>
      <c r="D77" s="176">
        <v>178</v>
      </c>
      <c r="E77" s="176">
        <v>127</v>
      </c>
      <c r="F77" s="176">
        <v>127</v>
      </c>
      <c r="G77" s="176">
        <v>39</v>
      </c>
      <c r="H77" s="176">
        <v>36</v>
      </c>
      <c r="I77" s="176">
        <v>92</v>
      </c>
      <c r="J77" s="176">
        <v>239</v>
      </c>
      <c r="K77" s="176">
        <v>788</v>
      </c>
      <c r="L77" s="176">
        <v>0</v>
      </c>
      <c r="M77" s="184"/>
    </row>
    <row r="78" spans="1:13" s="187" customFormat="1" ht="12" customHeight="1">
      <c r="A78" s="345"/>
      <c r="B78" s="188">
        <v>1</v>
      </c>
      <c r="C78" s="10" t="s">
        <v>533</v>
      </c>
      <c r="D78" s="176">
        <v>171</v>
      </c>
      <c r="E78" s="176">
        <v>123</v>
      </c>
      <c r="F78" s="176">
        <v>123</v>
      </c>
      <c r="G78" s="176">
        <v>2</v>
      </c>
      <c r="H78" s="176">
        <v>2</v>
      </c>
      <c r="I78" s="176">
        <v>100</v>
      </c>
      <c r="J78" s="176">
        <v>95</v>
      </c>
      <c r="K78" s="176">
        <v>487</v>
      </c>
      <c r="L78" s="176">
        <v>77772</v>
      </c>
      <c r="M78" s="184"/>
    </row>
    <row r="79" spans="1:13" s="187" customFormat="1" ht="12" customHeight="1">
      <c r="A79" s="344"/>
      <c r="B79" s="188">
        <v>1</v>
      </c>
      <c r="C79" s="10" t="s">
        <v>534</v>
      </c>
      <c r="D79" s="176">
        <v>148</v>
      </c>
      <c r="E79" s="176">
        <v>97</v>
      </c>
      <c r="F79" s="176">
        <v>29</v>
      </c>
      <c r="G79" s="189">
        <v>0</v>
      </c>
      <c r="H79" s="189">
        <v>0</v>
      </c>
      <c r="I79" s="189">
        <v>0</v>
      </c>
      <c r="J79" s="189">
        <v>0</v>
      </c>
      <c r="K79" s="189">
        <v>0</v>
      </c>
      <c r="L79" s="189">
        <v>0</v>
      </c>
      <c r="M79" s="172"/>
    </row>
    <row r="80" spans="1:13" s="187" customFormat="1" ht="12" customHeight="1">
      <c r="A80" s="344" t="s">
        <v>535</v>
      </c>
      <c r="B80" s="188">
        <v>1</v>
      </c>
      <c r="C80" s="10" t="s">
        <v>536</v>
      </c>
      <c r="D80" s="176">
        <v>1565</v>
      </c>
      <c r="E80" s="176">
        <v>0</v>
      </c>
      <c r="F80" s="176">
        <v>0</v>
      </c>
      <c r="G80" s="176">
        <v>0</v>
      </c>
      <c r="H80" s="176">
        <v>0</v>
      </c>
      <c r="I80" s="176">
        <v>0</v>
      </c>
      <c r="J80" s="176">
        <v>0</v>
      </c>
      <c r="K80" s="176">
        <v>0</v>
      </c>
      <c r="L80" s="176">
        <v>0</v>
      </c>
      <c r="M80" s="172" t="s">
        <v>164</v>
      </c>
    </row>
    <row r="81" spans="1:13" s="187" customFormat="1" ht="12" customHeight="1">
      <c r="A81" s="344"/>
      <c r="B81" s="188">
        <v>1</v>
      </c>
      <c r="C81" s="10" t="s">
        <v>666</v>
      </c>
      <c r="D81" s="176">
        <v>1461</v>
      </c>
      <c r="E81" s="176">
        <v>1000</v>
      </c>
      <c r="F81" s="176">
        <v>839</v>
      </c>
      <c r="G81" s="176">
        <v>62</v>
      </c>
      <c r="H81" s="176">
        <v>23</v>
      </c>
      <c r="I81" s="176">
        <v>37</v>
      </c>
      <c r="J81" s="176">
        <v>1420</v>
      </c>
      <c r="K81" s="176">
        <v>4412</v>
      </c>
      <c r="L81" s="176">
        <v>23326</v>
      </c>
      <c r="M81" s="172"/>
    </row>
    <row r="82" spans="1:13" s="187" customFormat="1" ht="12" customHeight="1">
      <c r="A82" s="344" t="s">
        <v>706</v>
      </c>
      <c r="B82" s="188">
        <v>1</v>
      </c>
      <c r="C82" s="10" t="s">
        <v>538</v>
      </c>
      <c r="D82" s="176">
        <v>1295</v>
      </c>
      <c r="E82" s="176">
        <v>1000</v>
      </c>
      <c r="F82" s="176">
        <v>938</v>
      </c>
      <c r="G82" s="176">
        <v>4</v>
      </c>
      <c r="H82" s="176">
        <v>3</v>
      </c>
      <c r="I82" s="176">
        <v>75</v>
      </c>
      <c r="J82" s="176">
        <v>357</v>
      </c>
      <c r="K82" s="176">
        <v>414</v>
      </c>
      <c r="L82" s="176">
        <v>14956</v>
      </c>
      <c r="M82" s="172" t="s">
        <v>165</v>
      </c>
    </row>
    <row r="83" spans="1:13" s="187" customFormat="1" ht="12" customHeight="1">
      <c r="A83" s="344"/>
      <c r="B83" s="188">
        <v>1</v>
      </c>
      <c r="C83" s="10" t="s">
        <v>539</v>
      </c>
      <c r="D83" s="176">
        <v>766</v>
      </c>
      <c r="E83" s="176">
        <v>426</v>
      </c>
      <c r="F83" s="176">
        <v>395</v>
      </c>
      <c r="G83" s="176">
        <v>1</v>
      </c>
      <c r="H83" s="176">
        <v>1</v>
      </c>
      <c r="I83" s="176">
        <v>100</v>
      </c>
      <c r="J83" s="176">
        <v>0</v>
      </c>
      <c r="K83" s="176">
        <v>0</v>
      </c>
      <c r="L83" s="176">
        <v>0</v>
      </c>
      <c r="M83" s="172"/>
    </row>
    <row r="84" spans="1:13" s="187" customFormat="1" ht="12" customHeight="1">
      <c r="A84" s="345" t="s">
        <v>78</v>
      </c>
      <c r="B84" s="190">
        <v>1</v>
      </c>
      <c r="C84" s="11" t="s">
        <v>540</v>
      </c>
      <c r="D84" s="176">
        <v>126</v>
      </c>
      <c r="E84" s="176">
        <v>83</v>
      </c>
      <c r="F84" s="176">
        <v>83</v>
      </c>
      <c r="G84" s="176">
        <v>1</v>
      </c>
      <c r="H84" s="176">
        <v>1</v>
      </c>
      <c r="I84" s="176">
        <v>100</v>
      </c>
      <c r="J84" s="176">
        <v>147</v>
      </c>
      <c r="K84" s="176">
        <v>1200</v>
      </c>
      <c r="L84" s="176">
        <v>0</v>
      </c>
      <c r="M84" s="172" t="s">
        <v>79</v>
      </c>
    </row>
    <row r="85" spans="1:13" s="187" customFormat="1" ht="12" customHeight="1">
      <c r="A85" s="344"/>
      <c r="B85" s="190">
        <v>1</v>
      </c>
      <c r="C85" s="10" t="s">
        <v>541</v>
      </c>
      <c r="D85" s="176">
        <v>410</v>
      </c>
      <c r="E85" s="176">
        <v>0</v>
      </c>
      <c r="F85" s="176">
        <v>0</v>
      </c>
      <c r="G85" s="176">
        <v>0</v>
      </c>
      <c r="H85" s="176">
        <v>0</v>
      </c>
      <c r="I85" s="176">
        <v>0</v>
      </c>
      <c r="J85" s="176">
        <v>0</v>
      </c>
      <c r="K85" s="176">
        <v>0</v>
      </c>
      <c r="L85" s="176">
        <v>0</v>
      </c>
      <c r="M85" s="172"/>
    </row>
    <row r="86" spans="1:13" s="187" customFormat="1" ht="12" customHeight="1">
      <c r="A86" s="344"/>
      <c r="B86" s="190">
        <v>1</v>
      </c>
      <c r="C86" s="10" t="s">
        <v>542</v>
      </c>
      <c r="D86" s="176">
        <v>440</v>
      </c>
      <c r="E86" s="176">
        <v>0</v>
      </c>
      <c r="F86" s="176">
        <v>0</v>
      </c>
      <c r="G86" s="176">
        <v>0</v>
      </c>
      <c r="H86" s="176">
        <v>0</v>
      </c>
      <c r="I86" s="176">
        <v>0</v>
      </c>
      <c r="J86" s="176">
        <v>0</v>
      </c>
      <c r="K86" s="176">
        <v>0</v>
      </c>
      <c r="L86" s="176">
        <v>0</v>
      </c>
      <c r="M86" s="172"/>
    </row>
    <row r="87" spans="1:13" s="187" customFormat="1" ht="12" customHeight="1">
      <c r="A87" s="344" t="s">
        <v>707</v>
      </c>
      <c r="B87" s="190">
        <v>1</v>
      </c>
      <c r="C87" s="10" t="s">
        <v>544</v>
      </c>
      <c r="D87" s="176">
        <v>1577</v>
      </c>
      <c r="E87" s="176">
        <v>1150</v>
      </c>
      <c r="F87" s="176">
        <v>1150</v>
      </c>
      <c r="G87" s="176">
        <v>194</v>
      </c>
      <c r="H87" s="176">
        <v>187</v>
      </c>
      <c r="I87" s="176">
        <v>96</v>
      </c>
      <c r="J87" s="176">
        <v>9709</v>
      </c>
      <c r="K87" s="176">
        <v>46050</v>
      </c>
      <c r="L87" s="176">
        <v>1406100</v>
      </c>
      <c r="M87" s="172" t="s">
        <v>81</v>
      </c>
    </row>
    <row r="88" spans="1:13" s="187" customFormat="1" ht="12" customHeight="1">
      <c r="A88" s="344"/>
      <c r="B88" s="190">
        <v>1</v>
      </c>
      <c r="C88" s="10" t="s">
        <v>545</v>
      </c>
      <c r="D88" s="176">
        <v>489</v>
      </c>
      <c r="E88" s="176">
        <v>333</v>
      </c>
      <c r="F88" s="176">
        <v>333</v>
      </c>
      <c r="G88" s="176">
        <v>104</v>
      </c>
      <c r="H88" s="176">
        <v>96</v>
      </c>
      <c r="I88" s="176">
        <v>92</v>
      </c>
      <c r="J88" s="176">
        <v>2108</v>
      </c>
      <c r="K88" s="176">
        <v>4772</v>
      </c>
      <c r="L88" s="176">
        <v>180961</v>
      </c>
      <c r="M88" s="172"/>
    </row>
    <row r="89" spans="1:13" s="191" customFormat="1" ht="12" customHeight="1">
      <c r="A89" s="344"/>
      <c r="B89" s="190">
        <v>1</v>
      </c>
      <c r="C89" s="10" t="s">
        <v>667</v>
      </c>
      <c r="D89" s="176">
        <v>1497</v>
      </c>
      <c r="E89" s="176">
        <v>1010</v>
      </c>
      <c r="F89" s="176">
        <v>1010</v>
      </c>
      <c r="G89" s="176">
        <v>68</v>
      </c>
      <c r="H89" s="176">
        <v>58</v>
      </c>
      <c r="I89" s="176">
        <v>85</v>
      </c>
      <c r="J89" s="176">
        <v>2912</v>
      </c>
      <c r="K89" s="176">
        <v>9838</v>
      </c>
      <c r="L89" s="176">
        <v>186797</v>
      </c>
      <c r="M89" s="172"/>
    </row>
    <row r="90" spans="1:13" s="191" customFormat="1" ht="12" customHeight="1">
      <c r="A90" s="344"/>
      <c r="B90" s="190">
        <v>1</v>
      </c>
      <c r="C90" s="10" t="s">
        <v>668</v>
      </c>
      <c r="D90" s="176">
        <v>97</v>
      </c>
      <c r="E90" s="176">
        <v>0</v>
      </c>
      <c r="F90" s="176">
        <v>0</v>
      </c>
      <c r="G90" s="176">
        <v>0</v>
      </c>
      <c r="H90" s="176">
        <v>0</v>
      </c>
      <c r="I90" s="176">
        <v>0</v>
      </c>
      <c r="J90" s="176">
        <v>0</v>
      </c>
      <c r="K90" s="176">
        <v>0</v>
      </c>
      <c r="L90" s="176">
        <v>0</v>
      </c>
      <c r="M90" s="172"/>
    </row>
    <row r="91" spans="1:13" s="191" customFormat="1" ht="12" customHeight="1">
      <c r="A91" s="344"/>
      <c r="B91" s="190">
        <v>1</v>
      </c>
      <c r="C91" s="10" t="s">
        <v>546</v>
      </c>
      <c r="D91" s="176">
        <v>2502</v>
      </c>
      <c r="E91" s="176">
        <v>0</v>
      </c>
      <c r="F91" s="176">
        <v>0</v>
      </c>
      <c r="G91" s="176">
        <v>0</v>
      </c>
      <c r="H91" s="176">
        <v>0</v>
      </c>
      <c r="I91" s="176">
        <v>0</v>
      </c>
      <c r="J91" s="176">
        <v>0</v>
      </c>
      <c r="K91" s="176">
        <v>0</v>
      </c>
      <c r="L91" s="176">
        <v>0</v>
      </c>
      <c r="M91" s="172"/>
    </row>
    <row r="92" spans="1:13" s="191" customFormat="1" ht="12" customHeight="1">
      <c r="A92" s="344" t="s">
        <v>82</v>
      </c>
      <c r="B92" s="190">
        <v>1</v>
      </c>
      <c r="C92" s="10" t="s">
        <v>547</v>
      </c>
      <c r="D92" s="176">
        <v>198</v>
      </c>
      <c r="E92" s="176">
        <v>0</v>
      </c>
      <c r="F92" s="176">
        <v>0</v>
      </c>
      <c r="G92" s="176">
        <v>0</v>
      </c>
      <c r="H92" s="176">
        <v>0</v>
      </c>
      <c r="I92" s="176">
        <v>0</v>
      </c>
      <c r="J92" s="176">
        <v>0</v>
      </c>
      <c r="K92" s="176">
        <v>0</v>
      </c>
      <c r="L92" s="176">
        <v>0</v>
      </c>
      <c r="M92" s="172" t="s">
        <v>83</v>
      </c>
    </row>
    <row r="93" spans="1:13" s="191" customFormat="1" ht="12" customHeight="1">
      <c r="A93" s="344" t="s">
        <v>94</v>
      </c>
      <c r="B93" s="188">
        <v>1</v>
      </c>
      <c r="C93" s="10" t="s">
        <v>548</v>
      </c>
      <c r="D93" s="176">
        <v>148</v>
      </c>
      <c r="E93" s="176">
        <v>87</v>
      </c>
      <c r="F93" s="176">
        <v>87</v>
      </c>
      <c r="G93" s="176">
        <v>35</v>
      </c>
      <c r="H93" s="176">
        <v>35</v>
      </c>
      <c r="I93" s="176">
        <v>100</v>
      </c>
      <c r="J93" s="176">
        <v>345</v>
      </c>
      <c r="K93" s="176">
        <v>320</v>
      </c>
      <c r="L93" s="176">
        <v>6000</v>
      </c>
      <c r="M93" s="172" t="s">
        <v>95</v>
      </c>
    </row>
    <row r="94" spans="1:13" s="157" customFormat="1" ht="12" customHeight="1">
      <c r="A94" s="344"/>
      <c r="B94" s="190">
        <v>1</v>
      </c>
      <c r="C94" s="10" t="s">
        <v>549</v>
      </c>
      <c r="D94" s="176">
        <v>637</v>
      </c>
      <c r="E94" s="176">
        <v>447</v>
      </c>
      <c r="F94" s="176">
        <v>447</v>
      </c>
      <c r="G94" s="176">
        <v>69</v>
      </c>
      <c r="H94" s="176">
        <v>64</v>
      </c>
      <c r="I94" s="176">
        <v>93</v>
      </c>
      <c r="J94" s="176">
        <v>2041</v>
      </c>
      <c r="K94" s="176">
        <v>6292</v>
      </c>
      <c r="L94" s="176">
        <v>19821</v>
      </c>
      <c r="M94" s="172"/>
    </row>
    <row r="95" spans="1:13" s="157" customFormat="1" ht="12" customHeight="1">
      <c r="A95" s="344"/>
      <c r="B95" s="190">
        <v>1</v>
      </c>
      <c r="C95" s="10" t="s">
        <v>550</v>
      </c>
      <c r="D95" s="176">
        <v>766</v>
      </c>
      <c r="E95" s="176">
        <v>467</v>
      </c>
      <c r="F95" s="176">
        <v>467</v>
      </c>
      <c r="G95" s="176">
        <v>81</v>
      </c>
      <c r="H95" s="176">
        <v>75</v>
      </c>
      <c r="I95" s="176">
        <v>93</v>
      </c>
      <c r="J95" s="176">
        <v>1602</v>
      </c>
      <c r="K95" s="176">
        <v>4049</v>
      </c>
      <c r="L95" s="176">
        <v>23506</v>
      </c>
      <c r="M95" s="172"/>
    </row>
    <row r="96" spans="1:13" s="157" customFormat="1" ht="12" customHeight="1">
      <c r="A96" s="344"/>
      <c r="B96" s="190">
        <v>1</v>
      </c>
      <c r="C96" s="10" t="s">
        <v>669</v>
      </c>
      <c r="D96" s="176">
        <v>752</v>
      </c>
      <c r="E96" s="176">
        <v>0</v>
      </c>
      <c r="F96" s="176">
        <v>0</v>
      </c>
      <c r="G96" s="176">
        <v>0</v>
      </c>
      <c r="H96" s="176">
        <v>0</v>
      </c>
      <c r="I96" s="176">
        <v>0</v>
      </c>
      <c r="J96" s="176">
        <v>0</v>
      </c>
      <c r="K96" s="176">
        <v>0</v>
      </c>
      <c r="L96" s="176">
        <v>0</v>
      </c>
      <c r="M96" s="172"/>
    </row>
    <row r="97" spans="1:13" s="157" customFormat="1" ht="12" customHeight="1">
      <c r="A97" s="344"/>
      <c r="B97" s="190">
        <v>1</v>
      </c>
      <c r="C97" s="10" t="s">
        <v>551</v>
      </c>
      <c r="D97" s="176">
        <v>113</v>
      </c>
      <c r="E97" s="176">
        <v>0</v>
      </c>
      <c r="F97" s="176">
        <v>0</v>
      </c>
      <c r="G97" s="176">
        <v>0</v>
      </c>
      <c r="H97" s="176">
        <v>0</v>
      </c>
      <c r="I97" s="176">
        <v>0</v>
      </c>
      <c r="J97" s="176">
        <v>0</v>
      </c>
      <c r="K97" s="176">
        <v>0</v>
      </c>
      <c r="L97" s="176">
        <v>0</v>
      </c>
      <c r="M97" s="172"/>
    </row>
    <row r="98" spans="1:13" s="187" customFormat="1" ht="12" customHeight="1">
      <c r="A98" s="344"/>
      <c r="B98" s="190">
        <v>1</v>
      </c>
      <c r="C98" s="10" t="s">
        <v>670</v>
      </c>
      <c r="D98" s="176">
        <v>225</v>
      </c>
      <c r="E98" s="176">
        <v>0</v>
      </c>
      <c r="F98" s="176">
        <v>0</v>
      </c>
      <c r="G98" s="176">
        <v>0</v>
      </c>
      <c r="H98" s="176">
        <v>0</v>
      </c>
      <c r="I98" s="176">
        <v>0</v>
      </c>
      <c r="J98" s="176">
        <v>0</v>
      </c>
      <c r="K98" s="176">
        <v>0</v>
      </c>
      <c r="L98" s="176">
        <v>0</v>
      </c>
      <c r="M98" s="172"/>
    </row>
    <row r="99" spans="1:13" s="187" customFormat="1" ht="12" customHeight="1">
      <c r="A99" s="344" t="s">
        <v>552</v>
      </c>
      <c r="B99" s="190">
        <v>1</v>
      </c>
      <c r="C99" s="10" t="s">
        <v>553</v>
      </c>
      <c r="D99" s="176">
        <v>851</v>
      </c>
      <c r="E99" s="176">
        <v>581</v>
      </c>
      <c r="F99" s="176">
        <v>581</v>
      </c>
      <c r="G99" s="176">
        <v>39</v>
      </c>
      <c r="H99" s="176">
        <v>39</v>
      </c>
      <c r="I99" s="176">
        <v>100</v>
      </c>
      <c r="J99" s="176">
        <v>780</v>
      </c>
      <c r="K99" s="176">
        <v>0</v>
      </c>
      <c r="L99" s="176">
        <v>0</v>
      </c>
      <c r="M99" s="172" t="s">
        <v>97</v>
      </c>
    </row>
    <row r="100" spans="1:13" s="187" customFormat="1" ht="12" customHeight="1">
      <c r="A100" s="344"/>
      <c r="B100" s="190">
        <v>1</v>
      </c>
      <c r="C100" s="10" t="s">
        <v>554</v>
      </c>
      <c r="D100" s="176">
        <v>78</v>
      </c>
      <c r="E100" s="176">
        <v>52</v>
      </c>
      <c r="F100" s="176">
        <v>52</v>
      </c>
      <c r="G100" s="176">
        <v>13</v>
      </c>
      <c r="H100" s="176">
        <v>13</v>
      </c>
      <c r="I100" s="176">
        <v>100</v>
      </c>
      <c r="J100" s="176">
        <v>40</v>
      </c>
      <c r="K100" s="176">
        <v>84</v>
      </c>
      <c r="L100" s="176">
        <v>0</v>
      </c>
      <c r="M100" s="172"/>
    </row>
    <row r="101" spans="1:13" s="187" customFormat="1" ht="12" customHeight="1">
      <c r="A101" s="344"/>
      <c r="B101" s="190">
        <v>1</v>
      </c>
      <c r="C101" s="10" t="s">
        <v>555</v>
      </c>
      <c r="D101" s="176">
        <v>950</v>
      </c>
      <c r="E101" s="176">
        <v>300</v>
      </c>
      <c r="F101" s="176">
        <v>0</v>
      </c>
      <c r="G101" s="176">
        <v>0</v>
      </c>
      <c r="H101" s="176">
        <v>0</v>
      </c>
      <c r="I101" s="176">
        <v>0</v>
      </c>
      <c r="J101" s="176">
        <v>0</v>
      </c>
      <c r="K101" s="176">
        <v>0</v>
      </c>
      <c r="L101" s="176">
        <v>0</v>
      </c>
      <c r="M101" s="172"/>
    </row>
    <row r="102" spans="1:13" s="187" customFormat="1" ht="12" customHeight="1">
      <c r="A102" s="344" t="s">
        <v>631</v>
      </c>
      <c r="B102" s="190">
        <v>1</v>
      </c>
      <c r="C102" s="10" t="s">
        <v>556</v>
      </c>
      <c r="D102" s="176">
        <v>2540</v>
      </c>
      <c r="E102" s="176">
        <v>1675</v>
      </c>
      <c r="F102" s="176">
        <v>1675</v>
      </c>
      <c r="G102" s="176">
        <v>375</v>
      </c>
      <c r="H102" s="176">
        <v>370</v>
      </c>
      <c r="I102" s="176">
        <v>99</v>
      </c>
      <c r="J102" s="176">
        <v>10423</v>
      </c>
      <c r="K102" s="176">
        <v>33159</v>
      </c>
      <c r="L102" s="176">
        <v>983255</v>
      </c>
      <c r="M102" s="172" t="s">
        <v>99</v>
      </c>
    </row>
    <row r="103" spans="1:13" s="187" customFormat="1" ht="12" customHeight="1">
      <c r="A103" s="344"/>
      <c r="B103" s="190">
        <v>1</v>
      </c>
      <c r="C103" s="10" t="s">
        <v>557</v>
      </c>
      <c r="D103" s="176">
        <v>740</v>
      </c>
      <c r="E103" s="176">
        <v>52</v>
      </c>
      <c r="F103" s="176">
        <v>52</v>
      </c>
      <c r="G103" s="176">
        <v>0</v>
      </c>
      <c r="H103" s="176">
        <v>0</v>
      </c>
      <c r="I103" s="176">
        <v>0</v>
      </c>
      <c r="J103" s="176">
        <v>0</v>
      </c>
      <c r="K103" s="176">
        <v>0</v>
      </c>
      <c r="L103" s="176">
        <v>0</v>
      </c>
      <c r="M103" s="172"/>
    </row>
    <row r="104" spans="1:13" ht="12" customHeight="1">
      <c r="A104" s="344"/>
      <c r="B104" s="190">
        <v>1</v>
      </c>
      <c r="C104" s="10" t="s">
        <v>558</v>
      </c>
      <c r="D104" s="176">
        <v>52</v>
      </c>
      <c r="E104" s="176">
        <v>35</v>
      </c>
      <c r="F104" s="176">
        <v>35</v>
      </c>
      <c r="G104" s="176">
        <v>8</v>
      </c>
      <c r="H104" s="176">
        <v>5</v>
      </c>
      <c r="I104" s="176">
        <v>63</v>
      </c>
      <c r="J104" s="176">
        <v>70</v>
      </c>
      <c r="K104" s="176">
        <v>294</v>
      </c>
      <c r="L104" s="176">
        <v>11700</v>
      </c>
      <c r="M104" s="172"/>
    </row>
    <row r="105" spans="1:13" s="181" customFormat="1" ht="12" customHeight="1">
      <c r="A105" s="344" t="s">
        <v>632</v>
      </c>
      <c r="B105" s="190">
        <v>1</v>
      </c>
      <c r="C105" s="10" t="s">
        <v>559</v>
      </c>
      <c r="D105" s="176">
        <v>185</v>
      </c>
      <c r="E105" s="176">
        <v>0</v>
      </c>
      <c r="F105" s="176">
        <v>0</v>
      </c>
      <c r="G105" s="176">
        <v>0</v>
      </c>
      <c r="H105" s="176">
        <v>0</v>
      </c>
      <c r="I105" s="176">
        <v>0</v>
      </c>
      <c r="J105" s="176">
        <v>0</v>
      </c>
      <c r="K105" s="176">
        <v>0</v>
      </c>
      <c r="L105" s="176">
        <v>0</v>
      </c>
      <c r="M105" s="172" t="s">
        <v>103</v>
      </c>
    </row>
    <row r="106" spans="1:13" s="181" customFormat="1" ht="5.0999999999999996" customHeight="1" thickBot="1">
      <c r="A106" s="348"/>
      <c r="B106" s="349"/>
      <c r="C106" s="12"/>
      <c r="D106" s="192"/>
      <c r="E106" s="192"/>
      <c r="F106" s="192"/>
      <c r="G106" s="192"/>
      <c r="H106" s="192"/>
      <c r="I106" s="192"/>
      <c r="J106" s="192"/>
      <c r="K106" s="192"/>
      <c r="L106" s="350"/>
      <c r="M106" s="137"/>
    </row>
    <row r="107" spans="1:13" s="181" customFormat="1" ht="12.95" customHeight="1">
      <c r="A107" s="199" t="s">
        <v>529</v>
      </c>
      <c r="B107" s="200"/>
      <c r="C107" s="200"/>
      <c r="D107" s="200"/>
      <c r="E107" s="200"/>
      <c r="F107" s="201"/>
      <c r="G107" s="200"/>
      <c r="H107" s="200"/>
      <c r="I107" s="200"/>
      <c r="J107" s="200"/>
      <c r="K107" s="201"/>
      <c r="L107" s="201"/>
      <c r="M107" s="201" t="s">
        <v>530</v>
      </c>
    </row>
    <row r="108" spans="1:13" ht="14.1" customHeight="1">
      <c r="A108" s="187" t="s">
        <v>730</v>
      </c>
      <c r="B108" s="153"/>
      <c r="C108" s="153"/>
      <c r="D108" s="153"/>
      <c r="E108" s="153"/>
      <c r="F108" s="156"/>
      <c r="G108" s="153"/>
      <c r="H108" s="153"/>
      <c r="I108" s="153"/>
      <c r="J108" s="155"/>
      <c r="K108" s="155"/>
      <c r="L108" s="156"/>
      <c r="M108" s="156" t="s">
        <v>731</v>
      </c>
    </row>
    <row r="109" spans="1:13" s="183" customFormat="1" ht="14.1" customHeight="1">
      <c r="A109" s="187"/>
      <c r="B109" s="153"/>
      <c r="C109" s="153"/>
      <c r="D109" s="153"/>
      <c r="E109" s="153"/>
      <c r="F109" s="156"/>
      <c r="G109" s="153"/>
      <c r="H109" s="160"/>
      <c r="I109" s="153"/>
      <c r="J109" s="155"/>
      <c r="K109" s="155"/>
      <c r="L109" s="156"/>
      <c r="M109" s="156"/>
    </row>
    <row r="110" spans="1:13" s="160" customFormat="1" ht="20.100000000000001" customHeight="1">
      <c r="A110" s="440" t="s">
        <v>531</v>
      </c>
      <c r="B110" s="440"/>
      <c r="C110" s="440"/>
      <c r="D110" s="440"/>
      <c r="E110" s="440"/>
      <c r="F110" s="440"/>
      <c r="G110" s="440" t="s">
        <v>532</v>
      </c>
      <c r="H110" s="440"/>
      <c r="I110" s="440"/>
      <c r="J110" s="440"/>
      <c r="K110" s="440"/>
      <c r="L110" s="440"/>
      <c r="M110" s="440"/>
    </row>
    <row r="111" spans="1:13" s="157" customFormat="1" ht="15" customHeight="1">
      <c r="A111" s="440"/>
      <c r="B111" s="440"/>
      <c r="C111" s="440"/>
      <c r="D111" s="440"/>
      <c r="E111" s="440"/>
      <c r="F111" s="440"/>
      <c r="G111" s="440"/>
      <c r="H111" s="440"/>
      <c r="I111" s="440"/>
      <c r="J111" s="440"/>
      <c r="K111" s="440"/>
      <c r="L111" s="440"/>
      <c r="M111" s="181"/>
    </row>
    <row r="112" spans="1:13" s="157" customFormat="1" ht="12.95" customHeight="1" thickBot="1">
      <c r="A112" s="160" t="s">
        <v>468</v>
      </c>
      <c r="B112" s="160"/>
      <c r="C112" s="160"/>
      <c r="D112" s="160"/>
      <c r="E112" s="160"/>
      <c r="F112" s="156"/>
      <c r="G112" s="160"/>
      <c r="H112" s="10"/>
      <c r="I112" s="160"/>
      <c r="J112" s="160"/>
      <c r="K112" s="160"/>
      <c r="L112" s="156"/>
      <c r="M112" s="156" t="s">
        <v>469</v>
      </c>
    </row>
    <row r="113" spans="1:13" s="157" customFormat="1" ht="9.9499999999999993" customHeight="1">
      <c r="A113" s="550" t="s">
        <v>470</v>
      </c>
      <c r="B113" s="553" t="s">
        <v>471</v>
      </c>
      <c r="C113" s="555" t="s">
        <v>472</v>
      </c>
      <c r="D113" s="555" t="s">
        <v>473</v>
      </c>
      <c r="E113" s="553" t="s">
        <v>626</v>
      </c>
      <c r="F113" s="553"/>
      <c r="G113" s="161"/>
      <c r="H113" s="553" t="s">
        <v>627</v>
      </c>
      <c r="I113" s="161"/>
      <c r="J113" s="555" t="s">
        <v>475</v>
      </c>
      <c r="K113" s="565" t="s">
        <v>476</v>
      </c>
      <c r="L113" s="562" t="s">
        <v>477</v>
      </c>
      <c r="M113" s="568" t="s">
        <v>478</v>
      </c>
    </row>
    <row r="114" spans="1:13" s="157" customFormat="1" ht="9.9499999999999993" customHeight="1">
      <c r="A114" s="551"/>
      <c r="B114" s="461"/>
      <c r="C114" s="556"/>
      <c r="D114" s="556"/>
      <c r="E114" s="461"/>
      <c r="F114" s="461"/>
      <c r="G114" s="560" t="s">
        <v>479</v>
      </c>
      <c r="H114" s="575"/>
      <c r="I114" s="162"/>
      <c r="J114" s="556"/>
      <c r="K114" s="566"/>
      <c r="L114" s="563"/>
      <c r="M114" s="569"/>
    </row>
    <row r="115" spans="1:13" s="157" customFormat="1" ht="23.1" customHeight="1">
      <c r="A115" s="551"/>
      <c r="B115" s="461"/>
      <c r="C115" s="556"/>
      <c r="D115" s="556"/>
      <c r="E115" s="162"/>
      <c r="F115" s="558" t="s">
        <v>480</v>
      </c>
      <c r="G115" s="560"/>
      <c r="H115" s="558" t="s">
        <v>678</v>
      </c>
      <c r="I115" s="558" t="s">
        <v>481</v>
      </c>
      <c r="J115" s="556"/>
      <c r="K115" s="566"/>
      <c r="L115" s="563"/>
      <c r="M115" s="569"/>
    </row>
    <row r="116" spans="1:13" s="157" customFormat="1" ht="23.1" customHeight="1">
      <c r="A116" s="552"/>
      <c r="B116" s="554"/>
      <c r="C116" s="557"/>
      <c r="D116" s="557"/>
      <c r="E116" s="164"/>
      <c r="F116" s="559"/>
      <c r="G116" s="561"/>
      <c r="H116" s="559"/>
      <c r="I116" s="559"/>
      <c r="J116" s="557"/>
      <c r="K116" s="567"/>
      <c r="L116" s="564"/>
      <c r="M116" s="570"/>
    </row>
    <row r="117" spans="1:13" s="157" customFormat="1" ht="21.95" customHeight="1">
      <c r="A117" s="194" t="s">
        <v>560</v>
      </c>
      <c r="B117" s="168">
        <f>SUM(B119:B156,B169:B198)</f>
        <v>68</v>
      </c>
      <c r="C117" s="168"/>
      <c r="D117" s="168">
        <v>11430</v>
      </c>
      <c r="E117" s="168">
        <v>8162</v>
      </c>
      <c r="F117" s="168">
        <v>7543</v>
      </c>
      <c r="G117" s="168">
        <v>975</v>
      </c>
      <c r="H117" s="168">
        <v>862</v>
      </c>
      <c r="I117" s="174">
        <v>88</v>
      </c>
      <c r="J117" s="168">
        <v>21408</v>
      </c>
      <c r="K117" s="168">
        <v>78822</v>
      </c>
      <c r="L117" s="168">
        <v>2330104</v>
      </c>
      <c r="M117" s="179" t="s">
        <v>561</v>
      </c>
    </row>
    <row r="118" spans="1:13" ht="6.95" customHeight="1">
      <c r="A118" s="17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72"/>
    </row>
    <row r="119" spans="1:13" s="181" customFormat="1" ht="12.95" customHeight="1">
      <c r="A119" s="170" t="s">
        <v>157</v>
      </c>
      <c r="B119" s="176">
        <v>1</v>
      </c>
      <c r="C119" s="10" t="s">
        <v>242</v>
      </c>
      <c r="D119" s="176">
        <v>196</v>
      </c>
      <c r="E119" s="176">
        <v>139</v>
      </c>
      <c r="F119" s="176">
        <v>139</v>
      </c>
      <c r="G119" s="176">
        <v>22</v>
      </c>
      <c r="H119" s="176">
        <v>17</v>
      </c>
      <c r="I119" s="176">
        <v>77</v>
      </c>
      <c r="J119" s="176">
        <v>289</v>
      </c>
      <c r="K119" s="176">
        <v>965</v>
      </c>
      <c r="L119" s="176">
        <v>2512</v>
      </c>
      <c r="M119" s="172" t="s">
        <v>198</v>
      </c>
    </row>
    <row r="120" spans="1:13" s="183" customFormat="1" ht="12.95" customHeight="1">
      <c r="A120" s="170" t="s">
        <v>63</v>
      </c>
      <c r="B120" s="176">
        <v>1</v>
      </c>
      <c r="C120" s="10" t="s">
        <v>243</v>
      </c>
      <c r="D120" s="176">
        <v>102</v>
      </c>
      <c r="E120" s="176">
        <v>86</v>
      </c>
      <c r="F120" s="176">
        <v>86</v>
      </c>
      <c r="G120" s="176">
        <v>7</v>
      </c>
      <c r="H120" s="176">
        <v>7</v>
      </c>
      <c r="I120" s="176">
        <v>100</v>
      </c>
      <c r="J120" s="176">
        <v>665</v>
      </c>
      <c r="K120" s="176">
        <v>3600</v>
      </c>
      <c r="L120" s="176">
        <v>116000</v>
      </c>
      <c r="M120" s="172" t="s">
        <v>64</v>
      </c>
    </row>
    <row r="121" spans="1:13" s="160" customFormat="1" ht="12.95" customHeight="1">
      <c r="A121" s="170"/>
      <c r="B121" s="176">
        <v>1</v>
      </c>
      <c r="C121" s="10" t="s">
        <v>244</v>
      </c>
      <c r="D121" s="176">
        <v>90</v>
      </c>
      <c r="E121" s="176">
        <v>72</v>
      </c>
      <c r="F121" s="176">
        <v>72</v>
      </c>
      <c r="G121" s="176">
        <v>3</v>
      </c>
      <c r="H121" s="176">
        <v>3</v>
      </c>
      <c r="I121" s="176">
        <v>100</v>
      </c>
      <c r="J121" s="176">
        <v>302</v>
      </c>
      <c r="K121" s="176">
        <v>1439</v>
      </c>
      <c r="L121" s="176">
        <v>94324</v>
      </c>
      <c r="M121" s="172"/>
    </row>
    <row r="122" spans="1:13" s="157" customFormat="1" ht="12.95" customHeight="1">
      <c r="A122" s="170"/>
      <c r="B122" s="176">
        <v>1</v>
      </c>
      <c r="C122" s="10" t="s">
        <v>245</v>
      </c>
      <c r="D122" s="176">
        <v>113</v>
      </c>
      <c r="E122" s="176">
        <v>93</v>
      </c>
      <c r="F122" s="176">
        <v>93</v>
      </c>
      <c r="G122" s="176">
        <v>14</v>
      </c>
      <c r="H122" s="176">
        <v>13</v>
      </c>
      <c r="I122" s="176">
        <v>93</v>
      </c>
      <c r="J122" s="176">
        <v>202</v>
      </c>
      <c r="K122" s="176">
        <v>337</v>
      </c>
      <c r="L122" s="176">
        <v>6272</v>
      </c>
      <c r="M122" s="172"/>
    </row>
    <row r="123" spans="1:13" s="157" customFormat="1" ht="12.95" customHeight="1">
      <c r="A123" s="170"/>
      <c r="B123" s="176">
        <v>1</v>
      </c>
      <c r="C123" s="10" t="s">
        <v>246</v>
      </c>
      <c r="D123" s="176">
        <v>150</v>
      </c>
      <c r="E123" s="176">
        <v>113</v>
      </c>
      <c r="F123" s="176">
        <v>113</v>
      </c>
      <c r="G123" s="176">
        <v>11</v>
      </c>
      <c r="H123" s="176">
        <v>10</v>
      </c>
      <c r="I123" s="176">
        <v>91</v>
      </c>
      <c r="J123" s="176">
        <v>437</v>
      </c>
      <c r="K123" s="176">
        <v>1580</v>
      </c>
      <c r="L123" s="176">
        <v>119704</v>
      </c>
      <c r="M123" s="172"/>
    </row>
    <row r="124" spans="1:13" s="157" customFormat="1" ht="12.95" customHeight="1">
      <c r="A124" s="170"/>
      <c r="B124" s="176">
        <v>1</v>
      </c>
      <c r="C124" s="177" t="s">
        <v>247</v>
      </c>
      <c r="D124" s="176">
        <v>109</v>
      </c>
      <c r="E124" s="176">
        <v>92</v>
      </c>
      <c r="F124" s="176">
        <v>92</v>
      </c>
      <c r="G124" s="176">
        <v>5</v>
      </c>
      <c r="H124" s="176">
        <v>5</v>
      </c>
      <c r="I124" s="176">
        <v>100</v>
      </c>
      <c r="J124" s="176">
        <v>1359</v>
      </c>
      <c r="K124" s="176">
        <v>4179</v>
      </c>
      <c r="L124" s="176">
        <v>113368</v>
      </c>
      <c r="M124" s="172"/>
    </row>
    <row r="125" spans="1:13" s="157" customFormat="1" ht="12.95" customHeight="1">
      <c r="A125" s="170" t="s">
        <v>65</v>
      </c>
      <c r="B125" s="176">
        <v>1</v>
      </c>
      <c r="C125" s="10" t="s">
        <v>248</v>
      </c>
      <c r="D125" s="176">
        <v>105</v>
      </c>
      <c r="E125" s="176">
        <v>80</v>
      </c>
      <c r="F125" s="176">
        <v>80</v>
      </c>
      <c r="G125" s="176">
        <v>11</v>
      </c>
      <c r="H125" s="176">
        <v>11</v>
      </c>
      <c r="I125" s="176">
        <v>100</v>
      </c>
      <c r="J125" s="176">
        <v>364</v>
      </c>
      <c r="K125" s="176">
        <v>385</v>
      </c>
      <c r="L125" s="176">
        <v>7480</v>
      </c>
      <c r="M125" s="172" t="s">
        <v>66</v>
      </c>
    </row>
    <row r="126" spans="1:13" s="187" customFormat="1" ht="12.95" customHeight="1">
      <c r="A126" s="170"/>
      <c r="B126" s="176">
        <v>1</v>
      </c>
      <c r="C126" s="177" t="s">
        <v>249</v>
      </c>
      <c r="D126" s="176">
        <v>557</v>
      </c>
      <c r="E126" s="176">
        <v>361</v>
      </c>
      <c r="F126" s="176">
        <v>361</v>
      </c>
      <c r="G126" s="176">
        <v>26</v>
      </c>
      <c r="H126" s="176">
        <v>25</v>
      </c>
      <c r="I126" s="176">
        <v>96</v>
      </c>
      <c r="J126" s="176">
        <v>1007</v>
      </c>
      <c r="K126" s="176">
        <v>2360</v>
      </c>
      <c r="L126" s="176">
        <v>39120</v>
      </c>
      <c r="M126" s="172"/>
    </row>
    <row r="127" spans="1:13" s="187" customFormat="1" ht="12.95" customHeight="1">
      <c r="A127" s="170"/>
      <c r="B127" s="176">
        <v>1</v>
      </c>
      <c r="C127" s="177" t="s">
        <v>250</v>
      </c>
      <c r="D127" s="176">
        <v>190</v>
      </c>
      <c r="E127" s="176">
        <v>135</v>
      </c>
      <c r="F127" s="176">
        <v>135</v>
      </c>
      <c r="G127" s="176">
        <v>28</v>
      </c>
      <c r="H127" s="176">
        <v>26</v>
      </c>
      <c r="I127" s="176">
        <v>93</v>
      </c>
      <c r="J127" s="176">
        <v>855</v>
      </c>
      <c r="K127" s="176">
        <v>1600</v>
      </c>
      <c r="L127" s="176">
        <v>36000</v>
      </c>
      <c r="M127" s="172"/>
    </row>
    <row r="128" spans="1:13" s="187" customFormat="1" ht="12.95" customHeight="1">
      <c r="A128" s="170"/>
      <c r="B128" s="176">
        <v>1</v>
      </c>
      <c r="C128" s="10" t="s">
        <v>251</v>
      </c>
      <c r="D128" s="176">
        <v>57</v>
      </c>
      <c r="E128" s="176">
        <v>45</v>
      </c>
      <c r="F128" s="176">
        <v>45</v>
      </c>
      <c r="G128" s="176">
        <v>5</v>
      </c>
      <c r="H128" s="176">
        <v>4</v>
      </c>
      <c r="I128" s="176">
        <v>80</v>
      </c>
      <c r="J128" s="176">
        <v>56</v>
      </c>
      <c r="K128" s="176">
        <v>78</v>
      </c>
      <c r="L128" s="176">
        <v>0</v>
      </c>
      <c r="M128" s="172"/>
    </row>
    <row r="129" spans="1:13" s="187" customFormat="1" ht="12.95" customHeight="1">
      <c r="A129" s="170" t="s">
        <v>67</v>
      </c>
      <c r="B129" s="176">
        <v>1</v>
      </c>
      <c r="C129" s="10" t="s">
        <v>252</v>
      </c>
      <c r="D129" s="176">
        <v>67</v>
      </c>
      <c r="E129" s="176">
        <v>61</v>
      </c>
      <c r="F129" s="176">
        <v>61</v>
      </c>
      <c r="G129" s="176">
        <v>11</v>
      </c>
      <c r="H129" s="176">
        <v>10</v>
      </c>
      <c r="I129" s="176">
        <v>91</v>
      </c>
      <c r="J129" s="176">
        <v>76</v>
      </c>
      <c r="K129" s="176">
        <v>189</v>
      </c>
      <c r="L129" s="176">
        <v>0</v>
      </c>
      <c r="M129" s="172" t="s">
        <v>68</v>
      </c>
    </row>
    <row r="130" spans="1:13" s="187" customFormat="1" ht="12.95" customHeight="1">
      <c r="A130" s="170"/>
      <c r="B130" s="176">
        <v>1</v>
      </c>
      <c r="C130" s="10" t="s">
        <v>253</v>
      </c>
      <c r="D130" s="176">
        <v>288</v>
      </c>
      <c r="E130" s="176">
        <v>201</v>
      </c>
      <c r="F130" s="176">
        <v>201</v>
      </c>
      <c r="G130" s="176">
        <v>35</v>
      </c>
      <c r="H130" s="176">
        <v>35</v>
      </c>
      <c r="I130" s="176">
        <v>100</v>
      </c>
      <c r="J130" s="176">
        <v>392</v>
      </c>
      <c r="K130" s="176">
        <v>1431</v>
      </c>
      <c r="L130" s="176">
        <v>0</v>
      </c>
      <c r="M130" s="172"/>
    </row>
    <row r="131" spans="1:13" s="187" customFormat="1" ht="12.95" customHeight="1">
      <c r="A131" s="170"/>
      <c r="B131" s="176">
        <v>1</v>
      </c>
      <c r="C131" s="10" t="s">
        <v>254</v>
      </c>
      <c r="D131" s="176">
        <v>215</v>
      </c>
      <c r="E131" s="176">
        <v>190</v>
      </c>
      <c r="F131" s="176">
        <v>190</v>
      </c>
      <c r="G131" s="176">
        <v>29</v>
      </c>
      <c r="H131" s="176">
        <v>28</v>
      </c>
      <c r="I131" s="176">
        <v>97</v>
      </c>
      <c r="J131" s="176">
        <v>358</v>
      </c>
      <c r="K131" s="176">
        <v>225</v>
      </c>
      <c r="L131" s="176">
        <v>3800</v>
      </c>
      <c r="M131" s="172"/>
    </row>
    <row r="132" spans="1:13" s="187" customFormat="1" ht="12.95" customHeight="1">
      <c r="A132" s="170" t="s">
        <v>69</v>
      </c>
      <c r="B132" s="176">
        <v>1</v>
      </c>
      <c r="C132" s="10" t="s">
        <v>255</v>
      </c>
      <c r="D132" s="176">
        <v>206</v>
      </c>
      <c r="E132" s="176">
        <v>166</v>
      </c>
      <c r="F132" s="176">
        <v>166</v>
      </c>
      <c r="G132" s="176">
        <v>45</v>
      </c>
      <c r="H132" s="176">
        <v>45</v>
      </c>
      <c r="I132" s="176">
        <v>100</v>
      </c>
      <c r="J132" s="176">
        <v>1044</v>
      </c>
      <c r="K132" s="176">
        <v>1963</v>
      </c>
      <c r="L132" s="176">
        <v>13184</v>
      </c>
      <c r="M132" s="172" t="s">
        <v>70</v>
      </c>
    </row>
    <row r="133" spans="1:13" s="187" customFormat="1" ht="12.95" customHeight="1">
      <c r="A133" s="170" t="s">
        <v>307</v>
      </c>
      <c r="B133" s="176">
        <v>1</v>
      </c>
      <c r="C133" s="10" t="s">
        <v>256</v>
      </c>
      <c r="D133" s="176">
        <v>69</v>
      </c>
      <c r="E133" s="176">
        <v>53</v>
      </c>
      <c r="F133" s="176">
        <v>53</v>
      </c>
      <c r="G133" s="176">
        <v>14</v>
      </c>
      <c r="H133" s="176">
        <v>14</v>
      </c>
      <c r="I133" s="176">
        <v>100</v>
      </c>
      <c r="J133" s="176">
        <v>192</v>
      </c>
      <c r="K133" s="176">
        <v>409</v>
      </c>
      <c r="L133" s="176">
        <v>1324</v>
      </c>
      <c r="M133" s="172" t="s">
        <v>307</v>
      </c>
    </row>
    <row r="134" spans="1:13" s="187" customFormat="1" ht="12.95" customHeight="1">
      <c r="A134" s="170"/>
      <c r="B134" s="176">
        <v>1</v>
      </c>
      <c r="C134" s="10" t="s">
        <v>257</v>
      </c>
      <c r="D134" s="176">
        <v>62</v>
      </c>
      <c r="E134" s="176">
        <v>43</v>
      </c>
      <c r="F134" s="176">
        <v>43</v>
      </c>
      <c r="G134" s="176">
        <v>10</v>
      </c>
      <c r="H134" s="176">
        <v>10</v>
      </c>
      <c r="I134" s="176">
        <v>100</v>
      </c>
      <c r="J134" s="176">
        <v>161</v>
      </c>
      <c r="K134" s="176">
        <v>224</v>
      </c>
      <c r="L134" s="176">
        <v>5816</v>
      </c>
      <c r="M134" s="172"/>
    </row>
    <row r="135" spans="1:13" s="187" customFormat="1" ht="12.95" customHeight="1">
      <c r="A135" s="170" t="s">
        <v>72</v>
      </c>
      <c r="B135" s="176">
        <v>1</v>
      </c>
      <c r="C135" s="177" t="s">
        <v>258</v>
      </c>
      <c r="D135" s="176">
        <v>149</v>
      </c>
      <c r="E135" s="176">
        <v>105</v>
      </c>
      <c r="F135" s="176">
        <v>105</v>
      </c>
      <c r="G135" s="176">
        <v>13</v>
      </c>
      <c r="H135" s="176">
        <v>11</v>
      </c>
      <c r="I135" s="176">
        <v>85</v>
      </c>
      <c r="J135" s="176">
        <v>90</v>
      </c>
      <c r="K135" s="176">
        <v>256</v>
      </c>
      <c r="L135" s="176">
        <v>4400</v>
      </c>
      <c r="M135" s="172" t="s">
        <v>73</v>
      </c>
    </row>
    <row r="136" spans="1:13" s="187" customFormat="1" ht="12.95" customHeight="1">
      <c r="A136" s="170"/>
      <c r="B136" s="176">
        <v>1</v>
      </c>
      <c r="C136" s="10" t="s">
        <v>259</v>
      </c>
      <c r="D136" s="176">
        <v>299</v>
      </c>
      <c r="E136" s="176">
        <v>212</v>
      </c>
      <c r="F136" s="176">
        <v>212</v>
      </c>
      <c r="G136" s="176">
        <v>1</v>
      </c>
      <c r="H136" s="176">
        <v>1</v>
      </c>
      <c r="I136" s="176">
        <v>100</v>
      </c>
      <c r="J136" s="176">
        <v>371</v>
      </c>
      <c r="K136" s="176">
        <v>290</v>
      </c>
      <c r="L136" s="176">
        <v>5700</v>
      </c>
      <c r="M136" s="172"/>
    </row>
    <row r="137" spans="1:13" s="187" customFormat="1" ht="12.95" customHeight="1">
      <c r="A137" s="170"/>
      <c r="B137" s="176">
        <v>1</v>
      </c>
      <c r="C137" s="177" t="s">
        <v>260</v>
      </c>
      <c r="D137" s="176">
        <v>110</v>
      </c>
      <c r="E137" s="176">
        <v>78</v>
      </c>
      <c r="F137" s="176">
        <v>78</v>
      </c>
      <c r="G137" s="176">
        <v>26</v>
      </c>
      <c r="H137" s="176">
        <v>20</v>
      </c>
      <c r="I137" s="176">
        <v>77</v>
      </c>
      <c r="J137" s="176">
        <v>260</v>
      </c>
      <c r="K137" s="176">
        <v>410</v>
      </c>
      <c r="L137" s="176">
        <v>19000</v>
      </c>
      <c r="M137" s="172"/>
    </row>
    <row r="138" spans="1:13" s="187" customFormat="1" ht="12.95" customHeight="1">
      <c r="A138" s="170"/>
      <c r="B138" s="176">
        <v>1</v>
      </c>
      <c r="C138" s="10" t="s">
        <v>261</v>
      </c>
      <c r="D138" s="176">
        <v>224</v>
      </c>
      <c r="E138" s="176">
        <v>155</v>
      </c>
      <c r="F138" s="176">
        <v>155</v>
      </c>
      <c r="G138" s="176">
        <v>38</v>
      </c>
      <c r="H138" s="176">
        <v>32</v>
      </c>
      <c r="I138" s="176">
        <v>84</v>
      </c>
      <c r="J138" s="176">
        <v>331</v>
      </c>
      <c r="K138" s="176">
        <v>565</v>
      </c>
      <c r="L138" s="176">
        <v>4200</v>
      </c>
      <c r="M138" s="172"/>
    </row>
    <row r="139" spans="1:13" s="187" customFormat="1" ht="12.95" customHeight="1">
      <c r="A139" s="170"/>
      <c r="B139" s="176">
        <v>1</v>
      </c>
      <c r="C139" s="10" t="s">
        <v>262</v>
      </c>
      <c r="D139" s="176">
        <v>308</v>
      </c>
      <c r="E139" s="176">
        <v>288</v>
      </c>
      <c r="F139" s="176">
        <v>288</v>
      </c>
      <c r="G139" s="176">
        <v>1</v>
      </c>
      <c r="H139" s="176">
        <v>1</v>
      </c>
      <c r="I139" s="176">
        <v>100</v>
      </c>
      <c r="J139" s="176">
        <v>690</v>
      </c>
      <c r="K139" s="176">
        <v>13000</v>
      </c>
      <c r="L139" s="176">
        <v>840000</v>
      </c>
      <c r="M139" s="172"/>
    </row>
    <row r="140" spans="1:13" s="187" customFormat="1" ht="12.95" customHeight="1">
      <c r="A140" s="170"/>
      <c r="B140" s="176">
        <v>1</v>
      </c>
      <c r="C140" s="10" t="s">
        <v>263</v>
      </c>
      <c r="D140" s="176">
        <v>253</v>
      </c>
      <c r="E140" s="176">
        <v>196</v>
      </c>
      <c r="F140" s="176">
        <v>196</v>
      </c>
      <c r="G140" s="176">
        <v>1</v>
      </c>
      <c r="H140" s="176">
        <v>1</v>
      </c>
      <c r="I140" s="176">
        <v>100</v>
      </c>
      <c r="J140" s="176">
        <v>277</v>
      </c>
      <c r="K140" s="176">
        <v>2850</v>
      </c>
      <c r="L140" s="176">
        <v>43000</v>
      </c>
      <c r="M140" s="172"/>
    </row>
    <row r="141" spans="1:13" s="187" customFormat="1" ht="12.95" customHeight="1">
      <c r="A141" s="170" t="s">
        <v>74</v>
      </c>
      <c r="B141" s="176">
        <v>1</v>
      </c>
      <c r="C141" s="10" t="s">
        <v>264</v>
      </c>
      <c r="D141" s="176">
        <v>57</v>
      </c>
      <c r="E141" s="176">
        <v>49</v>
      </c>
      <c r="F141" s="176">
        <v>49</v>
      </c>
      <c r="G141" s="176">
        <v>8</v>
      </c>
      <c r="H141" s="176">
        <v>6</v>
      </c>
      <c r="I141" s="176">
        <v>75</v>
      </c>
      <c r="J141" s="176">
        <v>66</v>
      </c>
      <c r="K141" s="176">
        <v>244</v>
      </c>
      <c r="L141" s="176">
        <v>2864</v>
      </c>
      <c r="M141" s="172" t="s">
        <v>75</v>
      </c>
    </row>
    <row r="142" spans="1:13" s="187" customFormat="1" ht="12.95" customHeight="1">
      <c r="A142" s="170"/>
      <c r="B142" s="176">
        <v>1</v>
      </c>
      <c r="C142" s="177" t="s">
        <v>265</v>
      </c>
      <c r="D142" s="176">
        <v>330</v>
      </c>
      <c r="E142" s="176">
        <v>257</v>
      </c>
      <c r="F142" s="176">
        <v>257</v>
      </c>
      <c r="G142" s="176">
        <v>17</v>
      </c>
      <c r="H142" s="176">
        <v>14</v>
      </c>
      <c r="I142" s="176">
        <v>82</v>
      </c>
      <c r="J142" s="176">
        <v>1565</v>
      </c>
      <c r="K142" s="176">
        <v>9122</v>
      </c>
      <c r="L142" s="176">
        <v>175218</v>
      </c>
      <c r="M142" s="172"/>
    </row>
    <row r="143" spans="1:13" s="187" customFormat="1" ht="12.95" customHeight="1">
      <c r="A143" s="170"/>
      <c r="B143" s="176">
        <v>1</v>
      </c>
      <c r="C143" s="10" t="s">
        <v>266</v>
      </c>
      <c r="D143" s="176">
        <v>152</v>
      </c>
      <c r="E143" s="176">
        <v>132</v>
      </c>
      <c r="F143" s="176">
        <v>132</v>
      </c>
      <c r="G143" s="176">
        <v>13</v>
      </c>
      <c r="H143" s="176">
        <v>9</v>
      </c>
      <c r="I143" s="176">
        <v>69</v>
      </c>
      <c r="J143" s="176">
        <v>870</v>
      </c>
      <c r="K143" s="176">
        <v>2054</v>
      </c>
      <c r="L143" s="176">
        <v>116427</v>
      </c>
      <c r="M143" s="172"/>
    </row>
    <row r="144" spans="1:13" s="187" customFormat="1" ht="12.95" customHeight="1">
      <c r="A144" s="170"/>
      <c r="B144" s="176">
        <v>1</v>
      </c>
      <c r="C144" s="177" t="s">
        <v>267</v>
      </c>
      <c r="D144" s="176">
        <v>157</v>
      </c>
      <c r="E144" s="176">
        <v>134</v>
      </c>
      <c r="F144" s="176">
        <v>134</v>
      </c>
      <c r="G144" s="176">
        <v>12</v>
      </c>
      <c r="H144" s="176">
        <v>10</v>
      </c>
      <c r="I144" s="176">
        <v>83</v>
      </c>
      <c r="J144" s="176">
        <v>353</v>
      </c>
      <c r="K144" s="176">
        <v>1194</v>
      </c>
      <c r="L144" s="176">
        <v>7782</v>
      </c>
      <c r="M144" s="172"/>
    </row>
    <row r="145" spans="1:13" s="187" customFormat="1" ht="12.95" customHeight="1">
      <c r="A145" s="170"/>
      <c r="B145" s="176">
        <v>1</v>
      </c>
      <c r="C145" s="177" t="s">
        <v>268</v>
      </c>
      <c r="D145" s="176">
        <v>118</v>
      </c>
      <c r="E145" s="176">
        <v>103</v>
      </c>
      <c r="F145" s="176">
        <v>103</v>
      </c>
      <c r="G145" s="176">
        <v>16</v>
      </c>
      <c r="H145" s="176">
        <v>13</v>
      </c>
      <c r="I145" s="176">
        <v>81</v>
      </c>
      <c r="J145" s="176">
        <v>125</v>
      </c>
      <c r="K145" s="176">
        <v>257</v>
      </c>
      <c r="L145" s="176">
        <v>3001</v>
      </c>
      <c r="M145" s="172"/>
    </row>
    <row r="146" spans="1:13" s="187" customFormat="1" ht="12.95" customHeight="1">
      <c r="A146" s="170" t="s">
        <v>76</v>
      </c>
      <c r="B146" s="176">
        <v>1</v>
      </c>
      <c r="C146" s="10" t="s">
        <v>269</v>
      </c>
      <c r="D146" s="176">
        <v>113</v>
      </c>
      <c r="E146" s="176">
        <v>81</v>
      </c>
      <c r="F146" s="176">
        <v>81</v>
      </c>
      <c r="G146" s="176">
        <v>9</v>
      </c>
      <c r="H146" s="176">
        <v>8</v>
      </c>
      <c r="I146" s="176">
        <v>89</v>
      </c>
      <c r="J146" s="176">
        <v>155</v>
      </c>
      <c r="K146" s="176">
        <v>401</v>
      </c>
      <c r="L146" s="176">
        <v>1563</v>
      </c>
      <c r="M146" s="172" t="s">
        <v>77</v>
      </c>
    </row>
    <row r="147" spans="1:13" s="187" customFormat="1" ht="12.95" customHeight="1">
      <c r="A147" s="170"/>
      <c r="B147" s="176">
        <v>1</v>
      </c>
      <c r="C147" s="10" t="s">
        <v>270</v>
      </c>
      <c r="D147" s="176">
        <v>235</v>
      </c>
      <c r="E147" s="176">
        <v>202</v>
      </c>
      <c r="F147" s="176">
        <v>202</v>
      </c>
      <c r="G147" s="176">
        <v>28</v>
      </c>
      <c r="H147" s="176">
        <v>22</v>
      </c>
      <c r="I147" s="176">
        <v>79</v>
      </c>
      <c r="J147" s="176">
        <v>368</v>
      </c>
      <c r="K147" s="176">
        <v>3727</v>
      </c>
      <c r="L147" s="176">
        <v>32612</v>
      </c>
      <c r="M147" s="172"/>
    </row>
    <row r="148" spans="1:13" s="187" customFormat="1" ht="12.95" customHeight="1">
      <c r="A148" s="170"/>
      <c r="B148" s="176">
        <v>1</v>
      </c>
      <c r="C148" s="10" t="s">
        <v>271</v>
      </c>
      <c r="D148" s="176">
        <v>119</v>
      </c>
      <c r="E148" s="176">
        <v>101</v>
      </c>
      <c r="F148" s="176">
        <v>101</v>
      </c>
      <c r="G148" s="176">
        <v>12</v>
      </c>
      <c r="H148" s="176">
        <v>12</v>
      </c>
      <c r="I148" s="176">
        <v>100</v>
      </c>
      <c r="J148" s="176">
        <v>186</v>
      </c>
      <c r="K148" s="176">
        <v>526</v>
      </c>
      <c r="L148" s="176">
        <v>4301</v>
      </c>
      <c r="M148" s="172"/>
    </row>
    <row r="149" spans="1:13" s="187" customFormat="1" ht="12.95" customHeight="1">
      <c r="A149" s="170"/>
      <c r="B149" s="176">
        <v>1</v>
      </c>
      <c r="C149" s="10" t="s">
        <v>272</v>
      </c>
      <c r="D149" s="176">
        <v>125</v>
      </c>
      <c r="E149" s="176">
        <v>92</v>
      </c>
      <c r="F149" s="176">
        <v>72</v>
      </c>
      <c r="G149" s="176">
        <v>11</v>
      </c>
      <c r="H149" s="176">
        <v>4</v>
      </c>
      <c r="I149" s="176">
        <v>36</v>
      </c>
      <c r="J149" s="176">
        <v>87</v>
      </c>
      <c r="K149" s="176">
        <v>87</v>
      </c>
      <c r="L149" s="176">
        <v>3600</v>
      </c>
      <c r="M149" s="172"/>
    </row>
    <row r="150" spans="1:13" s="187" customFormat="1" ht="12.95" customHeight="1">
      <c r="A150" s="170"/>
      <c r="B150" s="176">
        <v>1</v>
      </c>
      <c r="C150" s="10" t="s">
        <v>273</v>
      </c>
      <c r="D150" s="176">
        <v>94</v>
      </c>
      <c r="E150" s="176">
        <v>68</v>
      </c>
      <c r="F150" s="176">
        <v>61</v>
      </c>
      <c r="G150" s="176">
        <v>6</v>
      </c>
      <c r="H150" s="176">
        <v>4</v>
      </c>
      <c r="I150" s="176">
        <v>67</v>
      </c>
      <c r="J150" s="176">
        <v>52</v>
      </c>
      <c r="K150" s="176">
        <v>148</v>
      </c>
      <c r="L150" s="176">
        <v>0</v>
      </c>
      <c r="M150" s="172"/>
    </row>
    <row r="151" spans="1:13" s="187" customFormat="1" ht="12.95" customHeight="1">
      <c r="A151" s="170"/>
      <c r="B151" s="176">
        <v>1</v>
      </c>
      <c r="C151" s="10" t="s">
        <v>274</v>
      </c>
      <c r="D151" s="176">
        <v>105</v>
      </c>
      <c r="E151" s="176">
        <v>82</v>
      </c>
      <c r="F151" s="176">
        <v>82</v>
      </c>
      <c r="G151" s="176">
        <v>4</v>
      </c>
      <c r="H151" s="176">
        <v>4</v>
      </c>
      <c r="I151" s="176">
        <v>100</v>
      </c>
      <c r="J151" s="176">
        <v>43</v>
      </c>
      <c r="K151" s="176">
        <v>187</v>
      </c>
      <c r="L151" s="176">
        <v>0</v>
      </c>
      <c r="M151" s="172"/>
    </row>
    <row r="152" spans="1:13" s="187" customFormat="1" ht="12.95" customHeight="1">
      <c r="A152" s="170"/>
      <c r="B152" s="176">
        <v>1</v>
      </c>
      <c r="C152" s="10" t="s">
        <v>275</v>
      </c>
      <c r="D152" s="176">
        <v>140</v>
      </c>
      <c r="E152" s="176">
        <v>101</v>
      </c>
      <c r="F152" s="176">
        <v>11</v>
      </c>
      <c r="G152" s="176">
        <v>2</v>
      </c>
      <c r="H152" s="176">
        <v>0</v>
      </c>
      <c r="I152" s="176">
        <v>0</v>
      </c>
      <c r="J152" s="176">
        <v>0</v>
      </c>
      <c r="K152" s="176">
        <v>0</v>
      </c>
      <c r="L152" s="176">
        <v>0</v>
      </c>
      <c r="M152" s="172"/>
    </row>
    <row r="153" spans="1:13" s="187" customFormat="1" ht="12.95" customHeight="1">
      <c r="A153" s="170" t="s">
        <v>709</v>
      </c>
      <c r="B153" s="176">
        <v>1</v>
      </c>
      <c r="C153" s="177" t="s">
        <v>276</v>
      </c>
      <c r="D153" s="176">
        <v>82</v>
      </c>
      <c r="E153" s="176">
        <v>67</v>
      </c>
      <c r="F153" s="176">
        <v>67</v>
      </c>
      <c r="G153" s="176">
        <v>14</v>
      </c>
      <c r="H153" s="176">
        <v>12</v>
      </c>
      <c r="I153" s="176">
        <v>86</v>
      </c>
      <c r="J153" s="176">
        <v>112</v>
      </c>
      <c r="K153" s="176">
        <v>125</v>
      </c>
      <c r="L153" s="176">
        <v>0</v>
      </c>
      <c r="M153" s="172" t="s">
        <v>710</v>
      </c>
    </row>
    <row r="154" spans="1:13" s="187" customFormat="1" ht="12.95" customHeight="1">
      <c r="A154" s="170"/>
      <c r="B154" s="176">
        <v>1</v>
      </c>
      <c r="C154" s="10" t="s">
        <v>277</v>
      </c>
      <c r="D154" s="176">
        <v>78</v>
      </c>
      <c r="E154" s="176">
        <v>57</v>
      </c>
      <c r="F154" s="176">
        <v>35</v>
      </c>
      <c r="G154" s="176">
        <v>6</v>
      </c>
      <c r="H154" s="176">
        <v>4</v>
      </c>
      <c r="I154" s="176">
        <v>67</v>
      </c>
      <c r="J154" s="176">
        <v>0</v>
      </c>
      <c r="K154" s="176">
        <v>0</v>
      </c>
      <c r="L154" s="176">
        <v>0</v>
      </c>
      <c r="M154" s="172"/>
    </row>
    <row r="155" spans="1:13" s="187" customFormat="1" ht="12.95" customHeight="1">
      <c r="A155" s="170"/>
      <c r="B155" s="176">
        <v>1</v>
      </c>
      <c r="C155" s="177" t="s">
        <v>278</v>
      </c>
      <c r="D155" s="176">
        <v>264</v>
      </c>
      <c r="E155" s="176">
        <v>214</v>
      </c>
      <c r="F155" s="176">
        <v>214</v>
      </c>
      <c r="G155" s="176">
        <v>18</v>
      </c>
      <c r="H155" s="176">
        <v>18</v>
      </c>
      <c r="I155" s="176">
        <v>100</v>
      </c>
      <c r="J155" s="176">
        <v>633</v>
      </c>
      <c r="K155" s="176">
        <v>3864</v>
      </c>
      <c r="L155" s="176">
        <v>36468</v>
      </c>
      <c r="M155" s="172"/>
    </row>
    <row r="156" spans="1:13" s="187" customFormat="1" ht="12.95" customHeight="1">
      <c r="A156" s="170"/>
      <c r="B156" s="176">
        <v>1</v>
      </c>
      <c r="C156" s="177" t="s">
        <v>279</v>
      </c>
      <c r="D156" s="176">
        <v>172</v>
      </c>
      <c r="E156" s="176">
        <v>139</v>
      </c>
      <c r="F156" s="176">
        <v>139</v>
      </c>
      <c r="G156" s="176">
        <v>23</v>
      </c>
      <c r="H156" s="176">
        <v>22</v>
      </c>
      <c r="I156" s="176">
        <v>96</v>
      </c>
      <c r="J156" s="176">
        <v>580</v>
      </c>
      <c r="K156" s="176">
        <v>1826</v>
      </c>
      <c r="L156" s="176">
        <v>60002</v>
      </c>
      <c r="M156" s="172"/>
    </row>
    <row r="157" spans="1:13" s="187" customFormat="1" ht="6.95" customHeight="1" thickBot="1">
      <c r="A157" s="351"/>
      <c r="B157" s="352"/>
      <c r="C157" s="196"/>
      <c r="D157" s="192"/>
      <c r="E157" s="192"/>
      <c r="F157" s="192"/>
      <c r="G157" s="192"/>
      <c r="H157" s="192"/>
      <c r="I157" s="192"/>
      <c r="J157" s="192"/>
      <c r="K157" s="192"/>
      <c r="L157" s="350"/>
      <c r="M157" s="351"/>
    </row>
    <row r="158" spans="1:13" ht="14.1" customHeight="1">
      <c r="A158" s="185" t="s">
        <v>529</v>
      </c>
      <c r="B158" s="180"/>
      <c r="C158" s="180"/>
      <c r="D158" s="180"/>
      <c r="E158" s="180"/>
      <c r="F158" s="186"/>
      <c r="G158" s="180"/>
      <c r="H158" s="180"/>
      <c r="I158" s="180"/>
      <c r="J158" s="180"/>
      <c r="K158" s="186"/>
      <c r="L158" s="186"/>
      <c r="M158" s="186" t="s">
        <v>530</v>
      </c>
    </row>
    <row r="159" spans="1:13" ht="14.1" customHeight="1">
      <c r="A159" s="187" t="s">
        <v>732</v>
      </c>
      <c r="B159" s="153"/>
      <c r="C159" s="153"/>
      <c r="D159" s="153"/>
      <c r="E159" s="153"/>
      <c r="F159" s="156"/>
      <c r="G159" s="153"/>
      <c r="H159" s="153"/>
      <c r="I159" s="153"/>
      <c r="J159" s="155"/>
      <c r="K159" s="155"/>
      <c r="L159" s="156"/>
      <c r="M159" s="156" t="s">
        <v>733</v>
      </c>
    </row>
    <row r="160" spans="1:13" s="181" customFormat="1" ht="14.1" customHeight="1">
      <c r="A160" s="187"/>
      <c r="B160" s="153"/>
      <c r="C160" s="153"/>
      <c r="D160" s="153"/>
      <c r="E160" s="153"/>
      <c r="F160" s="156"/>
      <c r="G160" s="153"/>
      <c r="H160" s="160"/>
      <c r="I160" s="153"/>
      <c r="J160" s="155"/>
      <c r="K160" s="155"/>
      <c r="L160" s="156"/>
      <c r="M160" s="156"/>
    </row>
    <row r="161" spans="1:13" s="181" customFormat="1" ht="20.100000000000001" customHeight="1">
      <c r="A161" s="440" t="s">
        <v>531</v>
      </c>
      <c r="B161" s="440"/>
      <c r="C161" s="440"/>
      <c r="D161" s="440"/>
      <c r="E161" s="440"/>
      <c r="F161" s="440"/>
      <c r="G161" s="440" t="s">
        <v>532</v>
      </c>
      <c r="H161" s="440"/>
      <c r="I161" s="440"/>
      <c r="J161" s="440"/>
      <c r="K161" s="440"/>
      <c r="L161" s="440"/>
      <c r="M161" s="440"/>
    </row>
    <row r="162" spans="1:13" s="183" customFormat="1" ht="15" customHeight="1">
      <c r="A162" s="440"/>
      <c r="B162" s="440"/>
      <c r="C162" s="440"/>
      <c r="D162" s="440"/>
      <c r="E162" s="440"/>
      <c r="F162" s="440"/>
      <c r="G162" s="440"/>
      <c r="H162" s="440"/>
      <c r="I162" s="440"/>
      <c r="J162" s="440"/>
      <c r="K162" s="440"/>
      <c r="L162" s="440"/>
      <c r="M162" s="181"/>
    </row>
    <row r="163" spans="1:13" s="160" customFormat="1" ht="14.1" customHeight="1" thickBot="1">
      <c r="A163" s="160" t="s">
        <v>468</v>
      </c>
      <c r="F163" s="156"/>
      <c r="H163" s="10"/>
      <c r="L163" s="156"/>
      <c r="M163" s="156" t="s">
        <v>469</v>
      </c>
    </row>
    <row r="164" spans="1:13" s="157" customFormat="1" ht="11.1" customHeight="1">
      <c r="A164" s="550" t="s">
        <v>470</v>
      </c>
      <c r="B164" s="553" t="s">
        <v>471</v>
      </c>
      <c r="C164" s="555" t="s">
        <v>472</v>
      </c>
      <c r="D164" s="555" t="s">
        <v>473</v>
      </c>
      <c r="E164" s="553" t="s">
        <v>626</v>
      </c>
      <c r="F164" s="553"/>
      <c r="G164" s="161"/>
      <c r="H164" s="553" t="s">
        <v>628</v>
      </c>
      <c r="I164" s="161"/>
      <c r="J164" s="555" t="s">
        <v>475</v>
      </c>
      <c r="K164" s="565" t="s">
        <v>476</v>
      </c>
      <c r="L164" s="562" t="s">
        <v>477</v>
      </c>
      <c r="M164" s="568" t="s">
        <v>478</v>
      </c>
    </row>
    <row r="165" spans="1:13" s="157" customFormat="1" ht="11.1" customHeight="1">
      <c r="A165" s="551"/>
      <c r="B165" s="461"/>
      <c r="C165" s="556"/>
      <c r="D165" s="556"/>
      <c r="E165" s="461"/>
      <c r="F165" s="461"/>
      <c r="G165" s="560" t="s">
        <v>479</v>
      </c>
      <c r="H165" s="575"/>
      <c r="I165" s="162"/>
      <c r="J165" s="556"/>
      <c r="K165" s="566"/>
      <c r="L165" s="563"/>
      <c r="M165" s="569"/>
    </row>
    <row r="166" spans="1:13" s="157" customFormat="1" ht="21.95" customHeight="1">
      <c r="A166" s="551"/>
      <c r="B166" s="461"/>
      <c r="C166" s="556"/>
      <c r="D166" s="556"/>
      <c r="E166" s="162"/>
      <c r="F166" s="558" t="s">
        <v>480</v>
      </c>
      <c r="G166" s="560"/>
      <c r="H166" s="558" t="s">
        <v>678</v>
      </c>
      <c r="I166" s="558" t="s">
        <v>481</v>
      </c>
      <c r="J166" s="556"/>
      <c r="K166" s="566"/>
      <c r="L166" s="563"/>
      <c r="M166" s="569"/>
    </row>
    <row r="167" spans="1:13" ht="21.95" customHeight="1">
      <c r="A167" s="552"/>
      <c r="B167" s="554"/>
      <c r="C167" s="557"/>
      <c r="D167" s="557"/>
      <c r="E167" s="164"/>
      <c r="F167" s="559"/>
      <c r="G167" s="561"/>
      <c r="H167" s="559"/>
      <c r="I167" s="559"/>
      <c r="J167" s="557"/>
      <c r="K167" s="567"/>
      <c r="L167" s="564"/>
      <c r="M167" s="570"/>
    </row>
    <row r="168" spans="1:13" ht="6.95" customHeight="1">
      <c r="A168" s="340"/>
      <c r="B168" s="163"/>
      <c r="C168" s="163"/>
      <c r="D168" s="163"/>
      <c r="E168" s="162"/>
      <c r="F168" s="163"/>
      <c r="G168" s="341"/>
      <c r="H168" s="163"/>
      <c r="I168" s="163"/>
      <c r="J168" s="163"/>
      <c r="K168" s="342"/>
      <c r="L168" s="342"/>
      <c r="M168" s="343"/>
    </row>
    <row r="169" spans="1:13" ht="14.1" customHeight="1">
      <c r="A169" s="170" t="s">
        <v>709</v>
      </c>
      <c r="B169" s="176">
        <v>1</v>
      </c>
      <c r="C169" s="10" t="s">
        <v>280</v>
      </c>
      <c r="D169" s="176">
        <v>134</v>
      </c>
      <c r="E169" s="176">
        <v>91</v>
      </c>
      <c r="F169" s="176">
        <v>41</v>
      </c>
      <c r="G169" s="176">
        <v>3</v>
      </c>
      <c r="H169" s="176">
        <v>2</v>
      </c>
      <c r="I169" s="176">
        <v>67</v>
      </c>
      <c r="J169" s="176">
        <v>0</v>
      </c>
      <c r="K169" s="176">
        <v>0</v>
      </c>
      <c r="L169" s="176">
        <v>0</v>
      </c>
      <c r="M169" s="172" t="s">
        <v>711</v>
      </c>
    </row>
    <row r="170" spans="1:13" ht="14.1" customHeight="1">
      <c r="A170" s="170"/>
      <c r="B170" s="176">
        <v>1</v>
      </c>
      <c r="C170" s="10" t="s">
        <v>281</v>
      </c>
      <c r="D170" s="176">
        <v>84</v>
      </c>
      <c r="E170" s="176">
        <v>63</v>
      </c>
      <c r="F170" s="176">
        <v>63</v>
      </c>
      <c r="G170" s="176">
        <v>7</v>
      </c>
      <c r="H170" s="176">
        <v>7</v>
      </c>
      <c r="I170" s="176">
        <v>100</v>
      </c>
      <c r="J170" s="176">
        <v>249</v>
      </c>
      <c r="K170" s="176">
        <v>408</v>
      </c>
      <c r="L170" s="176">
        <v>0</v>
      </c>
      <c r="M170" s="172"/>
    </row>
    <row r="171" spans="1:13" ht="14.1" customHeight="1">
      <c r="A171" s="170"/>
      <c r="B171" s="176">
        <v>1</v>
      </c>
      <c r="C171" s="10" t="s">
        <v>282</v>
      </c>
      <c r="D171" s="176">
        <v>141</v>
      </c>
      <c r="E171" s="176">
        <v>122</v>
      </c>
      <c r="F171" s="176">
        <v>86</v>
      </c>
      <c r="G171" s="176">
        <v>7</v>
      </c>
      <c r="H171" s="176">
        <v>5</v>
      </c>
      <c r="I171" s="176">
        <v>71</v>
      </c>
      <c r="J171" s="176">
        <v>95</v>
      </c>
      <c r="K171" s="176">
        <v>89</v>
      </c>
      <c r="L171" s="176">
        <v>126</v>
      </c>
      <c r="M171" s="172"/>
    </row>
    <row r="172" spans="1:13" ht="14.1" customHeight="1">
      <c r="A172" s="170" t="s">
        <v>82</v>
      </c>
      <c r="B172" s="176">
        <v>1</v>
      </c>
      <c r="C172" s="10" t="s">
        <v>283</v>
      </c>
      <c r="D172" s="176">
        <v>301</v>
      </c>
      <c r="E172" s="176">
        <v>222</v>
      </c>
      <c r="F172" s="176">
        <v>222</v>
      </c>
      <c r="G172" s="176">
        <v>36</v>
      </c>
      <c r="H172" s="176">
        <v>35</v>
      </c>
      <c r="I172" s="176">
        <v>97</v>
      </c>
      <c r="J172" s="176">
        <v>697</v>
      </c>
      <c r="K172" s="176">
        <v>1895</v>
      </c>
      <c r="L172" s="176">
        <v>16340</v>
      </c>
      <c r="M172" s="172" t="s">
        <v>83</v>
      </c>
    </row>
    <row r="173" spans="1:13" ht="14.1" customHeight="1">
      <c r="A173" s="170"/>
      <c r="B173" s="176">
        <v>1</v>
      </c>
      <c r="C173" s="10" t="s">
        <v>284</v>
      </c>
      <c r="D173" s="176">
        <v>113</v>
      </c>
      <c r="E173" s="176">
        <v>100</v>
      </c>
      <c r="F173" s="176">
        <v>100</v>
      </c>
      <c r="G173" s="176">
        <v>16</v>
      </c>
      <c r="H173" s="176">
        <v>15</v>
      </c>
      <c r="I173" s="176">
        <v>94</v>
      </c>
      <c r="J173" s="176">
        <v>273</v>
      </c>
      <c r="K173" s="176">
        <v>763</v>
      </c>
      <c r="L173" s="176">
        <v>16580</v>
      </c>
      <c r="M173" s="172"/>
    </row>
    <row r="174" spans="1:13" ht="14.1" customHeight="1">
      <c r="A174" s="170" t="s">
        <v>84</v>
      </c>
      <c r="B174" s="176">
        <v>1</v>
      </c>
      <c r="C174" s="10" t="s">
        <v>285</v>
      </c>
      <c r="D174" s="176">
        <v>206</v>
      </c>
      <c r="E174" s="176">
        <v>176</v>
      </c>
      <c r="F174" s="176">
        <v>176</v>
      </c>
      <c r="G174" s="176">
        <v>13</v>
      </c>
      <c r="H174" s="176">
        <v>11</v>
      </c>
      <c r="I174" s="176">
        <v>85</v>
      </c>
      <c r="J174" s="176">
        <v>119</v>
      </c>
      <c r="K174" s="176">
        <v>220</v>
      </c>
      <c r="L174" s="176">
        <v>16</v>
      </c>
      <c r="M174" s="172" t="s">
        <v>85</v>
      </c>
    </row>
    <row r="175" spans="1:13" ht="14.1" customHeight="1">
      <c r="A175" s="170"/>
      <c r="B175" s="176">
        <v>1</v>
      </c>
      <c r="C175" s="10" t="s">
        <v>286</v>
      </c>
      <c r="D175" s="176">
        <v>144</v>
      </c>
      <c r="E175" s="176">
        <v>105</v>
      </c>
      <c r="F175" s="176">
        <v>105</v>
      </c>
      <c r="G175" s="176">
        <v>12</v>
      </c>
      <c r="H175" s="176">
        <v>9</v>
      </c>
      <c r="I175" s="176">
        <v>75</v>
      </c>
      <c r="J175" s="176">
        <v>117</v>
      </c>
      <c r="K175" s="176">
        <v>240</v>
      </c>
      <c r="L175" s="176">
        <v>800</v>
      </c>
      <c r="M175" s="172"/>
    </row>
    <row r="176" spans="1:13" ht="14.1" customHeight="1">
      <c r="A176" s="170"/>
      <c r="B176" s="176">
        <v>1</v>
      </c>
      <c r="C176" s="10" t="s">
        <v>287</v>
      </c>
      <c r="D176" s="176">
        <v>200</v>
      </c>
      <c r="E176" s="176">
        <v>155</v>
      </c>
      <c r="F176" s="176">
        <v>155</v>
      </c>
      <c r="G176" s="176">
        <v>20</v>
      </c>
      <c r="H176" s="176">
        <v>19</v>
      </c>
      <c r="I176" s="176">
        <v>95</v>
      </c>
      <c r="J176" s="176">
        <v>315</v>
      </c>
      <c r="K176" s="176">
        <v>1200</v>
      </c>
      <c r="L176" s="176">
        <v>4000</v>
      </c>
      <c r="M176" s="172"/>
    </row>
    <row r="177" spans="1:13" ht="14.1" customHeight="1">
      <c r="A177" s="170"/>
      <c r="B177" s="176">
        <v>1</v>
      </c>
      <c r="C177" s="177" t="s">
        <v>288</v>
      </c>
      <c r="D177" s="176">
        <v>162</v>
      </c>
      <c r="E177" s="176">
        <v>131</v>
      </c>
      <c r="F177" s="176">
        <v>131</v>
      </c>
      <c r="G177" s="176">
        <v>18</v>
      </c>
      <c r="H177" s="176">
        <v>16</v>
      </c>
      <c r="I177" s="176">
        <v>89</v>
      </c>
      <c r="J177" s="176">
        <v>205</v>
      </c>
      <c r="K177" s="176">
        <v>600</v>
      </c>
      <c r="L177" s="176">
        <v>800</v>
      </c>
      <c r="M177" s="172"/>
    </row>
    <row r="178" spans="1:13" ht="14.1" customHeight="1">
      <c r="A178" s="170" t="s">
        <v>88</v>
      </c>
      <c r="B178" s="176">
        <v>1</v>
      </c>
      <c r="C178" s="10" t="s">
        <v>612</v>
      </c>
      <c r="D178" s="176">
        <v>30</v>
      </c>
      <c r="E178" s="176">
        <v>0</v>
      </c>
      <c r="F178" s="176">
        <v>0</v>
      </c>
      <c r="G178" s="176">
        <v>0</v>
      </c>
      <c r="H178" s="176">
        <v>0</v>
      </c>
      <c r="I178" s="176">
        <v>0</v>
      </c>
      <c r="J178" s="176">
        <v>0</v>
      </c>
      <c r="K178" s="176">
        <v>0</v>
      </c>
      <c r="L178" s="176">
        <v>0</v>
      </c>
      <c r="M178" s="172" t="s">
        <v>89</v>
      </c>
    </row>
    <row r="179" spans="1:13" ht="14.1" customHeight="1">
      <c r="A179" s="170" t="s">
        <v>90</v>
      </c>
      <c r="B179" s="176">
        <v>1</v>
      </c>
      <c r="C179" s="10" t="s">
        <v>289</v>
      </c>
      <c r="D179" s="176">
        <v>150</v>
      </c>
      <c r="E179" s="176">
        <v>125</v>
      </c>
      <c r="F179" s="176">
        <v>125</v>
      </c>
      <c r="G179" s="176">
        <v>13</v>
      </c>
      <c r="H179" s="176">
        <v>13</v>
      </c>
      <c r="I179" s="176">
        <v>100</v>
      </c>
      <c r="J179" s="176">
        <v>148</v>
      </c>
      <c r="K179" s="176">
        <v>302</v>
      </c>
      <c r="L179" s="176">
        <v>0</v>
      </c>
      <c r="M179" s="172" t="s">
        <v>91</v>
      </c>
    </row>
    <row r="180" spans="1:13" ht="14.1" customHeight="1">
      <c r="A180" s="170"/>
      <c r="B180" s="176">
        <v>1</v>
      </c>
      <c r="C180" s="10" t="s">
        <v>562</v>
      </c>
      <c r="D180" s="176">
        <v>149</v>
      </c>
      <c r="E180" s="176">
        <v>78</v>
      </c>
      <c r="F180" s="176">
        <v>0</v>
      </c>
      <c r="G180" s="176">
        <v>0</v>
      </c>
      <c r="H180" s="176">
        <v>0</v>
      </c>
      <c r="I180" s="176">
        <v>0</v>
      </c>
      <c r="J180" s="176">
        <v>0</v>
      </c>
      <c r="K180" s="176">
        <v>0</v>
      </c>
      <c r="L180" s="176">
        <v>0</v>
      </c>
      <c r="M180" s="172"/>
    </row>
    <row r="181" spans="1:13" ht="14.1" customHeight="1">
      <c r="A181" s="170"/>
      <c r="B181" s="176">
        <v>1</v>
      </c>
      <c r="C181" s="177" t="s">
        <v>629</v>
      </c>
      <c r="D181" s="176">
        <v>328</v>
      </c>
      <c r="E181" s="176">
        <v>0</v>
      </c>
      <c r="F181" s="176">
        <v>0</v>
      </c>
      <c r="G181" s="176">
        <v>0</v>
      </c>
      <c r="H181" s="176">
        <v>0</v>
      </c>
      <c r="I181" s="176">
        <v>0</v>
      </c>
      <c r="J181" s="176">
        <v>0</v>
      </c>
      <c r="K181" s="176">
        <v>0</v>
      </c>
      <c r="L181" s="176">
        <v>0</v>
      </c>
      <c r="M181" s="172"/>
    </row>
    <row r="182" spans="1:13" ht="14.1" customHeight="1">
      <c r="A182" s="170" t="s">
        <v>92</v>
      </c>
      <c r="B182" s="176">
        <v>1</v>
      </c>
      <c r="C182" s="177" t="s">
        <v>290</v>
      </c>
      <c r="D182" s="176">
        <v>139</v>
      </c>
      <c r="E182" s="176">
        <v>108</v>
      </c>
      <c r="F182" s="176">
        <v>108</v>
      </c>
      <c r="G182" s="176">
        <v>14</v>
      </c>
      <c r="H182" s="176">
        <v>13</v>
      </c>
      <c r="I182" s="176">
        <v>93</v>
      </c>
      <c r="J182" s="176">
        <v>475</v>
      </c>
      <c r="K182" s="176">
        <v>1592</v>
      </c>
      <c r="L182" s="176">
        <v>138000</v>
      </c>
      <c r="M182" s="172" t="s">
        <v>93</v>
      </c>
    </row>
    <row r="183" spans="1:13" ht="14.1" customHeight="1">
      <c r="A183" s="170"/>
      <c r="B183" s="176">
        <v>1</v>
      </c>
      <c r="C183" s="10" t="s">
        <v>291</v>
      </c>
      <c r="D183" s="176">
        <v>252</v>
      </c>
      <c r="E183" s="176">
        <v>200</v>
      </c>
      <c r="F183" s="176">
        <v>200</v>
      </c>
      <c r="G183" s="176">
        <v>29</v>
      </c>
      <c r="H183" s="176">
        <v>29</v>
      </c>
      <c r="I183" s="176">
        <v>100</v>
      </c>
      <c r="J183" s="176">
        <v>431</v>
      </c>
      <c r="K183" s="176">
        <v>1240</v>
      </c>
      <c r="L183" s="176">
        <v>84000</v>
      </c>
      <c r="M183" s="172"/>
    </row>
    <row r="184" spans="1:13" ht="14.1" customHeight="1">
      <c r="A184" s="170" t="s">
        <v>94</v>
      </c>
      <c r="B184" s="176">
        <v>1</v>
      </c>
      <c r="C184" s="177" t="s">
        <v>292</v>
      </c>
      <c r="D184" s="176">
        <v>139</v>
      </c>
      <c r="E184" s="176">
        <v>119</v>
      </c>
      <c r="F184" s="176">
        <v>119</v>
      </c>
      <c r="G184" s="176">
        <v>32</v>
      </c>
      <c r="H184" s="176">
        <v>29</v>
      </c>
      <c r="I184" s="176">
        <v>91</v>
      </c>
      <c r="J184" s="176">
        <v>337</v>
      </c>
      <c r="K184" s="176">
        <v>1249</v>
      </c>
      <c r="L184" s="176">
        <v>53400</v>
      </c>
      <c r="M184" s="172" t="s">
        <v>95</v>
      </c>
    </row>
    <row r="185" spans="1:13" ht="14.1" customHeight="1">
      <c r="A185" s="170"/>
      <c r="B185" s="176">
        <v>1</v>
      </c>
      <c r="C185" s="177" t="s">
        <v>293</v>
      </c>
      <c r="D185" s="176">
        <v>259</v>
      </c>
      <c r="E185" s="176">
        <v>218</v>
      </c>
      <c r="F185" s="176">
        <v>218</v>
      </c>
      <c r="G185" s="176">
        <v>46</v>
      </c>
      <c r="H185" s="176">
        <v>40</v>
      </c>
      <c r="I185" s="176">
        <v>87</v>
      </c>
      <c r="J185" s="176">
        <v>510</v>
      </c>
      <c r="K185" s="176">
        <v>2520</v>
      </c>
      <c r="L185" s="176">
        <v>27608</v>
      </c>
      <c r="M185" s="172" t="s">
        <v>95</v>
      </c>
    </row>
    <row r="186" spans="1:13" ht="14.1" customHeight="1">
      <c r="A186" s="170" t="s">
        <v>96</v>
      </c>
      <c r="B186" s="176">
        <v>1</v>
      </c>
      <c r="C186" s="10" t="s">
        <v>294</v>
      </c>
      <c r="D186" s="176">
        <v>73</v>
      </c>
      <c r="E186" s="176">
        <v>56</v>
      </c>
      <c r="F186" s="176">
        <v>56</v>
      </c>
      <c r="G186" s="176">
        <v>9</v>
      </c>
      <c r="H186" s="176">
        <v>9</v>
      </c>
      <c r="I186" s="176">
        <v>100</v>
      </c>
      <c r="J186" s="176">
        <v>158</v>
      </c>
      <c r="K186" s="176">
        <v>368</v>
      </c>
      <c r="L186" s="176">
        <v>8800</v>
      </c>
      <c r="M186" s="172" t="s">
        <v>97</v>
      </c>
    </row>
    <row r="187" spans="1:13" ht="14.1" customHeight="1">
      <c r="A187" s="170"/>
      <c r="B187" s="176">
        <v>1</v>
      </c>
      <c r="C187" s="10" t="s">
        <v>295</v>
      </c>
      <c r="D187" s="176">
        <v>146</v>
      </c>
      <c r="E187" s="176">
        <v>107</v>
      </c>
      <c r="F187" s="176">
        <v>107</v>
      </c>
      <c r="G187" s="176">
        <v>19</v>
      </c>
      <c r="H187" s="176">
        <v>17</v>
      </c>
      <c r="I187" s="176">
        <v>89</v>
      </c>
      <c r="J187" s="176">
        <v>385</v>
      </c>
      <c r="K187" s="176">
        <v>212</v>
      </c>
      <c r="L187" s="176"/>
      <c r="M187" s="172"/>
    </row>
    <row r="188" spans="1:13" ht="14.1" customHeight="1">
      <c r="A188" s="170"/>
      <c r="B188" s="176">
        <v>1</v>
      </c>
      <c r="C188" s="10" t="s">
        <v>296</v>
      </c>
      <c r="D188" s="176">
        <v>258</v>
      </c>
      <c r="E188" s="176">
        <v>205</v>
      </c>
      <c r="F188" s="176">
        <v>205</v>
      </c>
      <c r="G188" s="176">
        <v>39</v>
      </c>
      <c r="H188" s="176">
        <v>33</v>
      </c>
      <c r="I188" s="176">
        <v>85</v>
      </c>
      <c r="J188" s="176">
        <v>731</v>
      </c>
      <c r="K188" s="176">
        <v>960</v>
      </c>
      <c r="L188" s="176">
        <v>40000</v>
      </c>
      <c r="M188" s="172"/>
    </row>
    <row r="189" spans="1:13" ht="14.1" customHeight="1">
      <c r="A189" s="170" t="s">
        <v>98</v>
      </c>
      <c r="B189" s="176">
        <v>1</v>
      </c>
      <c r="C189" s="10" t="s">
        <v>297</v>
      </c>
      <c r="D189" s="176">
        <v>176</v>
      </c>
      <c r="E189" s="176">
        <v>143</v>
      </c>
      <c r="F189" s="176">
        <v>143</v>
      </c>
      <c r="G189" s="176">
        <v>21</v>
      </c>
      <c r="H189" s="176">
        <v>21</v>
      </c>
      <c r="I189" s="176">
        <v>100</v>
      </c>
      <c r="J189" s="176">
        <v>470</v>
      </c>
      <c r="K189" s="176">
        <v>1915</v>
      </c>
      <c r="L189" s="176">
        <v>5339</v>
      </c>
      <c r="M189" s="172" t="s">
        <v>99</v>
      </c>
    </row>
    <row r="190" spans="1:13" ht="14.1" customHeight="1">
      <c r="A190" s="170"/>
      <c r="B190" s="176">
        <v>1</v>
      </c>
      <c r="C190" s="10" t="s">
        <v>613</v>
      </c>
      <c r="D190" s="176">
        <v>247</v>
      </c>
      <c r="E190" s="176">
        <v>60</v>
      </c>
      <c r="F190" s="176">
        <v>0</v>
      </c>
      <c r="G190" s="176">
        <v>0</v>
      </c>
      <c r="H190" s="176">
        <v>0</v>
      </c>
      <c r="I190" s="176">
        <v>0</v>
      </c>
      <c r="J190" s="176">
        <v>0</v>
      </c>
      <c r="K190" s="176">
        <v>0</v>
      </c>
      <c r="L190" s="176">
        <v>0</v>
      </c>
      <c r="M190" s="172"/>
    </row>
    <row r="191" spans="1:13" ht="14.1" customHeight="1">
      <c r="A191" s="170" t="s">
        <v>100</v>
      </c>
      <c r="B191" s="176">
        <v>1</v>
      </c>
      <c r="C191" s="10" t="s">
        <v>298</v>
      </c>
      <c r="D191" s="176">
        <v>129</v>
      </c>
      <c r="E191" s="176">
        <v>99</v>
      </c>
      <c r="F191" s="176">
        <v>99</v>
      </c>
      <c r="G191" s="176">
        <v>11</v>
      </c>
      <c r="H191" s="176">
        <v>11</v>
      </c>
      <c r="I191" s="176">
        <v>100</v>
      </c>
      <c r="J191" s="176">
        <v>239</v>
      </c>
      <c r="K191" s="176">
        <v>447</v>
      </c>
      <c r="L191" s="176">
        <v>9665</v>
      </c>
      <c r="M191" s="172" t="s">
        <v>101</v>
      </c>
    </row>
    <row r="192" spans="1:13" ht="14.1" customHeight="1">
      <c r="A192" s="170"/>
      <c r="B192" s="176">
        <v>1</v>
      </c>
      <c r="C192" s="10" t="s">
        <v>630</v>
      </c>
      <c r="D192" s="176">
        <v>257</v>
      </c>
      <c r="E192" s="176">
        <v>0</v>
      </c>
      <c r="F192" s="176">
        <v>0</v>
      </c>
      <c r="G192" s="176">
        <v>0</v>
      </c>
      <c r="H192" s="176">
        <v>0</v>
      </c>
      <c r="I192" s="176">
        <v>0</v>
      </c>
      <c r="J192" s="176">
        <v>0</v>
      </c>
      <c r="K192" s="176">
        <v>0</v>
      </c>
      <c r="L192" s="176">
        <v>0</v>
      </c>
      <c r="M192" s="172"/>
    </row>
    <row r="193" spans="1:13" ht="14.1" customHeight="1">
      <c r="A193" s="170" t="s">
        <v>102</v>
      </c>
      <c r="B193" s="176">
        <v>1</v>
      </c>
      <c r="C193" s="10" t="s">
        <v>299</v>
      </c>
      <c r="D193" s="176">
        <v>149</v>
      </c>
      <c r="E193" s="176">
        <v>117</v>
      </c>
      <c r="F193" s="176">
        <v>117</v>
      </c>
      <c r="G193" s="176">
        <v>16</v>
      </c>
      <c r="H193" s="176">
        <v>13</v>
      </c>
      <c r="I193" s="176">
        <v>81</v>
      </c>
      <c r="J193" s="176">
        <v>220</v>
      </c>
      <c r="K193" s="176">
        <v>253</v>
      </c>
      <c r="L193" s="176">
        <v>4048</v>
      </c>
      <c r="M193" s="172" t="s">
        <v>103</v>
      </c>
    </row>
    <row r="194" spans="1:13" ht="14.1" customHeight="1">
      <c r="A194" s="170"/>
      <c r="B194" s="176">
        <v>1</v>
      </c>
      <c r="C194" s="177" t="s">
        <v>300</v>
      </c>
      <c r="D194" s="176">
        <v>135</v>
      </c>
      <c r="E194" s="176">
        <v>109</v>
      </c>
      <c r="F194" s="176">
        <v>109</v>
      </c>
      <c r="G194" s="176">
        <v>15</v>
      </c>
      <c r="H194" s="176">
        <v>13</v>
      </c>
      <c r="I194" s="176">
        <v>87</v>
      </c>
      <c r="J194" s="176">
        <v>156</v>
      </c>
      <c r="K194" s="176">
        <v>170</v>
      </c>
      <c r="L194" s="176">
        <v>220</v>
      </c>
      <c r="M194" s="172"/>
    </row>
    <row r="195" spans="1:13" ht="14.1" customHeight="1">
      <c r="A195" s="170"/>
      <c r="B195" s="176">
        <v>1</v>
      </c>
      <c r="C195" s="10" t="s">
        <v>301</v>
      </c>
      <c r="D195" s="176">
        <v>244</v>
      </c>
      <c r="E195" s="176">
        <v>139</v>
      </c>
      <c r="F195" s="176">
        <v>11</v>
      </c>
      <c r="G195" s="176">
        <v>2</v>
      </c>
      <c r="H195" s="176">
        <v>0</v>
      </c>
      <c r="I195" s="176">
        <v>0</v>
      </c>
      <c r="J195" s="176">
        <v>0</v>
      </c>
      <c r="K195" s="176">
        <v>0</v>
      </c>
      <c r="L195" s="176">
        <v>0</v>
      </c>
      <c r="M195" s="172"/>
    </row>
    <row r="196" spans="1:13" ht="14.1" customHeight="1">
      <c r="A196" s="170" t="s">
        <v>104</v>
      </c>
      <c r="B196" s="176">
        <v>1</v>
      </c>
      <c r="C196" s="10" t="s">
        <v>302</v>
      </c>
      <c r="D196" s="176">
        <v>126</v>
      </c>
      <c r="E196" s="176">
        <v>92</v>
      </c>
      <c r="F196" s="176">
        <v>92</v>
      </c>
      <c r="G196" s="176">
        <v>14</v>
      </c>
      <c r="H196" s="176">
        <v>10</v>
      </c>
      <c r="I196" s="176">
        <v>71</v>
      </c>
      <c r="J196" s="176">
        <v>90</v>
      </c>
      <c r="K196" s="176">
        <v>22</v>
      </c>
      <c r="L196" s="176">
        <v>1320</v>
      </c>
      <c r="M196" s="172" t="s">
        <v>105</v>
      </c>
    </row>
    <row r="197" spans="1:13" ht="14.1" customHeight="1">
      <c r="A197" s="170"/>
      <c r="B197" s="176">
        <v>1</v>
      </c>
      <c r="C197" s="10" t="s">
        <v>303</v>
      </c>
      <c r="D197" s="176">
        <v>150</v>
      </c>
      <c r="E197" s="176">
        <v>93</v>
      </c>
      <c r="F197" s="176">
        <v>45</v>
      </c>
      <c r="G197" s="176">
        <v>8</v>
      </c>
      <c r="H197" s="176">
        <v>1</v>
      </c>
      <c r="I197" s="176">
        <v>13</v>
      </c>
      <c r="J197" s="176">
        <v>15</v>
      </c>
      <c r="K197" s="176">
        <v>60</v>
      </c>
      <c r="L197" s="176">
        <v>0</v>
      </c>
      <c r="M197" s="172"/>
    </row>
    <row r="198" spans="1:13" ht="14.1" customHeight="1">
      <c r="A198" s="170"/>
      <c r="B198" s="176">
        <v>1</v>
      </c>
      <c r="C198" s="10" t="s">
        <v>614</v>
      </c>
      <c r="D198" s="176">
        <v>149</v>
      </c>
      <c r="E198" s="176">
        <v>86</v>
      </c>
      <c r="F198" s="176">
        <v>6</v>
      </c>
      <c r="G198" s="176">
        <v>0</v>
      </c>
      <c r="H198" s="176">
        <v>0</v>
      </c>
      <c r="I198" s="176">
        <v>0</v>
      </c>
      <c r="J198" s="176">
        <v>0</v>
      </c>
      <c r="K198" s="176">
        <v>0</v>
      </c>
      <c r="L198" s="176">
        <v>0</v>
      </c>
      <c r="M198" s="172"/>
    </row>
    <row r="199" spans="1:13">
      <c r="A199" s="17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72"/>
    </row>
    <row r="200" spans="1:13">
      <c r="A200" s="17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72"/>
    </row>
    <row r="201" spans="1:13" ht="21.75" customHeight="1">
      <c r="A201" s="17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72"/>
    </row>
    <row r="202" spans="1:13">
      <c r="A202" s="17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72"/>
    </row>
    <row r="203" spans="1:13">
      <c r="A203" s="17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97"/>
      <c r="M203" s="137"/>
    </row>
    <row r="204" spans="1:13" ht="15" thickBot="1">
      <c r="A204" s="170"/>
      <c r="B204" s="10"/>
      <c r="C204" s="10"/>
      <c r="D204" s="10"/>
      <c r="E204" s="12"/>
      <c r="F204" s="12"/>
      <c r="G204" s="10"/>
      <c r="H204" s="10"/>
      <c r="I204" s="10"/>
      <c r="J204" s="10"/>
      <c r="K204" s="10"/>
      <c r="L204" s="198"/>
      <c r="M204" s="137"/>
    </row>
    <row r="205" spans="1:13">
      <c r="A205" s="199" t="s">
        <v>429</v>
      </c>
      <c r="B205" s="200"/>
      <c r="C205" s="200"/>
      <c r="D205" s="200"/>
      <c r="E205" s="200"/>
      <c r="F205" s="201"/>
      <c r="G205" s="200"/>
      <c r="H205" s="200"/>
      <c r="I205" s="200"/>
      <c r="J205" s="200"/>
      <c r="K205" s="201"/>
      <c r="L205" s="201"/>
      <c r="M205" s="201" t="s">
        <v>430</v>
      </c>
    </row>
  </sheetData>
  <sheetProtection selectLockedCells="1"/>
  <mergeCells count="72">
    <mergeCell ref="A3:F3"/>
    <mergeCell ref="A4:F4"/>
    <mergeCell ref="H8:H9"/>
    <mergeCell ref="A6:A9"/>
    <mergeCell ref="C6:C9"/>
    <mergeCell ref="B6:B9"/>
    <mergeCell ref="D6:D9"/>
    <mergeCell ref="F8:F9"/>
    <mergeCell ref="E6:F7"/>
    <mergeCell ref="G3:M3"/>
    <mergeCell ref="G4:L4"/>
    <mergeCell ref="G6:G9"/>
    <mergeCell ref="H6:H7"/>
    <mergeCell ref="J6:J9"/>
    <mergeCell ref="M6:M9"/>
    <mergeCell ref="K6:K9"/>
    <mergeCell ref="L113:L116"/>
    <mergeCell ref="H113:H114"/>
    <mergeCell ref="M113:M116"/>
    <mergeCell ref="G59:G61"/>
    <mergeCell ref="H164:H165"/>
    <mergeCell ref="I60:I61"/>
    <mergeCell ref="I115:I116"/>
    <mergeCell ref="J113:J116"/>
    <mergeCell ref="K113:K116"/>
    <mergeCell ref="L164:L167"/>
    <mergeCell ref="M164:M167"/>
    <mergeCell ref="G165:G167"/>
    <mergeCell ref="H166:H167"/>
    <mergeCell ref="I166:I167"/>
    <mergeCell ref="J164:J167"/>
    <mergeCell ref="K164:K167"/>
    <mergeCell ref="A58:A61"/>
    <mergeCell ref="B58:B61"/>
    <mergeCell ref="C58:C61"/>
    <mergeCell ref="D58:D61"/>
    <mergeCell ref="A55:F55"/>
    <mergeCell ref="A56:F56"/>
    <mergeCell ref="F60:F61"/>
    <mergeCell ref="E58:F59"/>
    <mergeCell ref="L6:L9"/>
    <mergeCell ref="I8:I9"/>
    <mergeCell ref="G55:M55"/>
    <mergeCell ref="G56:L56"/>
    <mergeCell ref="J58:J61"/>
    <mergeCell ref="K58:K61"/>
    <mergeCell ref="L58:L61"/>
    <mergeCell ref="H60:H61"/>
    <mergeCell ref="M58:M61"/>
    <mergeCell ref="H58:I59"/>
    <mergeCell ref="A161:F161"/>
    <mergeCell ref="G161:M161"/>
    <mergeCell ref="A162:F162"/>
    <mergeCell ref="G162:L162"/>
    <mergeCell ref="A110:F110"/>
    <mergeCell ref="G110:M110"/>
    <mergeCell ref="A111:F111"/>
    <mergeCell ref="G111:L111"/>
    <mergeCell ref="A113:A116"/>
    <mergeCell ref="H115:H116"/>
    <mergeCell ref="B113:B116"/>
    <mergeCell ref="C113:C116"/>
    <mergeCell ref="D113:D116"/>
    <mergeCell ref="E113:F114"/>
    <mergeCell ref="F115:F116"/>
    <mergeCell ref="G114:G116"/>
    <mergeCell ref="A164:A167"/>
    <mergeCell ref="B164:B167"/>
    <mergeCell ref="C164:C167"/>
    <mergeCell ref="D164:D167"/>
    <mergeCell ref="E164:F165"/>
    <mergeCell ref="F166:F167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3" manualBreakCount="3">
    <brk id="52" max="12" man="1"/>
    <brk id="107" max="12" man="1"/>
    <brk id="158" max="12" man="1"/>
  </rowBreaks>
  <colBreaks count="1" manualBreakCount="1">
    <brk id="6" max="199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1"/>
  <sheetViews>
    <sheetView view="pageBreakPreview" zoomScaleNormal="100" zoomScaleSheetLayoutView="100" workbookViewId="0">
      <selection activeCell="Q2" sqref="Q2"/>
    </sheetView>
  </sheetViews>
  <sheetFormatPr defaultRowHeight="14.25"/>
  <cols>
    <col min="1" max="1" width="7.375" style="76" customWidth="1"/>
    <col min="2" max="2" width="9.875" style="79" customWidth="1"/>
    <col min="3" max="3" width="10.125" style="79" customWidth="1"/>
    <col min="4" max="4" width="9.625" style="79" customWidth="1"/>
    <col min="5" max="6" width="9.75" style="79" bestFit="1" customWidth="1"/>
    <col min="7" max="7" width="8.375" style="79" customWidth="1"/>
    <col min="8" max="8" width="9.75" style="79" bestFit="1" customWidth="1"/>
    <col min="9" max="9" width="7.75" style="79" customWidth="1"/>
    <col min="10" max="10" width="10.375" style="79" customWidth="1"/>
    <col min="11" max="13" width="10.375" style="74" customWidth="1"/>
    <col min="14" max="14" width="10.125" style="74" customWidth="1"/>
    <col min="15" max="15" width="10.375" style="74" customWidth="1"/>
    <col min="16" max="16" width="10.375" style="79" customWidth="1"/>
    <col min="17" max="17" width="9.875" style="76" customWidth="1"/>
    <col min="18" max="16384" width="9" style="74"/>
  </cols>
  <sheetData>
    <row r="1" spans="1:17" s="338" customFormat="1" ht="14.1" customHeight="1">
      <c r="A1" s="15" t="s">
        <v>696</v>
      </c>
      <c r="B1" s="336"/>
      <c r="C1" s="336"/>
      <c r="D1" s="336"/>
      <c r="E1" s="336"/>
      <c r="F1" s="336"/>
      <c r="G1" s="336"/>
      <c r="H1" s="336"/>
      <c r="I1" s="17"/>
      <c r="J1" s="336"/>
      <c r="P1" s="17"/>
      <c r="Q1" s="17" t="s">
        <v>734</v>
      </c>
    </row>
    <row r="2" spans="1:17" ht="14.1" customHeight="1">
      <c r="A2" s="15"/>
      <c r="I2" s="17"/>
      <c r="P2" s="17"/>
      <c r="Q2" s="17"/>
    </row>
    <row r="3" spans="1:17" s="81" customFormat="1" ht="20.100000000000001" customHeight="1">
      <c r="A3" s="357" t="s">
        <v>225</v>
      </c>
      <c r="B3" s="357"/>
      <c r="C3" s="357"/>
      <c r="D3" s="357"/>
      <c r="E3" s="357"/>
      <c r="F3" s="357"/>
      <c r="G3" s="357"/>
      <c r="H3" s="357"/>
      <c r="I3" s="357"/>
      <c r="J3" s="585" t="s">
        <v>226</v>
      </c>
      <c r="K3" s="585"/>
      <c r="L3" s="585"/>
      <c r="M3" s="585"/>
      <c r="N3" s="585"/>
      <c r="O3" s="585"/>
      <c r="P3" s="585"/>
      <c r="Q3" s="585"/>
    </row>
    <row r="4" spans="1:17" s="83" customFormat="1" ht="24" customHeight="1">
      <c r="A4" s="436"/>
      <c r="B4" s="436"/>
      <c r="C4" s="436"/>
      <c r="D4" s="436"/>
      <c r="E4" s="436"/>
      <c r="F4" s="436"/>
      <c r="G4" s="436"/>
      <c r="H4" s="436"/>
      <c r="I4" s="436"/>
      <c r="J4" s="526" t="s">
        <v>227</v>
      </c>
      <c r="K4" s="526"/>
      <c r="L4" s="526"/>
      <c r="M4" s="526"/>
      <c r="N4" s="526"/>
      <c r="O4" s="526"/>
      <c r="P4" s="526"/>
      <c r="Q4" s="526"/>
    </row>
    <row r="5" spans="1:17" s="22" customFormat="1" ht="18" customHeight="1" thickBot="1">
      <c r="A5" s="22" t="s">
        <v>0</v>
      </c>
      <c r="B5" s="84"/>
      <c r="C5" s="84"/>
      <c r="D5" s="84"/>
      <c r="E5" s="84"/>
      <c r="F5" s="84"/>
      <c r="G5" s="84"/>
      <c r="H5" s="84"/>
      <c r="I5" s="85"/>
      <c r="J5" s="84"/>
      <c r="K5" s="84"/>
      <c r="L5" s="84"/>
      <c r="M5" s="84"/>
      <c r="N5" s="84"/>
      <c r="O5" s="84"/>
      <c r="P5" s="85"/>
      <c r="Q5" s="25" t="s">
        <v>228</v>
      </c>
    </row>
    <row r="6" spans="1:17" s="19" customFormat="1" ht="15.95" customHeight="1">
      <c r="A6" s="364" t="s">
        <v>441</v>
      </c>
      <c r="B6" s="538" t="s">
        <v>431</v>
      </c>
      <c r="C6" s="541"/>
      <c r="D6" s="444"/>
      <c r="E6" s="451" t="s">
        <v>432</v>
      </c>
      <c r="F6" s="460"/>
      <c r="G6" s="460"/>
      <c r="H6" s="460"/>
      <c r="I6" s="143"/>
      <c r="J6" s="452"/>
      <c r="K6" s="547" t="s">
        <v>433</v>
      </c>
      <c r="L6" s="444"/>
      <c r="M6" s="444"/>
      <c r="N6" s="444" t="s">
        <v>434</v>
      </c>
      <c r="O6" s="444"/>
      <c r="P6" s="430"/>
      <c r="Q6" s="403" t="s">
        <v>435</v>
      </c>
    </row>
    <row r="7" spans="1:17" s="19" customFormat="1" ht="15.95" customHeight="1">
      <c r="A7" s="423"/>
      <c r="B7" s="580"/>
      <c r="C7" s="542"/>
      <c r="D7" s="533"/>
      <c r="E7" s="453"/>
      <c r="F7" s="461"/>
      <c r="G7" s="461"/>
      <c r="H7" s="461"/>
      <c r="I7" s="144"/>
      <c r="J7" s="456"/>
      <c r="K7" s="578"/>
      <c r="L7" s="533"/>
      <c r="M7" s="533"/>
      <c r="N7" s="457"/>
      <c r="O7" s="533"/>
      <c r="P7" s="442"/>
      <c r="Q7" s="583"/>
    </row>
    <row r="8" spans="1:17" s="19" customFormat="1" ht="15.95" customHeight="1">
      <c r="A8" s="423"/>
      <c r="B8" s="475"/>
      <c r="C8" s="542"/>
      <c r="D8" s="533"/>
      <c r="E8" s="582"/>
      <c r="F8" s="457" t="s">
        <v>436</v>
      </c>
      <c r="G8" s="457" t="s">
        <v>437</v>
      </c>
      <c r="H8" s="533" t="s">
        <v>438</v>
      </c>
      <c r="I8" s="578" t="s">
        <v>439</v>
      </c>
      <c r="J8" s="587" t="s">
        <v>440</v>
      </c>
      <c r="K8" s="462"/>
      <c r="L8" s="533" t="s">
        <v>436</v>
      </c>
      <c r="M8" s="533" t="s">
        <v>437</v>
      </c>
      <c r="N8" s="586"/>
      <c r="O8" s="533" t="s">
        <v>436</v>
      </c>
      <c r="P8" s="442" t="s">
        <v>437</v>
      </c>
      <c r="Q8" s="583"/>
    </row>
    <row r="9" spans="1:17" s="19" customFormat="1" ht="15.95" customHeight="1">
      <c r="A9" s="423"/>
      <c r="B9" s="479"/>
      <c r="C9" s="542" t="s">
        <v>436</v>
      </c>
      <c r="D9" s="533" t="s">
        <v>437</v>
      </c>
      <c r="E9" s="582"/>
      <c r="F9" s="577"/>
      <c r="G9" s="577"/>
      <c r="H9" s="533"/>
      <c r="I9" s="461"/>
      <c r="J9" s="498"/>
      <c r="K9" s="542"/>
      <c r="L9" s="542"/>
      <c r="M9" s="533"/>
      <c r="N9" s="533"/>
      <c r="O9" s="533"/>
      <c r="P9" s="442"/>
      <c r="Q9" s="583"/>
    </row>
    <row r="10" spans="1:17" s="19" customFormat="1" ht="15.95" customHeight="1">
      <c r="A10" s="424"/>
      <c r="B10" s="581"/>
      <c r="C10" s="543"/>
      <c r="D10" s="534"/>
      <c r="E10" s="511"/>
      <c r="F10" s="458"/>
      <c r="G10" s="458"/>
      <c r="H10" s="534"/>
      <c r="I10" s="579"/>
      <c r="J10" s="588"/>
      <c r="K10" s="543"/>
      <c r="L10" s="543"/>
      <c r="M10" s="534"/>
      <c r="N10" s="534"/>
      <c r="O10" s="534"/>
      <c r="P10" s="443"/>
      <c r="Q10" s="584"/>
    </row>
    <row r="11" spans="1:17" s="28" customFormat="1" ht="28.5" customHeight="1">
      <c r="A11" s="86" t="s">
        <v>156</v>
      </c>
      <c r="B11" s="87">
        <v>173818</v>
      </c>
      <c r="C11" s="87">
        <v>144355</v>
      </c>
      <c r="D11" s="87">
        <v>29463</v>
      </c>
      <c r="E11" s="87">
        <v>412343</v>
      </c>
      <c r="F11" s="87">
        <v>347007</v>
      </c>
      <c r="G11" s="87">
        <v>65336</v>
      </c>
      <c r="H11" s="87">
        <v>412437</v>
      </c>
      <c r="I11" s="87">
        <v>1169</v>
      </c>
      <c r="J11" s="88">
        <v>187992</v>
      </c>
      <c r="K11" s="88">
        <v>401503</v>
      </c>
      <c r="L11" s="88">
        <v>347277</v>
      </c>
      <c r="M11" s="88">
        <v>54226</v>
      </c>
      <c r="N11" s="88">
        <v>184658</v>
      </c>
      <c r="O11" s="88">
        <v>144085</v>
      </c>
      <c r="P11" s="88">
        <v>40573</v>
      </c>
      <c r="Q11" s="89" t="s">
        <v>156</v>
      </c>
    </row>
    <row r="12" spans="1:17" s="28" customFormat="1" ht="28.5" customHeight="1">
      <c r="A12" s="86" t="s">
        <v>214</v>
      </c>
      <c r="B12" s="87">
        <v>184658</v>
      </c>
      <c r="C12" s="87">
        <v>144085</v>
      </c>
      <c r="D12" s="87">
        <v>40573</v>
      </c>
      <c r="E12" s="87">
        <v>271445</v>
      </c>
      <c r="F12" s="87">
        <v>248138</v>
      </c>
      <c r="G12" s="87">
        <v>23307</v>
      </c>
      <c r="H12" s="87">
        <v>190271</v>
      </c>
      <c r="I12" s="87">
        <v>300</v>
      </c>
      <c r="J12" s="88">
        <v>80874</v>
      </c>
      <c r="K12" s="88">
        <v>310440</v>
      </c>
      <c r="L12" s="88">
        <v>273045</v>
      </c>
      <c r="M12" s="88">
        <v>37395</v>
      </c>
      <c r="N12" s="88">
        <v>145663</v>
      </c>
      <c r="O12" s="88">
        <v>119178</v>
      </c>
      <c r="P12" s="88">
        <v>26485</v>
      </c>
      <c r="Q12" s="89" t="s">
        <v>214</v>
      </c>
    </row>
    <row r="13" spans="1:17" s="28" customFormat="1" ht="28.5" customHeight="1">
      <c r="A13" s="86" t="s">
        <v>444</v>
      </c>
      <c r="B13" s="87">
        <v>184658</v>
      </c>
      <c r="C13" s="87">
        <v>144085</v>
      </c>
      <c r="D13" s="87">
        <v>40573</v>
      </c>
      <c r="E13" s="87">
        <v>430059</v>
      </c>
      <c r="F13" s="87">
        <v>335913</v>
      </c>
      <c r="G13" s="87">
        <v>94146</v>
      </c>
      <c r="H13" s="87">
        <v>318842</v>
      </c>
      <c r="I13" s="87">
        <v>5271</v>
      </c>
      <c r="J13" s="88">
        <v>105944</v>
      </c>
      <c r="K13" s="88">
        <v>427649</v>
      </c>
      <c r="L13" s="88">
        <v>329722</v>
      </c>
      <c r="M13" s="88">
        <v>97927</v>
      </c>
      <c r="N13" s="88">
        <v>145663</v>
      </c>
      <c r="O13" s="88">
        <v>119178</v>
      </c>
      <c r="P13" s="88">
        <v>26485</v>
      </c>
      <c r="Q13" s="89" t="s">
        <v>444</v>
      </c>
    </row>
    <row r="14" spans="1:17" s="28" customFormat="1" ht="28.5" customHeight="1">
      <c r="A14" s="86" t="s">
        <v>587</v>
      </c>
      <c r="B14" s="87">
        <v>145663</v>
      </c>
      <c r="C14" s="87">
        <v>119178</v>
      </c>
      <c r="D14" s="87">
        <v>26485</v>
      </c>
      <c r="E14" s="87">
        <v>425277</v>
      </c>
      <c r="F14" s="87">
        <v>353487</v>
      </c>
      <c r="G14" s="87">
        <v>71790</v>
      </c>
      <c r="H14" s="87">
        <v>207200</v>
      </c>
      <c r="I14" s="87">
        <v>0</v>
      </c>
      <c r="J14" s="88">
        <v>218077</v>
      </c>
      <c r="K14" s="88">
        <v>2457193</v>
      </c>
      <c r="L14" s="88">
        <v>2222000</v>
      </c>
      <c r="M14" s="88">
        <v>279386</v>
      </c>
      <c r="N14" s="88">
        <v>145524</v>
      </c>
      <c r="O14" s="88">
        <v>95796</v>
      </c>
      <c r="P14" s="88">
        <v>49728</v>
      </c>
      <c r="Q14" s="89" t="s">
        <v>587</v>
      </c>
    </row>
    <row r="15" spans="1:17" s="28" customFormat="1" ht="28.5" customHeight="1">
      <c r="A15" s="90" t="s">
        <v>634</v>
      </c>
      <c r="B15" s="145">
        <v>145523</v>
      </c>
      <c r="C15" s="146">
        <v>95795</v>
      </c>
      <c r="D15" s="146">
        <v>49728</v>
      </c>
      <c r="E15" s="106">
        <f>SUM(E17:E28)</f>
        <v>429018</v>
      </c>
      <c r="F15" s="106">
        <f>SUM(F17:F28)</f>
        <v>302950</v>
      </c>
      <c r="G15" s="106">
        <f t="shared" ref="G15:M15" si="0">SUM(G17:G28)</f>
        <v>126068</v>
      </c>
      <c r="H15" s="106">
        <f t="shared" si="0"/>
        <v>161621</v>
      </c>
      <c r="I15" s="106">
        <f t="shared" si="0"/>
        <v>0</v>
      </c>
      <c r="J15" s="106">
        <f t="shared" si="0"/>
        <v>267397</v>
      </c>
      <c r="K15" s="106">
        <f t="shared" si="0"/>
        <v>349720</v>
      </c>
      <c r="L15" s="106">
        <f t="shared" si="0"/>
        <v>285347</v>
      </c>
      <c r="M15" s="106">
        <f t="shared" si="0"/>
        <v>64373</v>
      </c>
      <c r="N15" s="145">
        <v>227605</v>
      </c>
      <c r="O15" s="145">
        <v>116182</v>
      </c>
      <c r="P15" s="145">
        <v>111423</v>
      </c>
      <c r="Q15" s="95" t="s">
        <v>634</v>
      </c>
    </row>
    <row r="16" spans="1:17" s="19" customFormat="1" ht="20.45" customHeight="1">
      <c r="A16" s="86"/>
      <c r="B16" s="106"/>
      <c r="C16" s="87"/>
      <c r="D16" s="87"/>
      <c r="E16" s="87"/>
      <c r="F16" s="87"/>
      <c r="G16" s="87"/>
      <c r="H16" s="87"/>
      <c r="I16" s="87"/>
      <c r="J16" s="88"/>
      <c r="K16" s="88"/>
      <c r="L16" s="88"/>
      <c r="M16" s="88"/>
      <c r="N16" s="88"/>
      <c r="O16" s="88"/>
      <c r="P16" s="88"/>
      <c r="Q16" s="89"/>
    </row>
    <row r="17" spans="1:17" s="19" customFormat="1" ht="28.5" customHeight="1">
      <c r="A17" s="108" t="s">
        <v>447</v>
      </c>
      <c r="B17" s="93">
        <v>145523</v>
      </c>
      <c r="C17" s="147">
        <v>95795</v>
      </c>
      <c r="D17" s="147">
        <v>49728</v>
      </c>
      <c r="E17" s="93">
        <v>35421</v>
      </c>
      <c r="F17" s="147">
        <v>27022</v>
      </c>
      <c r="G17" s="147">
        <v>8399</v>
      </c>
      <c r="H17" s="147">
        <v>8273</v>
      </c>
      <c r="I17" s="147">
        <v>0</v>
      </c>
      <c r="J17" s="112">
        <v>27148</v>
      </c>
      <c r="K17" s="148">
        <v>42480</v>
      </c>
      <c r="L17" s="112">
        <v>34862</v>
      </c>
      <c r="M17" s="112">
        <v>7618</v>
      </c>
      <c r="N17" s="148">
        <v>138464</v>
      </c>
      <c r="O17" s="112">
        <v>87955</v>
      </c>
      <c r="P17" s="112">
        <v>50509</v>
      </c>
      <c r="Q17" s="149" t="s">
        <v>1</v>
      </c>
    </row>
    <row r="18" spans="1:17" s="19" customFormat="1" ht="28.5" customHeight="1">
      <c r="A18" s="108" t="s">
        <v>448</v>
      </c>
      <c r="B18" s="93">
        <v>138464</v>
      </c>
      <c r="C18" s="147">
        <v>87955</v>
      </c>
      <c r="D18" s="147">
        <v>50509</v>
      </c>
      <c r="E18" s="93">
        <v>26434</v>
      </c>
      <c r="F18" s="147">
        <v>25984</v>
      </c>
      <c r="G18" s="147">
        <v>450</v>
      </c>
      <c r="H18" s="147">
        <v>10682</v>
      </c>
      <c r="I18" s="147">
        <v>0</v>
      </c>
      <c r="J18" s="112">
        <v>15752</v>
      </c>
      <c r="K18" s="148">
        <v>31464</v>
      </c>
      <c r="L18" s="112">
        <v>25893</v>
      </c>
      <c r="M18" s="112">
        <v>5571</v>
      </c>
      <c r="N18" s="148">
        <v>133434</v>
      </c>
      <c r="O18" s="112">
        <v>88046</v>
      </c>
      <c r="P18" s="112">
        <v>45388</v>
      </c>
      <c r="Q18" s="149" t="s">
        <v>2</v>
      </c>
    </row>
    <row r="19" spans="1:17" s="19" customFormat="1" ht="28.5" customHeight="1">
      <c r="A19" s="108" t="s">
        <v>3</v>
      </c>
      <c r="B19" s="93">
        <v>133434</v>
      </c>
      <c r="C19" s="147">
        <v>88046</v>
      </c>
      <c r="D19" s="147">
        <v>45388</v>
      </c>
      <c r="E19" s="93">
        <v>34665</v>
      </c>
      <c r="F19" s="147">
        <v>29348</v>
      </c>
      <c r="G19" s="147">
        <v>5317</v>
      </c>
      <c r="H19" s="147">
        <v>12705</v>
      </c>
      <c r="I19" s="147">
        <v>0</v>
      </c>
      <c r="J19" s="112">
        <v>21960</v>
      </c>
      <c r="K19" s="148">
        <v>24806</v>
      </c>
      <c r="L19" s="112">
        <v>20097</v>
      </c>
      <c r="M19" s="112">
        <v>4709</v>
      </c>
      <c r="N19" s="148">
        <v>143293</v>
      </c>
      <c r="O19" s="112">
        <v>97297</v>
      </c>
      <c r="P19" s="112">
        <v>45996</v>
      </c>
      <c r="Q19" s="149" t="s">
        <v>4</v>
      </c>
    </row>
    <row r="20" spans="1:17" s="19" customFormat="1" ht="28.5" customHeight="1">
      <c r="A20" s="108" t="s">
        <v>5</v>
      </c>
      <c r="B20" s="93">
        <v>143293</v>
      </c>
      <c r="C20" s="147">
        <v>97297</v>
      </c>
      <c r="D20" s="147">
        <v>45996</v>
      </c>
      <c r="E20" s="93">
        <v>43039</v>
      </c>
      <c r="F20" s="147">
        <v>36515</v>
      </c>
      <c r="G20" s="147">
        <v>6524</v>
      </c>
      <c r="H20" s="147">
        <v>16003</v>
      </c>
      <c r="I20" s="147">
        <v>0</v>
      </c>
      <c r="J20" s="112">
        <v>27036</v>
      </c>
      <c r="K20" s="148">
        <v>12350</v>
      </c>
      <c r="L20" s="112">
        <v>10527</v>
      </c>
      <c r="M20" s="112">
        <v>1823</v>
      </c>
      <c r="N20" s="148">
        <v>173982</v>
      </c>
      <c r="O20" s="112">
        <v>123285</v>
      </c>
      <c r="P20" s="112">
        <v>50697</v>
      </c>
      <c r="Q20" s="149" t="s">
        <v>6</v>
      </c>
    </row>
    <row r="21" spans="1:17" s="19" customFormat="1" ht="28.5" customHeight="1">
      <c r="A21" s="108" t="s">
        <v>7</v>
      </c>
      <c r="B21" s="93">
        <v>173982</v>
      </c>
      <c r="C21" s="147">
        <v>123285</v>
      </c>
      <c r="D21" s="147">
        <v>50697</v>
      </c>
      <c r="E21" s="93">
        <v>36486</v>
      </c>
      <c r="F21" s="147">
        <v>32061</v>
      </c>
      <c r="G21" s="147">
        <v>4425</v>
      </c>
      <c r="H21" s="147">
        <v>10934</v>
      </c>
      <c r="I21" s="147">
        <v>0</v>
      </c>
      <c r="J21" s="112">
        <v>25552</v>
      </c>
      <c r="K21" s="148">
        <v>8721</v>
      </c>
      <c r="L21" s="112">
        <v>7046</v>
      </c>
      <c r="M21" s="112">
        <v>1675</v>
      </c>
      <c r="N21" s="148">
        <v>201747</v>
      </c>
      <c r="O21" s="112">
        <v>148300</v>
      </c>
      <c r="P21" s="112">
        <v>53447</v>
      </c>
      <c r="Q21" s="149" t="s">
        <v>8</v>
      </c>
    </row>
    <row r="22" spans="1:17" s="19" customFormat="1" ht="28.5" customHeight="1">
      <c r="A22" s="108" t="s">
        <v>9</v>
      </c>
      <c r="B22" s="93">
        <v>201747</v>
      </c>
      <c r="C22" s="147">
        <v>148300</v>
      </c>
      <c r="D22" s="147">
        <v>53447</v>
      </c>
      <c r="E22" s="93">
        <v>27873</v>
      </c>
      <c r="F22" s="147">
        <v>20930</v>
      </c>
      <c r="G22" s="147">
        <v>6943</v>
      </c>
      <c r="H22" s="147">
        <v>9094</v>
      </c>
      <c r="I22" s="147">
        <v>0</v>
      </c>
      <c r="J22" s="112">
        <v>18779</v>
      </c>
      <c r="K22" s="148">
        <v>5569</v>
      </c>
      <c r="L22" s="112">
        <v>4599</v>
      </c>
      <c r="M22" s="112">
        <v>970</v>
      </c>
      <c r="N22" s="148">
        <v>225443</v>
      </c>
      <c r="O22" s="112">
        <v>166023</v>
      </c>
      <c r="P22" s="112">
        <v>59420</v>
      </c>
      <c r="Q22" s="149" t="s">
        <v>10</v>
      </c>
    </row>
    <row r="23" spans="1:17" s="19" customFormat="1" ht="28.5" customHeight="1">
      <c r="A23" s="108" t="s">
        <v>11</v>
      </c>
      <c r="B23" s="93">
        <v>225443</v>
      </c>
      <c r="C23" s="147">
        <v>166023</v>
      </c>
      <c r="D23" s="147">
        <v>59420</v>
      </c>
      <c r="E23" s="93">
        <v>33244</v>
      </c>
      <c r="F23" s="147">
        <v>24431</v>
      </c>
      <c r="G23" s="147">
        <v>8813</v>
      </c>
      <c r="H23" s="147">
        <v>16968</v>
      </c>
      <c r="I23" s="147">
        <v>0</v>
      </c>
      <c r="J23" s="112">
        <v>16276</v>
      </c>
      <c r="K23" s="148">
        <v>4846</v>
      </c>
      <c r="L23" s="112">
        <v>3950</v>
      </c>
      <c r="M23" s="112">
        <v>896</v>
      </c>
      <c r="N23" s="148">
        <v>253841</v>
      </c>
      <c r="O23" s="112">
        <v>186504</v>
      </c>
      <c r="P23" s="112">
        <v>67337</v>
      </c>
      <c r="Q23" s="149" t="s">
        <v>12</v>
      </c>
    </row>
    <row r="24" spans="1:17" s="19" customFormat="1" ht="28.5" customHeight="1">
      <c r="A24" s="108" t="s">
        <v>13</v>
      </c>
      <c r="B24" s="93">
        <v>253841</v>
      </c>
      <c r="C24" s="147">
        <v>186504</v>
      </c>
      <c r="D24" s="147">
        <v>67337</v>
      </c>
      <c r="E24" s="93">
        <v>39250</v>
      </c>
      <c r="F24" s="147">
        <v>16614</v>
      </c>
      <c r="G24" s="147">
        <v>22636</v>
      </c>
      <c r="H24" s="147">
        <v>19967</v>
      </c>
      <c r="I24" s="147">
        <v>0</v>
      </c>
      <c r="J24" s="112">
        <v>19283</v>
      </c>
      <c r="K24" s="148">
        <v>7892</v>
      </c>
      <c r="L24" s="112">
        <v>6248</v>
      </c>
      <c r="M24" s="112">
        <v>1644</v>
      </c>
      <c r="N24" s="148">
        <v>285199</v>
      </c>
      <c r="O24" s="112">
        <v>196870</v>
      </c>
      <c r="P24" s="112">
        <v>88329</v>
      </c>
      <c r="Q24" s="149" t="s">
        <v>14</v>
      </c>
    </row>
    <row r="25" spans="1:17" s="19" customFormat="1" ht="28.5" customHeight="1">
      <c r="A25" s="108" t="s">
        <v>15</v>
      </c>
      <c r="B25" s="93">
        <v>285199</v>
      </c>
      <c r="C25" s="147">
        <v>196870</v>
      </c>
      <c r="D25" s="147">
        <v>88329</v>
      </c>
      <c r="E25" s="93">
        <v>43291</v>
      </c>
      <c r="F25" s="147">
        <v>17759</v>
      </c>
      <c r="G25" s="147">
        <v>25532</v>
      </c>
      <c r="H25" s="147">
        <v>19221</v>
      </c>
      <c r="I25" s="147">
        <v>0</v>
      </c>
      <c r="J25" s="112">
        <v>24070</v>
      </c>
      <c r="K25" s="148">
        <v>31821</v>
      </c>
      <c r="L25" s="112">
        <v>26562</v>
      </c>
      <c r="M25" s="112">
        <v>5259</v>
      </c>
      <c r="N25" s="148">
        <v>296669</v>
      </c>
      <c r="O25" s="112">
        <v>188067</v>
      </c>
      <c r="P25" s="112">
        <v>108602</v>
      </c>
      <c r="Q25" s="149" t="s">
        <v>16</v>
      </c>
    </row>
    <row r="26" spans="1:17" s="19" customFormat="1" ht="28.5" customHeight="1">
      <c r="A26" s="108" t="s">
        <v>17</v>
      </c>
      <c r="B26" s="93">
        <v>296669</v>
      </c>
      <c r="C26" s="147">
        <v>188067</v>
      </c>
      <c r="D26" s="147">
        <v>108602</v>
      </c>
      <c r="E26" s="93">
        <v>59535</v>
      </c>
      <c r="F26" s="147">
        <v>29624</v>
      </c>
      <c r="G26" s="147">
        <v>29911</v>
      </c>
      <c r="H26" s="147">
        <v>23083</v>
      </c>
      <c r="I26" s="147">
        <v>0</v>
      </c>
      <c r="J26" s="112">
        <v>36452</v>
      </c>
      <c r="K26" s="148">
        <v>52079</v>
      </c>
      <c r="L26" s="112">
        <v>43474</v>
      </c>
      <c r="M26" s="112">
        <v>8605</v>
      </c>
      <c r="N26" s="148">
        <v>304125</v>
      </c>
      <c r="O26" s="112">
        <v>174217</v>
      </c>
      <c r="P26" s="112">
        <v>129908</v>
      </c>
      <c r="Q26" s="149" t="s">
        <v>18</v>
      </c>
    </row>
    <row r="27" spans="1:17" s="19" customFormat="1" ht="28.5" customHeight="1">
      <c r="A27" s="108" t="s">
        <v>19</v>
      </c>
      <c r="B27" s="93">
        <v>304125</v>
      </c>
      <c r="C27" s="147">
        <v>174217</v>
      </c>
      <c r="D27" s="147">
        <v>129908</v>
      </c>
      <c r="E27" s="93">
        <v>32616</v>
      </c>
      <c r="F27" s="147">
        <v>27022</v>
      </c>
      <c r="G27" s="147">
        <v>5594</v>
      </c>
      <c r="H27" s="147">
        <v>8082</v>
      </c>
      <c r="I27" s="147">
        <v>0</v>
      </c>
      <c r="J27" s="112">
        <v>24534</v>
      </c>
      <c r="K27" s="148">
        <v>92544</v>
      </c>
      <c r="L27" s="112">
        <v>74357</v>
      </c>
      <c r="M27" s="112">
        <v>18187</v>
      </c>
      <c r="N27" s="148">
        <v>244197</v>
      </c>
      <c r="O27" s="112">
        <v>126882</v>
      </c>
      <c r="P27" s="112">
        <v>117315</v>
      </c>
      <c r="Q27" s="149" t="s">
        <v>20</v>
      </c>
    </row>
    <row r="28" spans="1:17" s="19" customFormat="1" ht="27.95" customHeight="1" thickBot="1">
      <c r="A28" s="124" t="s">
        <v>449</v>
      </c>
      <c r="B28" s="126">
        <v>244197</v>
      </c>
      <c r="C28" s="150">
        <v>126882</v>
      </c>
      <c r="D28" s="150">
        <v>117315</v>
      </c>
      <c r="E28" s="93">
        <v>17164</v>
      </c>
      <c r="F28" s="150">
        <v>15640</v>
      </c>
      <c r="G28" s="150">
        <v>1524</v>
      </c>
      <c r="H28" s="150">
        <v>6609</v>
      </c>
      <c r="I28" s="150">
        <v>0</v>
      </c>
      <c r="J28" s="112">
        <v>10555</v>
      </c>
      <c r="K28" s="148">
        <v>35148</v>
      </c>
      <c r="L28" s="112">
        <v>27732</v>
      </c>
      <c r="M28" s="112">
        <v>7416</v>
      </c>
      <c r="N28" s="148">
        <v>227605</v>
      </c>
      <c r="O28" s="112">
        <v>116182</v>
      </c>
      <c r="P28" s="112">
        <v>111423</v>
      </c>
      <c r="Q28" s="151" t="s">
        <v>21</v>
      </c>
    </row>
    <row r="29" spans="1:17" s="54" customFormat="1" ht="11.1" customHeight="1">
      <c r="A29" s="63" t="s">
        <v>618</v>
      </c>
      <c r="B29" s="63"/>
      <c r="C29" s="63"/>
      <c r="D29" s="63"/>
      <c r="E29" s="63"/>
      <c r="F29" s="63"/>
      <c r="G29" s="63"/>
      <c r="H29" s="63"/>
      <c r="I29" s="65"/>
      <c r="J29" s="63"/>
      <c r="K29" s="63"/>
      <c r="L29" s="63"/>
      <c r="M29" s="63"/>
      <c r="N29" s="63"/>
      <c r="O29" s="63"/>
      <c r="P29" s="65"/>
      <c r="Q29" s="65" t="s">
        <v>450</v>
      </c>
    </row>
    <row r="30" spans="1:17" s="24" customFormat="1" ht="10.5">
      <c r="A30" s="100"/>
      <c r="D30" s="101"/>
      <c r="E30" s="26"/>
      <c r="F30" s="26"/>
      <c r="G30" s="101"/>
      <c r="H30" s="102"/>
      <c r="I30" s="101"/>
      <c r="J30" s="101"/>
      <c r="P30" s="101"/>
      <c r="Q30" s="101"/>
    </row>
    <row r="31" spans="1:17" s="24" customFormat="1" ht="10.5">
      <c r="A31" s="100"/>
      <c r="D31" s="101"/>
      <c r="E31" s="101"/>
      <c r="F31" s="101"/>
      <c r="G31" s="101"/>
      <c r="H31" s="101"/>
      <c r="I31" s="101"/>
      <c r="J31" s="101"/>
      <c r="P31" s="101"/>
      <c r="Q31" s="101"/>
    </row>
    <row r="32" spans="1:17" s="19" customFormat="1" ht="11.25">
      <c r="A32" s="105"/>
      <c r="D32" s="104"/>
      <c r="E32" s="104"/>
      <c r="F32" s="104"/>
      <c r="G32" s="104"/>
      <c r="H32" s="104"/>
      <c r="I32" s="104"/>
      <c r="J32" s="104"/>
      <c r="P32" s="104"/>
      <c r="Q32" s="104"/>
    </row>
    <row r="33" spans="1:17" s="19" customFormat="1" ht="12" customHeight="1">
      <c r="A33" s="105"/>
      <c r="D33" s="104"/>
      <c r="E33" s="104"/>
      <c r="F33" s="104"/>
      <c r="G33" s="104"/>
      <c r="H33" s="104"/>
      <c r="I33" s="104"/>
      <c r="J33" s="104"/>
      <c r="P33" s="104"/>
      <c r="Q33" s="104"/>
    </row>
    <row r="34" spans="1:17" s="19" customFormat="1" ht="11.25">
      <c r="A34" s="105"/>
      <c r="D34" s="104"/>
      <c r="E34" s="104"/>
      <c r="F34" s="104"/>
      <c r="G34" s="104"/>
      <c r="H34" s="104"/>
      <c r="I34" s="104"/>
      <c r="J34" s="104"/>
      <c r="P34" s="104"/>
      <c r="Q34" s="104"/>
    </row>
    <row r="35" spans="1:17" s="19" customFormat="1" ht="11.25">
      <c r="A35" s="105"/>
      <c r="D35" s="104"/>
      <c r="E35" s="104"/>
      <c r="F35" s="104"/>
      <c r="G35" s="104"/>
      <c r="H35" s="104"/>
      <c r="I35" s="104"/>
      <c r="J35" s="104"/>
      <c r="P35" s="104"/>
      <c r="Q35" s="104"/>
    </row>
    <row r="36" spans="1:17" s="19" customFormat="1" ht="11.25">
      <c r="A36" s="105"/>
      <c r="D36" s="104"/>
      <c r="E36" s="104"/>
      <c r="F36" s="104"/>
      <c r="G36" s="104"/>
      <c r="H36" s="104"/>
      <c r="I36" s="104"/>
      <c r="J36" s="104"/>
      <c r="P36" s="104"/>
      <c r="Q36" s="104"/>
    </row>
    <row r="37" spans="1:17" s="19" customFormat="1" ht="11.25">
      <c r="A37" s="105"/>
      <c r="D37" s="104"/>
      <c r="E37" s="104"/>
      <c r="F37" s="104"/>
      <c r="G37" s="104"/>
      <c r="H37" s="104"/>
      <c r="I37" s="104"/>
      <c r="J37" s="104"/>
      <c r="P37" s="104"/>
      <c r="Q37" s="104"/>
    </row>
    <row r="38" spans="1:17" s="19" customFormat="1" ht="11.25">
      <c r="A38" s="105"/>
      <c r="D38" s="104"/>
      <c r="E38" s="104"/>
      <c r="F38" s="104"/>
      <c r="G38" s="104"/>
      <c r="H38" s="104"/>
      <c r="I38" s="104"/>
      <c r="J38" s="104"/>
      <c r="P38" s="104"/>
      <c r="Q38" s="104"/>
    </row>
    <row r="39" spans="1:17" s="19" customFormat="1" ht="11.25">
      <c r="A39" s="105"/>
      <c r="D39" s="104"/>
      <c r="E39" s="104"/>
      <c r="F39" s="104"/>
      <c r="G39" s="104"/>
      <c r="H39" s="104"/>
      <c r="I39" s="104"/>
      <c r="J39" s="104"/>
      <c r="P39" s="104"/>
      <c r="Q39" s="104"/>
    </row>
    <row r="40" spans="1:17" s="19" customFormat="1" ht="11.25">
      <c r="A40" s="105"/>
      <c r="C40" s="104"/>
      <c r="D40" s="104"/>
      <c r="E40" s="104"/>
      <c r="F40" s="104"/>
      <c r="G40" s="104"/>
      <c r="H40" s="104"/>
      <c r="I40" s="104"/>
      <c r="J40" s="104"/>
      <c r="P40" s="104"/>
      <c r="Q40" s="104"/>
    </row>
    <row r="41" spans="1:17" s="19" customFormat="1" ht="11.25">
      <c r="A41" s="105"/>
      <c r="C41" s="104"/>
      <c r="D41" s="104"/>
      <c r="E41" s="104"/>
      <c r="F41" s="104"/>
      <c r="G41" s="104"/>
      <c r="H41" s="104"/>
      <c r="I41" s="104"/>
      <c r="J41" s="104"/>
      <c r="P41" s="104"/>
      <c r="Q41" s="104"/>
    </row>
    <row r="42" spans="1:17" s="19" customFormat="1" ht="11.25">
      <c r="A42" s="105"/>
      <c r="C42" s="104"/>
      <c r="D42" s="104"/>
      <c r="E42" s="104"/>
      <c r="F42" s="104"/>
      <c r="G42" s="104"/>
      <c r="H42" s="104"/>
      <c r="I42" s="104"/>
      <c r="J42" s="104"/>
      <c r="P42" s="104"/>
      <c r="Q42" s="104"/>
    </row>
    <row r="43" spans="1:17" s="19" customFormat="1" ht="11.25">
      <c r="A43" s="105"/>
      <c r="C43" s="104"/>
      <c r="D43" s="104"/>
      <c r="E43" s="104"/>
      <c r="F43" s="104"/>
      <c r="G43" s="104"/>
      <c r="H43" s="104"/>
      <c r="I43" s="104"/>
      <c r="J43" s="104"/>
      <c r="P43" s="104"/>
      <c r="Q43" s="104"/>
    </row>
    <row r="44" spans="1:17" s="19" customFormat="1" ht="11.25">
      <c r="A44" s="105"/>
      <c r="C44" s="104"/>
      <c r="D44" s="104"/>
      <c r="E44" s="104"/>
      <c r="F44" s="104"/>
      <c r="G44" s="104"/>
      <c r="H44" s="104"/>
      <c r="I44" s="104"/>
      <c r="J44" s="104"/>
      <c r="P44" s="104"/>
      <c r="Q44" s="104"/>
    </row>
    <row r="45" spans="1:17" s="19" customFormat="1" ht="11.25">
      <c r="A45" s="105"/>
      <c r="C45" s="104"/>
      <c r="D45" s="104"/>
      <c r="E45" s="104"/>
      <c r="F45" s="104"/>
      <c r="G45" s="104"/>
      <c r="H45" s="104"/>
      <c r="I45" s="104"/>
      <c r="J45" s="104"/>
      <c r="P45" s="104"/>
      <c r="Q45" s="104"/>
    </row>
    <row r="46" spans="1:17" s="19" customFormat="1" ht="11.25">
      <c r="A46" s="105"/>
      <c r="C46" s="104"/>
      <c r="D46" s="104"/>
      <c r="E46" s="104"/>
      <c r="F46" s="104"/>
      <c r="G46" s="104"/>
      <c r="H46" s="104"/>
      <c r="I46" s="104"/>
      <c r="J46" s="104"/>
      <c r="P46" s="104"/>
      <c r="Q46" s="104"/>
    </row>
    <row r="47" spans="1:17" s="19" customFormat="1" ht="11.25">
      <c r="C47" s="104"/>
      <c r="D47" s="104"/>
      <c r="E47" s="104"/>
      <c r="F47" s="104"/>
      <c r="G47" s="104"/>
      <c r="H47" s="104"/>
      <c r="I47" s="104"/>
      <c r="J47" s="104"/>
      <c r="P47" s="104"/>
      <c r="Q47" s="104"/>
    </row>
    <row r="48" spans="1:17" s="19" customFormat="1" ht="11.25">
      <c r="A48" s="104"/>
      <c r="C48" s="104"/>
      <c r="D48" s="104"/>
      <c r="E48" s="104"/>
      <c r="F48" s="104"/>
      <c r="G48" s="104"/>
      <c r="H48" s="104"/>
      <c r="I48" s="104"/>
      <c r="J48" s="104"/>
      <c r="P48" s="104"/>
      <c r="Q48" s="104"/>
    </row>
    <row r="49" spans="1:17" s="19" customFormat="1" ht="11.25">
      <c r="A49" s="104"/>
      <c r="C49" s="104"/>
      <c r="D49" s="104"/>
      <c r="E49" s="104"/>
      <c r="F49" s="104"/>
      <c r="G49" s="104"/>
      <c r="H49" s="104"/>
      <c r="I49" s="104"/>
      <c r="J49" s="104"/>
      <c r="P49" s="104"/>
      <c r="Q49" s="104"/>
    </row>
    <row r="50" spans="1:17" s="19" customFormat="1" ht="11.25">
      <c r="A50" s="104"/>
      <c r="C50" s="104"/>
      <c r="D50" s="104"/>
      <c r="E50" s="104"/>
      <c r="F50" s="104"/>
      <c r="G50" s="104"/>
      <c r="H50" s="104"/>
      <c r="I50" s="104"/>
      <c r="J50" s="104"/>
      <c r="P50" s="104"/>
      <c r="Q50" s="104"/>
    </row>
    <row r="51" spans="1:17" s="19" customFormat="1" ht="11.25">
      <c r="A51" s="104"/>
      <c r="C51" s="104"/>
      <c r="D51" s="104"/>
      <c r="E51" s="104"/>
      <c r="F51" s="104"/>
      <c r="G51" s="104"/>
      <c r="H51" s="104"/>
      <c r="I51" s="104"/>
      <c r="J51" s="104"/>
      <c r="P51" s="104"/>
      <c r="Q51" s="104"/>
    </row>
    <row r="52" spans="1:17" s="19" customFormat="1" ht="11.25">
      <c r="A52" s="104"/>
      <c r="C52" s="104"/>
      <c r="D52" s="104"/>
      <c r="E52" s="104"/>
      <c r="F52" s="104"/>
      <c r="G52" s="104"/>
      <c r="H52" s="104"/>
      <c r="I52" s="104"/>
      <c r="J52" s="104"/>
      <c r="P52" s="104"/>
      <c r="Q52" s="104"/>
    </row>
    <row r="53" spans="1:17" s="19" customFormat="1" ht="11.25">
      <c r="A53" s="104"/>
      <c r="C53" s="104"/>
      <c r="D53" s="104"/>
      <c r="E53" s="104"/>
      <c r="F53" s="104"/>
      <c r="G53" s="104"/>
      <c r="H53" s="104"/>
      <c r="I53" s="104"/>
      <c r="J53" s="104"/>
      <c r="P53" s="104"/>
      <c r="Q53" s="104"/>
    </row>
    <row r="54" spans="1:17" s="19" customFormat="1" ht="11.25">
      <c r="A54" s="104"/>
      <c r="C54" s="104"/>
      <c r="D54" s="104"/>
      <c r="E54" s="104"/>
      <c r="F54" s="104"/>
      <c r="G54" s="104"/>
      <c r="H54" s="104"/>
      <c r="I54" s="104"/>
      <c r="J54" s="104"/>
      <c r="P54" s="104"/>
      <c r="Q54" s="104"/>
    </row>
    <row r="55" spans="1:17" s="19" customFormat="1" ht="11.25">
      <c r="A55" s="104"/>
      <c r="C55" s="104"/>
      <c r="D55" s="104"/>
      <c r="E55" s="104"/>
      <c r="F55" s="104"/>
      <c r="G55" s="104"/>
      <c r="H55" s="104"/>
      <c r="I55" s="104"/>
      <c r="J55" s="104"/>
      <c r="P55" s="104"/>
      <c r="Q55" s="104"/>
    </row>
    <row r="56" spans="1:17" s="19" customFormat="1" ht="11.25">
      <c r="A56" s="104"/>
      <c r="C56" s="104"/>
      <c r="D56" s="104"/>
      <c r="E56" s="104"/>
      <c r="F56" s="104"/>
      <c r="G56" s="104"/>
      <c r="H56" s="104"/>
      <c r="I56" s="104"/>
      <c r="J56" s="104"/>
      <c r="P56" s="104"/>
      <c r="Q56" s="104"/>
    </row>
    <row r="57" spans="1:17" s="19" customFormat="1" ht="11.25">
      <c r="A57" s="104"/>
      <c r="C57" s="104"/>
      <c r="D57" s="104"/>
      <c r="E57" s="104"/>
      <c r="F57" s="104"/>
      <c r="G57" s="104"/>
      <c r="H57" s="104"/>
      <c r="I57" s="104"/>
      <c r="J57" s="104"/>
      <c r="P57" s="104"/>
      <c r="Q57" s="104"/>
    </row>
    <row r="58" spans="1:17" s="19" customFormat="1" ht="11.25">
      <c r="A58" s="104"/>
      <c r="C58" s="104"/>
      <c r="D58" s="104"/>
      <c r="E58" s="104"/>
      <c r="F58" s="104"/>
      <c r="G58" s="104"/>
      <c r="H58" s="104"/>
      <c r="I58" s="104"/>
      <c r="J58" s="104"/>
      <c r="P58" s="104"/>
      <c r="Q58" s="104"/>
    </row>
    <row r="59" spans="1:17" s="19" customFormat="1" ht="11.25">
      <c r="A59" s="104"/>
      <c r="C59" s="104"/>
      <c r="D59" s="104"/>
      <c r="E59" s="104"/>
      <c r="F59" s="104"/>
      <c r="G59" s="104"/>
      <c r="H59" s="104"/>
      <c r="I59" s="104"/>
      <c r="J59" s="104"/>
      <c r="P59" s="104"/>
      <c r="Q59" s="104"/>
    </row>
    <row r="60" spans="1:17" s="19" customFormat="1" ht="11.25">
      <c r="A60" s="104"/>
      <c r="C60" s="104"/>
      <c r="D60" s="104"/>
      <c r="E60" s="104"/>
      <c r="F60" s="104"/>
      <c r="G60" s="104"/>
      <c r="H60" s="104"/>
      <c r="I60" s="104"/>
      <c r="J60" s="104"/>
      <c r="P60" s="104"/>
      <c r="Q60" s="104"/>
    </row>
    <row r="61" spans="1:17" s="19" customFormat="1" ht="11.25">
      <c r="A61" s="104"/>
      <c r="C61" s="104"/>
      <c r="D61" s="104"/>
      <c r="E61" s="104"/>
      <c r="F61" s="104"/>
      <c r="G61" s="104"/>
      <c r="H61" s="104"/>
      <c r="I61" s="104"/>
      <c r="J61" s="104"/>
      <c r="P61" s="104"/>
      <c r="Q61" s="104"/>
    </row>
    <row r="62" spans="1:17" s="19" customFormat="1" ht="11.25">
      <c r="A62" s="104"/>
      <c r="C62" s="104"/>
      <c r="D62" s="104"/>
      <c r="E62" s="104"/>
      <c r="F62" s="104"/>
      <c r="G62" s="104"/>
      <c r="H62" s="104"/>
      <c r="I62" s="104"/>
      <c r="J62" s="104"/>
      <c r="P62" s="104"/>
      <c r="Q62" s="104"/>
    </row>
    <row r="63" spans="1:17" s="19" customFormat="1" ht="11.25">
      <c r="A63" s="104"/>
      <c r="C63" s="104"/>
      <c r="D63" s="104"/>
      <c r="E63" s="104"/>
      <c r="F63" s="104"/>
      <c r="G63" s="104"/>
      <c r="H63" s="104"/>
      <c r="I63" s="104"/>
      <c r="J63" s="104"/>
      <c r="P63" s="104"/>
      <c r="Q63" s="104"/>
    </row>
    <row r="64" spans="1:17" s="19" customFormat="1" ht="11.25">
      <c r="A64" s="104"/>
      <c r="C64" s="104"/>
      <c r="D64" s="104"/>
      <c r="E64" s="104"/>
      <c r="F64" s="104"/>
      <c r="G64" s="104"/>
      <c r="H64" s="104"/>
      <c r="I64" s="104"/>
      <c r="J64" s="104"/>
      <c r="P64" s="104"/>
      <c r="Q64" s="104"/>
    </row>
    <row r="65" spans="1:17" s="19" customFormat="1" ht="11.25">
      <c r="A65" s="104"/>
      <c r="C65" s="104"/>
      <c r="D65" s="104"/>
      <c r="E65" s="104"/>
      <c r="F65" s="104"/>
      <c r="G65" s="104"/>
      <c r="H65" s="104"/>
      <c r="I65" s="104"/>
      <c r="J65" s="104"/>
      <c r="P65" s="104"/>
      <c r="Q65" s="104"/>
    </row>
    <row r="66" spans="1:17" s="19" customFormat="1" ht="11.25">
      <c r="A66" s="104"/>
      <c r="C66" s="104"/>
      <c r="D66" s="104"/>
      <c r="E66" s="104"/>
      <c r="F66" s="104"/>
      <c r="G66" s="104"/>
      <c r="H66" s="104"/>
      <c r="I66" s="104"/>
      <c r="J66" s="104"/>
      <c r="P66" s="104"/>
      <c r="Q66" s="104"/>
    </row>
    <row r="67" spans="1:17" s="19" customFormat="1" ht="11.25">
      <c r="A67" s="104"/>
      <c r="C67" s="104"/>
      <c r="D67" s="104"/>
      <c r="E67" s="104"/>
      <c r="F67" s="104"/>
      <c r="G67" s="104"/>
      <c r="H67" s="104"/>
      <c r="I67" s="104"/>
      <c r="J67" s="104"/>
      <c r="P67" s="104"/>
      <c r="Q67" s="104"/>
    </row>
    <row r="68" spans="1:17" s="19" customFormat="1" ht="11.25">
      <c r="A68" s="104"/>
      <c r="C68" s="104"/>
      <c r="D68" s="104"/>
      <c r="E68" s="104"/>
      <c r="F68" s="104"/>
      <c r="G68" s="104"/>
      <c r="H68" s="104"/>
      <c r="I68" s="104"/>
      <c r="J68" s="104"/>
      <c r="P68" s="104"/>
      <c r="Q68" s="104"/>
    </row>
    <row r="69" spans="1:17" s="19" customFormat="1" ht="11.25">
      <c r="A69" s="104"/>
      <c r="C69" s="104"/>
      <c r="D69" s="104"/>
      <c r="E69" s="104"/>
      <c r="F69" s="104"/>
      <c r="G69" s="104"/>
      <c r="H69" s="104"/>
      <c r="I69" s="104"/>
      <c r="J69" s="104"/>
      <c r="P69" s="104"/>
      <c r="Q69" s="104"/>
    </row>
    <row r="70" spans="1:17" s="19" customFormat="1" ht="11.25">
      <c r="A70" s="104"/>
      <c r="C70" s="104"/>
      <c r="D70" s="104"/>
      <c r="E70" s="104"/>
      <c r="F70" s="104"/>
      <c r="G70" s="104"/>
      <c r="H70" s="104"/>
      <c r="I70" s="104"/>
      <c r="J70" s="104"/>
      <c r="P70" s="104"/>
      <c r="Q70" s="104"/>
    </row>
    <row r="71" spans="1:17" s="19" customFormat="1" ht="11.25">
      <c r="A71" s="104"/>
      <c r="C71" s="104"/>
      <c r="D71" s="104"/>
      <c r="E71" s="104"/>
      <c r="F71" s="104"/>
      <c r="G71" s="104"/>
      <c r="H71" s="104"/>
      <c r="I71" s="104"/>
      <c r="J71" s="104"/>
      <c r="P71" s="104"/>
      <c r="Q71" s="104"/>
    </row>
    <row r="72" spans="1:17" s="19" customFormat="1" ht="11.25">
      <c r="A72" s="104"/>
      <c r="C72" s="104"/>
      <c r="D72" s="104"/>
      <c r="E72" s="104"/>
      <c r="F72" s="104"/>
      <c r="G72" s="104"/>
      <c r="H72" s="104"/>
      <c r="I72" s="104"/>
      <c r="J72" s="104"/>
      <c r="P72" s="104"/>
      <c r="Q72" s="104"/>
    </row>
    <row r="73" spans="1:17" s="19" customFormat="1" ht="11.25">
      <c r="A73" s="104"/>
      <c r="C73" s="104"/>
      <c r="D73" s="104"/>
      <c r="E73" s="104"/>
      <c r="F73" s="104"/>
      <c r="G73" s="104"/>
      <c r="H73" s="104"/>
      <c r="I73" s="104"/>
      <c r="J73" s="104"/>
      <c r="P73" s="104"/>
      <c r="Q73" s="104"/>
    </row>
    <row r="74" spans="1:17" s="19" customFormat="1" ht="11.25">
      <c r="A74" s="104"/>
      <c r="C74" s="104"/>
      <c r="D74" s="104"/>
      <c r="E74" s="104"/>
      <c r="F74" s="104"/>
      <c r="G74" s="104"/>
      <c r="H74" s="104"/>
      <c r="I74" s="104"/>
      <c r="J74" s="104"/>
      <c r="P74" s="104"/>
      <c r="Q74" s="104"/>
    </row>
    <row r="75" spans="1:17" s="19" customFormat="1" ht="11.25">
      <c r="A75" s="104"/>
      <c r="C75" s="104"/>
      <c r="D75" s="104"/>
      <c r="E75" s="104"/>
      <c r="F75" s="104"/>
      <c r="G75" s="104"/>
      <c r="H75" s="104"/>
      <c r="I75" s="104"/>
      <c r="J75" s="104"/>
      <c r="P75" s="104"/>
      <c r="Q75" s="104"/>
    </row>
    <row r="76" spans="1:17" s="19" customFormat="1" ht="11.25">
      <c r="A76" s="104"/>
      <c r="C76" s="104"/>
      <c r="D76" s="104"/>
      <c r="E76" s="104"/>
      <c r="F76" s="104"/>
      <c r="G76" s="104"/>
      <c r="H76" s="104"/>
      <c r="I76" s="104"/>
      <c r="J76" s="104"/>
      <c r="P76" s="104"/>
      <c r="Q76" s="104"/>
    </row>
    <row r="77" spans="1:17" s="19" customFormat="1" ht="11.25">
      <c r="A77" s="104"/>
      <c r="C77" s="104"/>
      <c r="D77" s="104"/>
      <c r="E77" s="104"/>
      <c r="F77" s="104"/>
      <c r="G77" s="104"/>
      <c r="H77" s="104"/>
      <c r="I77" s="104"/>
      <c r="J77" s="104"/>
      <c r="P77" s="104"/>
      <c r="Q77" s="104"/>
    </row>
    <row r="78" spans="1:17" s="19" customFormat="1" ht="11.25">
      <c r="A78" s="104"/>
      <c r="C78" s="104"/>
      <c r="D78" s="104"/>
      <c r="E78" s="104"/>
      <c r="F78" s="104"/>
      <c r="G78" s="104"/>
      <c r="H78" s="104"/>
      <c r="I78" s="104"/>
      <c r="J78" s="104"/>
      <c r="P78" s="104"/>
      <c r="Q78" s="104"/>
    </row>
    <row r="79" spans="1:17" s="19" customFormat="1" ht="11.25">
      <c r="A79" s="104"/>
      <c r="C79" s="104"/>
      <c r="D79" s="104"/>
      <c r="E79" s="104"/>
      <c r="F79" s="104"/>
      <c r="G79" s="104"/>
      <c r="H79" s="104"/>
      <c r="I79" s="104"/>
      <c r="J79" s="104"/>
      <c r="P79" s="104"/>
      <c r="Q79" s="104"/>
    </row>
    <row r="80" spans="1:17" s="19" customFormat="1" ht="11.25">
      <c r="A80" s="104"/>
      <c r="C80" s="104"/>
      <c r="D80" s="104"/>
      <c r="E80" s="104"/>
      <c r="F80" s="104"/>
      <c r="G80" s="104"/>
      <c r="H80" s="104"/>
      <c r="I80" s="104"/>
      <c r="J80" s="104"/>
      <c r="P80" s="104"/>
      <c r="Q80" s="104"/>
    </row>
    <row r="81" spans="1:17" s="19" customFormat="1" ht="11.25">
      <c r="A81" s="104"/>
      <c r="C81" s="104"/>
      <c r="D81" s="104"/>
      <c r="E81" s="104"/>
      <c r="F81" s="104"/>
      <c r="G81" s="104"/>
      <c r="H81" s="104"/>
      <c r="I81" s="104"/>
      <c r="J81" s="104"/>
      <c r="P81" s="104"/>
      <c r="Q81" s="104"/>
    </row>
    <row r="82" spans="1:17" s="19" customFormat="1" ht="11.25">
      <c r="A82" s="104"/>
      <c r="C82" s="104"/>
      <c r="D82" s="104"/>
      <c r="E82" s="104"/>
      <c r="F82" s="104"/>
      <c r="G82" s="104"/>
      <c r="H82" s="104"/>
      <c r="I82" s="104"/>
      <c r="J82" s="104"/>
      <c r="P82" s="104"/>
      <c r="Q82" s="104"/>
    </row>
    <row r="83" spans="1:17" s="19" customFormat="1" ht="11.25">
      <c r="A83" s="104"/>
      <c r="C83" s="104"/>
      <c r="D83" s="104"/>
      <c r="E83" s="104"/>
      <c r="F83" s="104"/>
      <c r="G83" s="104"/>
      <c r="H83" s="104"/>
      <c r="I83" s="104"/>
      <c r="J83" s="104"/>
      <c r="P83" s="104"/>
      <c r="Q83" s="104"/>
    </row>
    <row r="84" spans="1:17" s="19" customFormat="1" ht="11.25">
      <c r="A84" s="104"/>
      <c r="C84" s="104"/>
      <c r="D84" s="104"/>
      <c r="E84" s="104"/>
      <c r="F84" s="104"/>
      <c r="G84" s="104"/>
      <c r="H84" s="104"/>
      <c r="I84" s="104"/>
      <c r="J84" s="104"/>
      <c r="P84" s="104"/>
      <c r="Q84" s="104"/>
    </row>
    <row r="85" spans="1:17" s="19" customFormat="1" ht="11.25">
      <c r="A85" s="104"/>
      <c r="C85" s="104"/>
      <c r="D85" s="104"/>
      <c r="E85" s="104"/>
      <c r="F85" s="104"/>
      <c r="G85" s="104"/>
      <c r="H85" s="104"/>
      <c r="I85" s="104"/>
      <c r="J85" s="104"/>
      <c r="P85" s="104"/>
      <c r="Q85" s="104"/>
    </row>
    <row r="86" spans="1:17" s="19" customFormat="1" ht="11.25">
      <c r="A86" s="104"/>
      <c r="C86" s="104"/>
      <c r="D86" s="104"/>
      <c r="E86" s="104"/>
      <c r="F86" s="104"/>
      <c r="G86" s="104"/>
      <c r="H86" s="104"/>
      <c r="I86" s="104"/>
      <c r="J86" s="104"/>
      <c r="P86" s="104"/>
      <c r="Q86" s="104"/>
    </row>
    <row r="87" spans="1:17" s="19" customFormat="1" ht="11.25">
      <c r="A87" s="104"/>
      <c r="C87" s="104"/>
      <c r="D87" s="104"/>
      <c r="E87" s="104"/>
      <c r="F87" s="104"/>
      <c r="G87" s="104"/>
      <c r="H87" s="104"/>
      <c r="I87" s="104"/>
      <c r="J87" s="104"/>
      <c r="P87" s="104"/>
      <c r="Q87" s="104"/>
    </row>
    <row r="88" spans="1:17" s="19" customFormat="1" ht="11.25">
      <c r="A88" s="104"/>
      <c r="C88" s="104"/>
      <c r="D88" s="104"/>
      <c r="E88" s="104"/>
      <c r="F88" s="104"/>
      <c r="G88" s="104"/>
      <c r="H88" s="104"/>
      <c r="I88" s="104"/>
      <c r="J88" s="104"/>
      <c r="P88" s="104"/>
      <c r="Q88" s="104"/>
    </row>
    <row r="89" spans="1:17" s="19" customFormat="1" ht="11.25">
      <c r="A89" s="104"/>
      <c r="C89" s="104"/>
      <c r="D89" s="104"/>
      <c r="E89" s="104"/>
      <c r="F89" s="104"/>
      <c r="G89" s="104"/>
      <c r="H89" s="104"/>
      <c r="I89" s="104"/>
      <c r="J89" s="104"/>
      <c r="P89" s="104"/>
      <c r="Q89" s="104"/>
    </row>
    <row r="90" spans="1:17" s="19" customFormat="1" ht="11.25">
      <c r="A90" s="104"/>
      <c r="C90" s="104"/>
      <c r="D90" s="104"/>
      <c r="E90" s="104"/>
      <c r="F90" s="104"/>
      <c r="G90" s="104"/>
      <c r="H90" s="104"/>
      <c r="I90" s="104"/>
      <c r="J90" s="104"/>
      <c r="P90" s="104"/>
      <c r="Q90" s="104"/>
    </row>
    <row r="91" spans="1:17" s="19" customFormat="1" ht="11.25">
      <c r="A91" s="104"/>
      <c r="C91" s="104"/>
      <c r="D91" s="104"/>
      <c r="E91" s="104"/>
      <c r="F91" s="104"/>
      <c r="G91" s="104"/>
      <c r="H91" s="104"/>
      <c r="I91" s="104"/>
      <c r="J91" s="104"/>
      <c r="P91" s="104"/>
      <c r="Q91" s="104"/>
    </row>
    <row r="92" spans="1:17" s="19" customFormat="1" ht="11.25">
      <c r="A92" s="104"/>
      <c r="C92" s="104"/>
      <c r="D92" s="104"/>
      <c r="E92" s="104"/>
      <c r="F92" s="104"/>
      <c r="G92" s="104"/>
      <c r="H92" s="104"/>
      <c r="I92" s="104"/>
      <c r="J92" s="104"/>
      <c r="P92" s="104"/>
      <c r="Q92" s="104"/>
    </row>
    <row r="93" spans="1:17" s="19" customFormat="1" ht="11.25">
      <c r="A93" s="104"/>
      <c r="C93" s="104"/>
      <c r="D93" s="104"/>
      <c r="E93" s="104"/>
      <c r="F93" s="104"/>
      <c r="G93" s="104"/>
      <c r="H93" s="104"/>
      <c r="I93" s="104"/>
      <c r="J93" s="104"/>
      <c r="P93" s="104"/>
      <c r="Q93" s="104"/>
    </row>
    <row r="94" spans="1:17" s="19" customFormat="1" ht="11.25">
      <c r="A94" s="104"/>
      <c r="C94" s="104"/>
      <c r="D94" s="104"/>
      <c r="E94" s="104"/>
      <c r="F94" s="104"/>
      <c r="G94" s="104"/>
      <c r="H94" s="104"/>
      <c r="I94" s="104"/>
      <c r="J94" s="104"/>
      <c r="P94" s="104"/>
      <c r="Q94" s="104"/>
    </row>
    <row r="95" spans="1:17" s="19" customFormat="1" ht="11.25">
      <c r="A95" s="104"/>
      <c r="C95" s="104"/>
      <c r="D95" s="104"/>
      <c r="E95" s="104"/>
      <c r="F95" s="104"/>
      <c r="G95" s="104"/>
      <c r="H95" s="104"/>
      <c r="I95" s="104"/>
      <c r="J95" s="104"/>
      <c r="P95" s="104"/>
      <c r="Q95" s="104"/>
    </row>
    <row r="96" spans="1:17" s="19" customFormat="1" ht="11.25">
      <c r="A96" s="104"/>
      <c r="C96" s="104"/>
      <c r="D96" s="104"/>
      <c r="E96" s="104"/>
      <c r="F96" s="104"/>
      <c r="G96" s="104"/>
      <c r="H96" s="104"/>
      <c r="I96" s="104"/>
      <c r="J96" s="104"/>
      <c r="P96" s="104"/>
      <c r="Q96" s="104"/>
    </row>
    <row r="97" spans="1:17" s="19" customFormat="1" ht="11.25">
      <c r="A97" s="104"/>
      <c r="C97" s="104"/>
      <c r="D97" s="104"/>
      <c r="E97" s="104"/>
      <c r="F97" s="104"/>
      <c r="G97" s="104"/>
      <c r="H97" s="104"/>
      <c r="I97" s="104"/>
      <c r="J97" s="104"/>
      <c r="P97" s="104"/>
      <c r="Q97" s="104"/>
    </row>
    <row r="98" spans="1:17" s="19" customFormat="1" ht="11.25">
      <c r="A98" s="104"/>
      <c r="C98" s="104"/>
      <c r="D98" s="104"/>
      <c r="E98" s="104"/>
      <c r="F98" s="104"/>
      <c r="G98" s="104"/>
      <c r="H98" s="104"/>
      <c r="I98" s="104"/>
      <c r="J98" s="104"/>
      <c r="P98" s="104"/>
      <c r="Q98" s="104"/>
    </row>
    <row r="99" spans="1:17" s="19" customFormat="1" ht="11.25">
      <c r="A99" s="104"/>
      <c r="C99" s="104"/>
      <c r="D99" s="104"/>
      <c r="E99" s="104"/>
      <c r="F99" s="104"/>
      <c r="G99" s="104"/>
      <c r="H99" s="104"/>
      <c r="I99" s="104"/>
      <c r="J99" s="104"/>
      <c r="P99" s="104"/>
      <c r="Q99" s="104"/>
    </row>
    <row r="100" spans="1:17" s="19" customFormat="1" ht="11.25">
      <c r="A100" s="104"/>
      <c r="C100" s="104"/>
      <c r="D100" s="104"/>
      <c r="E100" s="104"/>
      <c r="F100" s="104"/>
      <c r="G100" s="104"/>
      <c r="H100" s="104"/>
      <c r="I100" s="104"/>
      <c r="J100" s="104"/>
      <c r="P100" s="104"/>
      <c r="Q100" s="104"/>
    </row>
    <row r="101" spans="1:17" s="19" customFormat="1" ht="11.25">
      <c r="A101" s="104"/>
      <c r="C101" s="104"/>
      <c r="D101" s="104"/>
      <c r="E101" s="104"/>
      <c r="F101" s="104"/>
      <c r="G101" s="104"/>
      <c r="H101" s="104"/>
      <c r="I101" s="104"/>
      <c r="J101" s="104"/>
      <c r="P101" s="104"/>
      <c r="Q101" s="104"/>
    </row>
    <row r="102" spans="1:17" s="19" customFormat="1" ht="11.25">
      <c r="A102" s="104"/>
      <c r="C102" s="104"/>
      <c r="D102" s="104"/>
      <c r="E102" s="104"/>
      <c r="F102" s="104"/>
      <c r="G102" s="104"/>
      <c r="H102" s="104"/>
      <c r="I102" s="104"/>
      <c r="J102" s="104"/>
      <c r="P102" s="104"/>
      <c r="Q102" s="104"/>
    </row>
    <row r="103" spans="1:17" s="19" customFormat="1" ht="11.25">
      <c r="A103" s="104"/>
      <c r="C103" s="104"/>
      <c r="D103" s="104"/>
      <c r="E103" s="104"/>
      <c r="F103" s="104"/>
      <c r="G103" s="104"/>
      <c r="H103" s="104"/>
      <c r="I103" s="104"/>
      <c r="J103" s="104"/>
      <c r="P103" s="104"/>
      <c r="Q103" s="104"/>
    </row>
    <row r="104" spans="1:17">
      <c r="B104" s="74"/>
    </row>
    <row r="105" spans="1:17">
      <c r="B105" s="74"/>
    </row>
    <row r="106" spans="1:17">
      <c r="B106" s="74"/>
    </row>
    <row r="107" spans="1:17">
      <c r="B107" s="74"/>
    </row>
    <row r="108" spans="1:17">
      <c r="B108" s="74"/>
    </row>
    <row r="109" spans="1:17">
      <c r="B109" s="74"/>
    </row>
    <row r="110" spans="1:17">
      <c r="B110" s="74"/>
    </row>
    <row r="111" spans="1:17">
      <c r="B111" s="74"/>
    </row>
    <row r="112" spans="1:17">
      <c r="B112" s="74"/>
    </row>
    <row r="113" spans="2:2">
      <c r="B113" s="74"/>
    </row>
    <row r="114" spans="2:2">
      <c r="B114" s="74"/>
    </row>
    <row r="115" spans="2:2">
      <c r="B115" s="74"/>
    </row>
    <row r="116" spans="2:2">
      <c r="B116" s="74"/>
    </row>
    <row r="117" spans="2:2">
      <c r="B117" s="74"/>
    </row>
    <row r="118" spans="2:2">
      <c r="B118" s="74"/>
    </row>
    <row r="119" spans="2:2">
      <c r="B119" s="74"/>
    </row>
    <row r="120" spans="2:2">
      <c r="B120" s="74"/>
    </row>
    <row r="121" spans="2:2">
      <c r="B121" s="74"/>
    </row>
    <row r="122" spans="2:2">
      <c r="B122" s="74"/>
    </row>
    <row r="123" spans="2:2">
      <c r="B123" s="74"/>
    </row>
    <row r="124" spans="2:2">
      <c r="B124" s="74"/>
    </row>
    <row r="125" spans="2:2">
      <c r="B125" s="74"/>
    </row>
    <row r="126" spans="2:2">
      <c r="B126" s="74"/>
    </row>
    <row r="127" spans="2:2">
      <c r="B127" s="74"/>
    </row>
    <row r="128" spans="2:2">
      <c r="B128" s="74"/>
    </row>
    <row r="129" spans="2:2">
      <c r="B129" s="74"/>
    </row>
    <row r="130" spans="2:2">
      <c r="B130" s="74"/>
    </row>
    <row r="131" spans="2:2">
      <c r="B131" s="74"/>
    </row>
  </sheetData>
  <sheetProtection selectLockedCells="1"/>
  <mergeCells count="26">
    <mergeCell ref="Q6:Q10"/>
    <mergeCell ref="J3:Q3"/>
    <mergeCell ref="J4:Q4"/>
    <mergeCell ref="P8:P10"/>
    <mergeCell ref="N8:N10"/>
    <mergeCell ref="J8:J10"/>
    <mergeCell ref="K8:K10"/>
    <mergeCell ref="J6:J7"/>
    <mergeCell ref="K6:M7"/>
    <mergeCell ref="O8:O10"/>
    <mergeCell ref="E6:H7"/>
    <mergeCell ref="A4:I4"/>
    <mergeCell ref="A3:I3"/>
    <mergeCell ref="N6:P7"/>
    <mergeCell ref="M8:M10"/>
    <mergeCell ref="L8:L10"/>
    <mergeCell ref="G8:G10"/>
    <mergeCell ref="A6:A10"/>
    <mergeCell ref="H8:H10"/>
    <mergeCell ref="I8:I10"/>
    <mergeCell ref="B6:D8"/>
    <mergeCell ref="B9:B10"/>
    <mergeCell ref="D9:D10"/>
    <mergeCell ref="E8:E10"/>
    <mergeCell ref="C9:C10"/>
    <mergeCell ref="F8:F10"/>
  </mergeCells>
  <phoneticPr fontId="4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28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13.375" style="76" customWidth="1"/>
    <col min="2" max="2" width="14.625" style="79" customWidth="1"/>
    <col min="3" max="3" width="13.5" style="79" customWidth="1"/>
    <col min="4" max="5" width="13.625" style="79" customWidth="1"/>
    <col min="6" max="6" width="13.75" style="75" customWidth="1"/>
    <col min="7" max="16384" width="9" style="74"/>
  </cols>
  <sheetData>
    <row r="1" spans="1:6" s="338" customFormat="1" ht="14.1" customHeight="1">
      <c r="A1" s="131" t="s">
        <v>697</v>
      </c>
      <c r="B1" s="336"/>
      <c r="C1" s="336"/>
      <c r="D1" s="336"/>
      <c r="E1" s="336"/>
      <c r="F1" s="17"/>
    </row>
    <row r="2" spans="1:6" ht="14.1" customHeight="1">
      <c r="A2" s="131"/>
      <c r="F2" s="17"/>
    </row>
    <row r="3" spans="1:6" s="81" customFormat="1" ht="20.100000000000001" customHeight="1">
      <c r="A3" s="357" t="s">
        <v>229</v>
      </c>
      <c r="B3" s="357"/>
      <c r="C3" s="357"/>
      <c r="D3" s="357"/>
      <c r="E3" s="357"/>
      <c r="F3" s="357"/>
    </row>
    <row r="4" spans="1:6" s="83" customFormat="1" ht="24" customHeight="1">
      <c r="A4" s="526" t="s">
        <v>230</v>
      </c>
      <c r="B4" s="526"/>
      <c r="C4" s="526"/>
      <c r="D4" s="526"/>
      <c r="E4" s="526"/>
      <c r="F4" s="526"/>
    </row>
    <row r="5" spans="1:6" s="19" customFormat="1" ht="18" customHeight="1" thickBot="1">
      <c r="A5" s="22" t="s">
        <v>231</v>
      </c>
      <c r="F5" s="25" t="s">
        <v>232</v>
      </c>
    </row>
    <row r="6" spans="1:6" s="19" customFormat="1" ht="23.1" customHeight="1">
      <c r="A6" s="364" t="s">
        <v>441</v>
      </c>
      <c r="B6" s="538" t="s">
        <v>233</v>
      </c>
      <c r="C6" s="519" t="s">
        <v>23</v>
      </c>
      <c r="D6" s="589"/>
      <c r="E6" s="589"/>
      <c r="F6" s="589"/>
    </row>
    <row r="7" spans="1:6" s="19" customFormat="1" ht="12" customHeight="1">
      <c r="A7" s="423"/>
      <c r="B7" s="580"/>
      <c r="C7" s="577"/>
      <c r="D7" s="445" t="s">
        <v>24</v>
      </c>
      <c r="E7" s="445" t="s">
        <v>234</v>
      </c>
      <c r="F7" s="431" t="s">
        <v>235</v>
      </c>
    </row>
    <row r="8" spans="1:6" s="19" customFormat="1" ht="12" customHeight="1">
      <c r="A8" s="423"/>
      <c r="B8" s="580"/>
      <c r="C8" s="577"/>
      <c r="D8" s="445"/>
      <c r="E8" s="445"/>
      <c r="F8" s="431"/>
    </row>
    <row r="9" spans="1:6" s="19" customFormat="1" ht="12" customHeight="1">
      <c r="A9" s="424"/>
      <c r="B9" s="581"/>
      <c r="C9" s="458"/>
      <c r="D9" s="446"/>
      <c r="E9" s="446"/>
      <c r="F9" s="432"/>
    </row>
    <row r="10" spans="1:6" s="19" customFormat="1" ht="28.5" customHeight="1">
      <c r="A10" s="121" t="s">
        <v>156</v>
      </c>
      <c r="B10" s="132">
        <v>13</v>
      </c>
      <c r="C10" s="132">
        <v>112761419</v>
      </c>
      <c r="D10" s="132">
        <v>112423471</v>
      </c>
      <c r="E10" s="132">
        <v>168800</v>
      </c>
      <c r="F10" s="132">
        <v>169148</v>
      </c>
    </row>
    <row r="11" spans="1:6" s="19" customFormat="1" ht="29.1" customHeight="1">
      <c r="A11" s="121" t="s">
        <v>214</v>
      </c>
      <c r="B11" s="132">
        <v>13</v>
      </c>
      <c r="C11" s="132">
        <v>86081945</v>
      </c>
      <c r="D11" s="132">
        <v>86002375</v>
      </c>
      <c r="E11" s="132">
        <v>38240</v>
      </c>
      <c r="F11" s="132">
        <v>41330</v>
      </c>
    </row>
    <row r="12" spans="1:6" s="19" customFormat="1" ht="29.1" customHeight="1">
      <c r="A12" s="121" t="s">
        <v>444</v>
      </c>
      <c r="B12" s="132">
        <v>11</v>
      </c>
      <c r="C12" s="132">
        <v>108639029</v>
      </c>
      <c r="D12" s="132">
        <v>108224401</v>
      </c>
      <c r="E12" s="132">
        <v>204820</v>
      </c>
      <c r="F12" s="132">
        <v>209808</v>
      </c>
    </row>
    <row r="13" spans="1:6" s="19" customFormat="1" ht="29.1" customHeight="1">
      <c r="A13" s="121" t="s">
        <v>587</v>
      </c>
      <c r="B13" s="132">
        <v>12</v>
      </c>
      <c r="C13" s="132">
        <v>113907184</v>
      </c>
      <c r="D13" s="132">
        <v>113696714</v>
      </c>
      <c r="E13" s="132">
        <v>120520</v>
      </c>
      <c r="F13" s="132">
        <v>89950</v>
      </c>
    </row>
    <row r="14" spans="1:6" s="28" customFormat="1" ht="29.1" customHeight="1">
      <c r="A14" s="122" t="s">
        <v>637</v>
      </c>
      <c r="B14" s="133">
        <f>B27</f>
        <v>12</v>
      </c>
      <c r="C14" s="133">
        <f>SUM(C16:C27)</f>
        <v>86776903</v>
      </c>
      <c r="D14" s="133">
        <f>SUM(D16:D27)</f>
        <v>86632711</v>
      </c>
      <c r="E14" s="133">
        <f>SUM(E16:E27)</f>
        <v>87160</v>
      </c>
      <c r="F14" s="133">
        <f>SUM(F16:F27)</f>
        <v>57032</v>
      </c>
    </row>
    <row r="15" spans="1:6" s="19" customFormat="1" ht="33.950000000000003" customHeight="1">
      <c r="A15" s="134"/>
      <c r="B15" s="132"/>
      <c r="C15" s="132"/>
      <c r="D15" s="135"/>
      <c r="E15" s="135"/>
      <c r="F15" s="135"/>
    </row>
    <row r="16" spans="1:6" s="19" customFormat="1" ht="29.1" customHeight="1">
      <c r="A16" s="108" t="s">
        <v>25</v>
      </c>
      <c r="B16" s="136">
        <v>12</v>
      </c>
      <c r="C16" s="137">
        <f t="shared" ref="C16:C27" si="0">SUM(D16:F16)</f>
        <v>11779444</v>
      </c>
      <c r="D16" s="136">
        <v>11754854</v>
      </c>
      <c r="E16" s="136">
        <v>8840</v>
      </c>
      <c r="F16" s="136">
        <v>15750</v>
      </c>
    </row>
    <row r="17" spans="1:6" s="19" customFormat="1" ht="29.1" customHeight="1">
      <c r="A17" s="108" t="s">
        <v>26</v>
      </c>
      <c r="B17" s="136">
        <v>12</v>
      </c>
      <c r="C17" s="137">
        <f t="shared" si="0"/>
        <v>8725606</v>
      </c>
      <c r="D17" s="136">
        <v>8704886</v>
      </c>
      <c r="E17" s="136">
        <v>10920</v>
      </c>
      <c r="F17" s="136">
        <v>9800</v>
      </c>
    </row>
    <row r="18" spans="1:6" s="19" customFormat="1" ht="29.1" customHeight="1">
      <c r="A18" s="108" t="s">
        <v>27</v>
      </c>
      <c r="B18" s="136">
        <v>12</v>
      </c>
      <c r="C18" s="137">
        <f t="shared" si="0"/>
        <v>6881522</v>
      </c>
      <c r="D18" s="136">
        <v>6868450</v>
      </c>
      <c r="E18" s="136">
        <v>7040</v>
      </c>
      <c r="F18" s="136">
        <v>6032</v>
      </c>
    </row>
    <row r="19" spans="1:6" s="19" customFormat="1" ht="29.1" customHeight="1">
      <c r="A19" s="108" t="s">
        <v>28</v>
      </c>
      <c r="B19" s="136">
        <v>12</v>
      </c>
      <c r="C19" s="137">
        <f t="shared" si="0"/>
        <v>3429539</v>
      </c>
      <c r="D19" s="136">
        <v>3426089</v>
      </c>
      <c r="E19" s="136">
        <v>2600</v>
      </c>
      <c r="F19" s="136">
        <v>850</v>
      </c>
    </row>
    <row r="20" spans="1:6" s="19" customFormat="1" ht="29.1" customHeight="1">
      <c r="A20" s="123" t="s">
        <v>29</v>
      </c>
      <c r="B20" s="136">
        <v>12</v>
      </c>
      <c r="C20" s="137">
        <f t="shared" si="0"/>
        <v>2401742</v>
      </c>
      <c r="D20" s="136">
        <v>2395772</v>
      </c>
      <c r="E20" s="136">
        <v>5720</v>
      </c>
      <c r="F20" s="136">
        <v>250</v>
      </c>
    </row>
    <row r="21" spans="1:6" s="19" customFormat="1" ht="29.1" customHeight="1">
      <c r="A21" s="108" t="s">
        <v>30</v>
      </c>
      <c r="B21" s="136">
        <v>12</v>
      </c>
      <c r="C21" s="137">
        <f t="shared" si="0"/>
        <v>1527151</v>
      </c>
      <c r="D21" s="136">
        <v>1523231</v>
      </c>
      <c r="E21" s="136">
        <v>3920</v>
      </c>
      <c r="F21" s="136">
        <v>0</v>
      </c>
    </row>
    <row r="22" spans="1:6" s="19" customFormat="1" ht="29.1" customHeight="1">
      <c r="A22" s="108" t="s">
        <v>31</v>
      </c>
      <c r="B22" s="136">
        <v>12</v>
      </c>
      <c r="C22" s="137">
        <f t="shared" si="0"/>
        <v>1327000</v>
      </c>
      <c r="D22" s="136">
        <v>1323880</v>
      </c>
      <c r="E22" s="136">
        <v>3120</v>
      </c>
      <c r="F22" s="136">
        <v>0</v>
      </c>
    </row>
    <row r="23" spans="1:6" s="19" customFormat="1" ht="29.1" customHeight="1">
      <c r="A23" s="108" t="s">
        <v>32</v>
      </c>
      <c r="B23" s="136">
        <v>12</v>
      </c>
      <c r="C23" s="137">
        <f t="shared" si="0"/>
        <v>2268047</v>
      </c>
      <c r="D23" s="136">
        <v>2264567</v>
      </c>
      <c r="E23" s="136">
        <v>2080</v>
      </c>
      <c r="F23" s="136">
        <v>1400</v>
      </c>
    </row>
    <row r="24" spans="1:6" s="19" customFormat="1" ht="29.1" customHeight="1">
      <c r="A24" s="108" t="s">
        <v>33</v>
      </c>
      <c r="B24" s="136">
        <v>12</v>
      </c>
      <c r="C24" s="137">
        <f t="shared" si="0"/>
        <v>8589603</v>
      </c>
      <c r="D24" s="136">
        <v>8577563</v>
      </c>
      <c r="E24" s="136">
        <v>6240</v>
      </c>
      <c r="F24" s="136">
        <v>5800</v>
      </c>
    </row>
    <row r="25" spans="1:6" s="19" customFormat="1" ht="29.1" customHeight="1">
      <c r="A25" s="108" t="s">
        <v>34</v>
      </c>
      <c r="B25" s="136">
        <v>12</v>
      </c>
      <c r="C25" s="137">
        <f t="shared" si="0"/>
        <v>14430581</v>
      </c>
      <c r="D25" s="136">
        <v>14407641</v>
      </c>
      <c r="E25" s="136">
        <v>14840</v>
      </c>
      <c r="F25" s="136">
        <v>8100</v>
      </c>
    </row>
    <row r="26" spans="1:6" s="19" customFormat="1" ht="29.1" customHeight="1">
      <c r="A26" s="108" t="s">
        <v>35</v>
      </c>
      <c r="B26" s="136">
        <v>12</v>
      </c>
      <c r="C26" s="137">
        <f t="shared" si="0"/>
        <v>16594990</v>
      </c>
      <c r="D26" s="136">
        <v>16564100</v>
      </c>
      <c r="E26" s="136">
        <v>21840</v>
      </c>
      <c r="F26" s="136">
        <v>9050</v>
      </c>
    </row>
    <row r="27" spans="1:6" s="19" customFormat="1" ht="29.1" customHeight="1" thickBot="1">
      <c r="A27" s="124" t="s">
        <v>36</v>
      </c>
      <c r="B27" s="138">
        <v>12</v>
      </c>
      <c r="C27" s="139">
        <f t="shared" si="0"/>
        <v>8821678</v>
      </c>
      <c r="D27" s="138">
        <v>8821678</v>
      </c>
      <c r="E27" s="138">
        <v>0</v>
      </c>
      <c r="F27" s="138">
        <v>0</v>
      </c>
    </row>
    <row r="28" spans="1:6" s="54" customFormat="1" ht="11.1" customHeight="1">
      <c r="A28" s="63" t="s">
        <v>619</v>
      </c>
      <c r="D28" s="71"/>
      <c r="E28" s="71"/>
      <c r="F28" s="65" t="s">
        <v>450</v>
      </c>
    </row>
    <row r="29" spans="1:6" s="66" customFormat="1" ht="11.1" customHeight="1">
      <c r="A29" s="140"/>
      <c r="D29" s="141"/>
      <c r="E29" s="141"/>
      <c r="F29" s="18"/>
    </row>
    <row r="30" spans="1:6" s="19" customFormat="1" ht="11.25">
      <c r="A30" s="105"/>
      <c r="D30" s="104"/>
      <c r="E30" s="104"/>
      <c r="F30" s="142"/>
    </row>
    <row r="31" spans="1:6" s="19" customFormat="1" ht="11.25">
      <c r="A31" s="105"/>
      <c r="D31" s="104"/>
      <c r="E31" s="104"/>
      <c r="F31" s="142"/>
    </row>
    <row r="32" spans="1:6" s="19" customFormat="1" ht="11.25">
      <c r="A32" s="105"/>
      <c r="D32" s="104"/>
      <c r="E32" s="104"/>
      <c r="F32" s="142"/>
    </row>
    <row r="33" spans="1:6" s="19" customFormat="1" ht="11.25">
      <c r="A33" s="105"/>
      <c r="D33" s="104"/>
      <c r="E33" s="104"/>
      <c r="F33" s="142"/>
    </row>
    <row r="34" spans="1:6" s="19" customFormat="1" ht="11.25">
      <c r="A34" s="105"/>
      <c r="D34" s="104"/>
      <c r="E34" s="104"/>
      <c r="F34" s="142"/>
    </row>
    <row r="35" spans="1:6" s="19" customFormat="1" ht="11.25">
      <c r="A35" s="105"/>
      <c r="D35" s="104"/>
      <c r="E35" s="104"/>
      <c r="F35" s="142"/>
    </row>
    <row r="36" spans="1:6" s="19" customFormat="1" ht="11.25">
      <c r="A36" s="105"/>
      <c r="D36" s="104"/>
      <c r="E36" s="104"/>
      <c r="F36" s="142">
        <v>1</v>
      </c>
    </row>
    <row r="37" spans="1:6" s="19" customFormat="1" ht="11.25">
      <c r="A37" s="105"/>
      <c r="D37" s="104"/>
      <c r="E37" s="104"/>
      <c r="F37" s="142"/>
    </row>
    <row r="38" spans="1:6" s="19" customFormat="1" ht="11.25">
      <c r="A38" s="105"/>
      <c r="D38" s="104"/>
      <c r="E38" s="104"/>
      <c r="F38" s="142"/>
    </row>
    <row r="39" spans="1:6" s="19" customFormat="1" ht="11.25">
      <c r="A39" s="105"/>
      <c r="C39" s="104"/>
      <c r="D39" s="104"/>
      <c r="E39" s="104"/>
      <c r="F39" s="142"/>
    </row>
    <row r="40" spans="1:6" s="19" customFormat="1" ht="11.25">
      <c r="A40" s="105"/>
      <c r="C40" s="104"/>
      <c r="D40" s="104"/>
      <c r="E40" s="104"/>
      <c r="F40" s="142"/>
    </row>
    <row r="41" spans="1:6" s="19" customFormat="1" ht="11.25">
      <c r="A41" s="105"/>
      <c r="C41" s="104"/>
      <c r="D41" s="104"/>
      <c r="E41" s="104"/>
      <c r="F41" s="142"/>
    </row>
    <row r="42" spans="1:6" s="19" customFormat="1" ht="11.25">
      <c r="A42" s="105"/>
      <c r="C42" s="104"/>
      <c r="D42" s="104"/>
      <c r="E42" s="104"/>
      <c r="F42" s="142"/>
    </row>
    <row r="43" spans="1:6" s="19" customFormat="1" ht="11.25">
      <c r="A43" s="105"/>
      <c r="C43" s="104"/>
      <c r="D43" s="104"/>
      <c r="E43" s="104"/>
      <c r="F43" s="142"/>
    </row>
    <row r="44" spans="1:6" s="19" customFormat="1" ht="11.25">
      <c r="A44" s="105"/>
      <c r="C44" s="104"/>
      <c r="D44" s="104"/>
      <c r="E44" s="104"/>
      <c r="F44" s="142"/>
    </row>
    <row r="45" spans="1:6" s="19" customFormat="1" ht="11.25">
      <c r="C45" s="104"/>
      <c r="D45" s="104"/>
      <c r="E45" s="104"/>
      <c r="F45" s="142"/>
    </row>
    <row r="46" spans="1:6" s="19" customFormat="1" ht="11.25">
      <c r="A46" s="104"/>
      <c r="C46" s="104"/>
      <c r="D46" s="104"/>
      <c r="E46" s="104"/>
      <c r="F46" s="142"/>
    </row>
    <row r="47" spans="1:6" s="19" customFormat="1" ht="11.25">
      <c r="A47" s="104"/>
      <c r="C47" s="104"/>
      <c r="D47" s="104"/>
      <c r="E47" s="104"/>
      <c r="F47" s="142"/>
    </row>
    <row r="48" spans="1:6" s="19" customFormat="1" ht="11.25">
      <c r="A48" s="104"/>
      <c r="C48" s="104"/>
      <c r="D48" s="104"/>
      <c r="E48" s="104"/>
      <c r="F48" s="142"/>
    </row>
    <row r="49" spans="1:6" s="19" customFormat="1" ht="11.25">
      <c r="A49" s="104"/>
      <c r="C49" s="104"/>
      <c r="D49" s="104"/>
      <c r="E49" s="104"/>
      <c r="F49" s="142"/>
    </row>
    <row r="50" spans="1:6" s="19" customFormat="1" ht="11.25">
      <c r="A50" s="104"/>
      <c r="C50" s="104"/>
      <c r="D50" s="104"/>
      <c r="E50" s="104"/>
      <c r="F50" s="142"/>
    </row>
    <row r="51" spans="1:6" s="19" customFormat="1" ht="11.25">
      <c r="A51" s="104"/>
      <c r="C51" s="104"/>
      <c r="D51" s="104"/>
      <c r="E51" s="104"/>
      <c r="F51" s="142"/>
    </row>
    <row r="52" spans="1:6" s="19" customFormat="1" ht="11.25">
      <c r="A52" s="104"/>
      <c r="C52" s="104"/>
      <c r="D52" s="104"/>
      <c r="E52" s="104"/>
      <c r="F52" s="142"/>
    </row>
    <row r="53" spans="1:6" s="19" customFormat="1" ht="11.25">
      <c r="A53" s="104"/>
      <c r="C53" s="104"/>
      <c r="D53" s="104"/>
      <c r="E53" s="104"/>
      <c r="F53" s="142"/>
    </row>
    <row r="54" spans="1:6" s="19" customFormat="1" ht="11.25">
      <c r="A54" s="104"/>
      <c r="C54" s="104"/>
      <c r="D54" s="104"/>
      <c r="E54" s="104"/>
      <c r="F54" s="142"/>
    </row>
    <row r="55" spans="1:6" s="19" customFormat="1" ht="11.25">
      <c r="A55" s="104"/>
      <c r="C55" s="104"/>
      <c r="D55" s="104"/>
      <c r="E55" s="104"/>
      <c r="F55" s="142"/>
    </row>
    <row r="56" spans="1:6" s="19" customFormat="1" ht="11.25">
      <c r="A56" s="104"/>
      <c r="C56" s="104"/>
      <c r="D56" s="104"/>
      <c r="E56" s="104"/>
      <c r="F56" s="142"/>
    </row>
    <row r="57" spans="1:6" s="19" customFormat="1" ht="11.25">
      <c r="A57" s="104"/>
      <c r="C57" s="104"/>
      <c r="D57" s="104"/>
      <c r="E57" s="104"/>
      <c r="F57" s="142"/>
    </row>
    <row r="58" spans="1:6" s="19" customFormat="1" ht="11.25">
      <c r="A58" s="104"/>
      <c r="C58" s="104"/>
      <c r="D58" s="104"/>
      <c r="E58" s="104"/>
      <c r="F58" s="142"/>
    </row>
    <row r="59" spans="1:6" s="19" customFormat="1" ht="11.25">
      <c r="A59" s="104"/>
      <c r="C59" s="104"/>
      <c r="D59" s="104"/>
      <c r="E59" s="104"/>
      <c r="F59" s="142"/>
    </row>
    <row r="60" spans="1:6" s="19" customFormat="1" ht="11.25">
      <c r="A60" s="104"/>
      <c r="C60" s="104"/>
      <c r="D60" s="104"/>
      <c r="E60" s="104"/>
      <c r="F60" s="142"/>
    </row>
    <row r="61" spans="1:6" s="19" customFormat="1" ht="11.25">
      <c r="A61" s="104"/>
      <c r="C61" s="104"/>
      <c r="D61" s="104"/>
      <c r="E61" s="104"/>
      <c r="F61" s="142"/>
    </row>
    <row r="62" spans="1:6" s="19" customFormat="1" ht="11.25">
      <c r="A62" s="104"/>
      <c r="C62" s="104"/>
      <c r="D62" s="104"/>
      <c r="E62" s="104"/>
      <c r="F62" s="142"/>
    </row>
    <row r="63" spans="1:6" s="19" customFormat="1" ht="11.25">
      <c r="A63" s="104"/>
      <c r="C63" s="104"/>
      <c r="D63" s="104"/>
      <c r="E63" s="104"/>
      <c r="F63" s="142"/>
    </row>
    <row r="64" spans="1:6" s="19" customFormat="1" ht="11.25">
      <c r="A64" s="104"/>
      <c r="C64" s="104"/>
      <c r="D64" s="104"/>
      <c r="E64" s="104"/>
      <c r="F64" s="142"/>
    </row>
    <row r="65" spans="1:6" s="19" customFormat="1" ht="11.25">
      <c r="A65" s="104"/>
      <c r="C65" s="104"/>
      <c r="D65" s="104"/>
      <c r="E65" s="104"/>
      <c r="F65" s="142"/>
    </row>
    <row r="66" spans="1:6" s="19" customFormat="1" ht="11.25">
      <c r="A66" s="104"/>
      <c r="C66" s="104"/>
      <c r="D66" s="104"/>
      <c r="E66" s="104"/>
      <c r="F66" s="142"/>
    </row>
    <row r="67" spans="1:6" s="19" customFormat="1" ht="11.25">
      <c r="A67" s="104"/>
      <c r="C67" s="104"/>
      <c r="D67" s="104"/>
      <c r="E67" s="104"/>
      <c r="F67" s="142"/>
    </row>
    <row r="68" spans="1:6" s="19" customFormat="1" ht="11.25">
      <c r="A68" s="104"/>
      <c r="C68" s="104"/>
      <c r="D68" s="104"/>
      <c r="E68" s="104"/>
      <c r="F68" s="142"/>
    </row>
    <row r="69" spans="1:6" s="19" customFormat="1" ht="11.25">
      <c r="A69" s="104"/>
      <c r="C69" s="104"/>
      <c r="D69" s="104"/>
      <c r="E69" s="104"/>
      <c r="F69" s="142"/>
    </row>
    <row r="70" spans="1:6" s="19" customFormat="1" ht="11.25">
      <c r="A70" s="104"/>
      <c r="C70" s="104"/>
      <c r="D70" s="104"/>
      <c r="E70" s="104"/>
      <c r="F70" s="142"/>
    </row>
    <row r="71" spans="1:6" s="19" customFormat="1" ht="11.25">
      <c r="A71" s="104"/>
      <c r="C71" s="104"/>
      <c r="D71" s="104"/>
      <c r="E71" s="104"/>
      <c r="F71" s="142"/>
    </row>
    <row r="72" spans="1:6" s="19" customFormat="1" ht="11.25">
      <c r="A72" s="104"/>
      <c r="C72" s="104"/>
      <c r="D72" s="104"/>
      <c r="E72" s="104"/>
      <c r="F72" s="142"/>
    </row>
    <row r="73" spans="1:6" s="19" customFormat="1" ht="11.25">
      <c r="A73" s="104"/>
      <c r="C73" s="104"/>
      <c r="D73" s="104"/>
      <c r="E73" s="104"/>
      <c r="F73" s="142"/>
    </row>
    <row r="74" spans="1:6" s="19" customFormat="1" ht="11.25">
      <c r="A74" s="104"/>
      <c r="C74" s="104"/>
      <c r="D74" s="104"/>
      <c r="E74" s="104"/>
      <c r="F74" s="142"/>
    </row>
    <row r="75" spans="1:6" s="19" customFormat="1" ht="11.25">
      <c r="A75" s="104"/>
      <c r="C75" s="104"/>
      <c r="D75" s="104"/>
      <c r="E75" s="104"/>
      <c r="F75" s="142"/>
    </row>
    <row r="76" spans="1:6" s="19" customFormat="1" ht="11.25">
      <c r="A76" s="104"/>
      <c r="C76" s="104"/>
      <c r="D76" s="104"/>
      <c r="E76" s="104"/>
      <c r="F76" s="142"/>
    </row>
    <row r="77" spans="1:6" s="19" customFormat="1" ht="11.25">
      <c r="A77" s="104"/>
      <c r="C77" s="104"/>
      <c r="D77" s="104"/>
      <c r="E77" s="104"/>
      <c r="F77" s="142"/>
    </row>
    <row r="78" spans="1:6" s="19" customFormat="1" ht="11.25">
      <c r="A78" s="104"/>
      <c r="C78" s="104"/>
      <c r="D78" s="104"/>
      <c r="E78" s="104"/>
      <c r="F78" s="142"/>
    </row>
    <row r="79" spans="1:6" s="19" customFormat="1" ht="11.25">
      <c r="A79" s="104"/>
      <c r="C79" s="104"/>
      <c r="D79" s="104"/>
      <c r="E79" s="104"/>
      <c r="F79" s="142"/>
    </row>
    <row r="80" spans="1:6" s="19" customFormat="1" ht="11.25">
      <c r="A80" s="104"/>
      <c r="C80" s="104"/>
      <c r="D80" s="104"/>
      <c r="E80" s="104"/>
      <c r="F80" s="142"/>
    </row>
    <row r="81" spans="1:6" s="19" customFormat="1" ht="11.25">
      <c r="A81" s="104"/>
      <c r="C81" s="104"/>
      <c r="D81" s="104"/>
      <c r="E81" s="104"/>
      <c r="F81" s="142"/>
    </row>
    <row r="82" spans="1:6" s="19" customFormat="1" ht="11.25">
      <c r="A82" s="104"/>
      <c r="C82" s="104"/>
      <c r="D82" s="104"/>
      <c r="E82" s="104"/>
      <c r="F82" s="142"/>
    </row>
    <row r="83" spans="1:6" s="19" customFormat="1" ht="11.25">
      <c r="A83" s="104"/>
      <c r="C83" s="104"/>
      <c r="D83" s="104"/>
      <c r="E83" s="104"/>
      <c r="F83" s="142"/>
    </row>
    <row r="84" spans="1:6" s="19" customFormat="1" ht="11.25">
      <c r="A84" s="104"/>
      <c r="C84" s="104"/>
      <c r="D84" s="104"/>
      <c r="E84" s="104"/>
      <c r="F84" s="142"/>
    </row>
    <row r="85" spans="1:6" s="19" customFormat="1" ht="11.25">
      <c r="A85" s="104"/>
      <c r="C85" s="104"/>
      <c r="D85" s="104"/>
      <c r="E85" s="104"/>
      <c r="F85" s="142"/>
    </row>
    <row r="86" spans="1:6" s="19" customFormat="1" ht="11.25">
      <c r="A86" s="104"/>
      <c r="C86" s="104"/>
      <c r="D86" s="104"/>
      <c r="E86" s="104"/>
      <c r="F86" s="142"/>
    </row>
    <row r="87" spans="1:6" s="19" customFormat="1" ht="11.25">
      <c r="A87" s="104"/>
      <c r="C87" s="104"/>
      <c r="D87" s="104"/>
      <c r="E87" s="104"/>
      <c r="F87" s="142"/>
    </row>
    <row r="88" spans="1:6" s="19" customFormat="1" ht="11.25">
      <c r="A88" s="104"/>
      <c r="C88" s="104"/>
      <c r="D88" s="104"/>
      <c r="E88" s="104"/>
      <c r="F88" s="142"/>
    </row>
    <row r="89" spans="1:6" s="19" customFormat="1" ht="11.25">
      <c r="A89" s="104"/>
      <c r="C89" s="104"/>
      <c r="D89" s="104"/>
      <c r="E89" s="104"/>
      <c r="F89" s="142"/>
    </row>
    <row r="90" spans="1:6" s="19" customFormat="1" ht="11.25">
      <c r="A90" s="104"/>
      <c r="C90" s="104"/>
      <c r="D90" s="104"/>
      <c r="E90" s="104"/>
      <c r="F90" s="142"/>
    </row>
    <row r="91" spans="1:6" s="19" customFormat="1" ht="11.25">
      <c r="A91" s="104"/>
      <c r="C91" s="104"/>
      <c r="D91" s="104"/>
      <c r="E91" s="104"/>
      <c r="F91" s="142"/>
    </row>
    <row r="92" spans="1:6" s="19" customFormat="1" ht="11.25">
      <c r="A92" s="104"/>
      <c r="C92" s="104"/>
      <c r="D92" s="104"/>
      <c r="E92" s="104"/>
      <c r="F92" s="142"/>
    </row>
    <row r="93" spans="1:6" s="19" customFormat="1" ht="11.25">
      <c r="A93" s="104"/>
      <c r="C93" s="104"/>
      <c r="D93" s="104"/>
      <c r="E93" s="104"/>
      <c r="F93" s="142"/>
    </row>
    <row r="94" spans="1:6" s="19" customFormat="1" ht="11.25">
      <c r="A94" s="104"/>
      <c r="C94" s="104"/>
      <c r="D94" s="104"/>
      <c r="E94" s="104"/>
      <c r="F94" s="142"/>
    </row>
    <row r="95" spans="1:6" s="19" customFormat="1" ht="11.25">
      <c r="A95" s="104"/>
      <c r="C95" s="104"/>
      <c r="D95" s="104"/>
      <c r="E95" s="104"/>
      <c r="F95" s="142"/>
    </row>
    <row r="96" spans="1:6" s="19" customFormat="1" ht="11.25">
      <c r="A96" s="104"/>
      <c r="C96" s="104"/>
      <c r="D96" s="104"/>
      <c r="E96" s="104"/>
      <c r="F96" s="142"/>
    </row>
    <row r="97" spans="1:6" s="19" customFormat="1" ht="11.25">
      <c r="A97" s="104"/>
      <c r="C97" s="104"/>
      <c r="D97" s="104"/>
      <c r="E97" s="104"/>
      <c r="F97" s="142"/>
    </row>
    <row r="98" spans="1:6" s="19" customFormat="1" ht="11.25">
      <c r="A98" s="104"/>
      <c r="C98" s="104"/>
      <c r="D98" s="104"/>
      <c r="E98" s="104"/>
      <c r="F98" s="142"/>
    </row>
    <row r="99" spans="1:6" s="19" customFormat="1" ht="11.25">
      <c r="A99" s="104"/>
      <c r="C99" s="104"/>
      <c r="D99" s="104"/>
      <c r="E99" s="104"/>
      <c r="F99" s="142"/>
    </row>
    <row r="100" spans="1:6" s="19" customFormat="1" ht="11.25">
      <c r="A100" s="104"/>
      <c r="C100" s="104"/>
      <c r="D100" s="104"/>
      <c r="E100" s="104"/>
      <c r="F100" s="142"/>
    </row>
    <row r="101" spans="1:6" s="19" customFormat="1" ht="11.25">
      <c r="A101" s="104"/>
      <c r="C101" s="104"/>
      <c r="D101" s="104"/>
      <c r="E101" s="104"/>
      <c r="F101" s="142"/>
    </row>
    <row r="102" spans="1:6" s="19" customFormat="1" ht="11.25">
      <c r="A102" s="104"/>
      <c r="C102" s="104"/>
      <c r="D102" s="104"/>
      <c r="E102" s="104"/>
      <c r="F102" s="142"/>
    </row>
    <row r="103" spans="1:6">
      <c r="B103" s="74"/>
    </row>
    <row r="104" spans="1:6">
      <c r="B104" s="74"/>
    </row>
    <row r="105" spans="1:6">
      <c r="B105" s="74"/>
    </row>
    <row r="106" spans="1:6">
      <c r="B106" s="74"/>
    </row>
    <row r="107" spans="1:6">
      <c r="B107" s="74"/>
    </row>
    <row r="108" spans="1:6">
      <c r="B108" s="74"/>
    </row>
    <row r="109" spans="1:6">
      <c r="B109" s="74"/>
    </row>
    <row r="110" spans="1:6">
      <c r="B110" s="74"/>
    </row>
    <row r="111" spans="1:6">
      <c r="B111" s="74"/>
    </row>
    <row r="112" spans="1:6">
      <c r="B112" s="74"/>
    </row>
    <row r="113" spans="2:2">
      <c r="B113" s="74"/>
    </row>
    <row r="114" spans="2:2">
      <c r="B114" s="74"/>
    </row>
    <row r="115" spans="2:2">
      <c r="B115" s="74"/>
    </row>
    <row r="116" spans="2:2">
      <c r="B116" s="74"/>
    </row>
    <row r="117" spans="2:2">
      <c r="B117" s="74"/>
    </row>
    <row r="118" spans="2:2">
      <c r="B118" s="74"/>
    </row>
    <row r="119" spans="2:2">
      <c r="B119" s="74"/>
    </row>
    <row r="120" spans="2:2">
      <c r="B120" s="74"/>
    </row>
    <row r="121" spans="2:2">
      <c r="B121" s="74"/>
    </row>
    <row r="122" spans="2:2">
      <c r="B122" s="74"/>
    </row>
    <row r="123" spans="2:2">
      <c r="B123" s="74"/>
    </row>
    <row r="124" spans="2:2">
      <c r="B124" s="74"/>
    </row>
    <row r="125" spans="2:2">
      <c r="B125" s="74"/>
    </row>
    <row r="126" spans="2:2">
      <c r="B126" s="74"/>
    </row>
    <row r="127" spans="2:2">
      <c r="B127" s="74"/>
    </row>
    <row r="128" spans="2:2">
      <c r="B128" s="74"/>
    </row>
    <row r="129" spans="2:2">
      <c r="B129" s="74"/>
    </row>
    <row r="130" spans="2:2">
      <c r="B130" s="74"/>
    </row>
  </sheetData>
  <sheetProtection selectLockedCells="1"/>
  <mergeCells count="9">
    <mergeCell ref="A3:F3"/>
    <mergeCell ref="A4:F4"/>
    <mergeCell ref="B6:B9"/>
    <mergeCell ref="D7:D9"/>
    <mergeCell ref="E7:E9"/>
    <mergeCell ref="F7:F9"/>
    <mergeCell ref="A6:A9"/>
    <mergeCell ref="C6:F6"/>
    <mergeCell ref="C7:C9"/>
  </mergeCells>
  <phoneticPr fontId="4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0"/>
  <sheetViews>
    <sheetView view="pageBreakPreview" zoomScaleNormal="100" zoomScaleSheetLayoutView="100" workbookViewId="0">
      <selection activeCell="H5" sqref="H5"/>
    </sheetView>
  </sheetViews>
  <sheetFormatPr defaultRowHeight="14.25"/>
  <cols>
    <col min="1" max="1" width="9" style="76"/>
    <col min="2" max="2" width="11.5" style="79" bestFit="1" customWidth="1"/>
    <col min="3" max="3" width="9.75" style="79" customWidth="1"/>
    <col min="4" max="4" width="10.125" style="79" customWidth="1"/>
    <col min="5" max="6" width="10.75" style="79" customWidth="1"/>
    <col min="7" max="7" width="10.375" style="79" customWidth="1"/>
    <col min="8" max="8" width="10.125" style="79" customWidth="1"/>
    <col min="9" max="16384" width="9" style="79"/>
  </cols>
  <sheetData>
    <row r="1" spans="1:8" s="338" customFormat="1" ht="14.1" customHeight="1">
      <c r="A1" s="15"/>
      <c r="B1" s="336"/>
      <c r="C1" s="336"/>
      <c r="D1" s="336"/>
      <c r="E1" s="336"/>
      <c r="F1" s="336"/>
      <c r="G1" s="336"/>
      <c r="H1" s="17" t="s">
        <v>735</v>
      </c>
    </row>
    <row r="2" spans="1:8" s="74" customFormat="1" ht="14.1" customHeight="1">
      <c r="A2" s="15"/>
      <c r="B2" s="79"/>
      <c r="C2" s="79"/>
      <c r="D2" s="79"/>
      <c r="E2" s="79"/>
      <c r="F2" s="79"/>
      <c r="G2" s="79"/>
      <c r="H2" s="17"/>
    </row>
    <row r="3" spans="1:8" s="81" customFormat="1" ht="20.100000000000001" customHeight="1">
      <c r="A3" s="590" t="s">
        <v>236</v>
      </c>
      <c r="B3" s="590"/>
      <c r="C3" s="590"/>
      <c r="D3" s="590"/>
      <c r="E3" s="590"/>
      <c r="F3" s="590"/>
      <c r="G3" s="590"/>
      <c r="H3" s="590"/>
    </row>
    <row r="4" spans="1:8" s="83" customFormat="1" ht="24" customHeight="1">
      <c r="A4" s="591" t="s">
        <v>237</v>
      </c>
      <c r="B4" s="591"/>
      <c r="C4" s="591"/>
      <c r="D4" s="591"/>
      <c r="E4" s="591"/>
      <c r="F4" s="591"/>
      <c r="G4" s="591"/>
      <c r="H4" s="591"/>
    </row>
    <row r="5" spans="1:8" s="22" customFormat="1" ht="18" customHeight="1" thickBot="1">
      <c r="A5" s="119" t="s">
        <v>238</v>
      </c>
      <c r="C5" s="119"/>
      <c r="D5" s="119"/>
      <c r="E5" s="119"/>
      <c r="F5" s="119"/>
      <c r="G5" s="119"/>
      <c r="H5" s="120" t="s">
        <v>739</v>
      </c>
    </row>
    <row r="6" spans="1:8" s="19" customFormat="1" ht="23.1" customHeight="1">
      <c r="A6" s="364" t="s">
        <v>441</v>
      </c>
      <c r="B6" s="595" t="s">
        <v>37</v>
      </c>
      <c r="C6" s="598" t="s">
        <v>239</v>
      </c>
      <c r="D6" s="601" t="s">
        <v>38</v>
      </c>
      <c r="E6" s="601" t="s">
        <v>39</v>
      </c>
      <c r="F6" s="601" t="s">
        <v>240</v>
      </c>
      <c r="G6" s="601" t="s">
        <v>241</v>
      </c>
      <c r="H6" s="592" t="s">
        <v>40</v>
      </c>
    </row>
    <row r="7" spans="1:8" s="19" customFormat="1" ht="12" customHeight="1">
      <c r="A7" s="423"/>
      <c r="B7" s="596"/>
      <c r="C7" s="599"/>
      <c r="D7" s="602"/>
      <c r="E7" s="602"/>
      <c r="F7" s="602"/>
      <c r="G7" s="602"/>
      <c r="H7" s="593"/>
    </row>
    <row r="8" spans="1:8" s="19" customFormat="1" ht="12" customHeight="1">
      <c r="A8" s="423"/>
      <c r="B8" s="596"/>
      <c r="C8" s="599"/>
      <c r="D8" s="602"/>
      <c r="E8" s="602"/>
      <c r="F8" s="602"/>
      <c r="G8" s="602"/>
      <c r="H8" s="593"/>
    </row>
    <row r="9" spans="1:8" s="19" customFormat="1" ht="12" customHeight="1">
      <c r="A9" s="424"/>
      <c r="B9" s="597"/>
      <c r="C9" s="600"/>
      <c r="D9" s="603"/>
      <c r="E9" s="603"/>
      <c r="F9" s="603"/>
      <c r="G9" s="603"/>
      <c r="H9" s="594"/>
    </row>
    <row r="10" spans="1:8" s="28" customFormat="1" ht="28.5" customHeight="1">
      <c r="A10" s="121" t="s">
        <v>156</v>
      </c>
      <c r="B10" s="87">
        <v>3815657</v>
      </c>
      <c r="C10" s="87">
        <v>716364</v>
      </c>
      <c r="D10" s="87">
        <v>606896</v>
      </c>
      <c r="E10" s="87">
        <v>1728204</v>
      </c>
      <c r="F10" s="87">
        <v>485351</v>
      </c>
      <c r="G10" s="87">
        <v>887703</v>
      </c>
      <c r="H10" s="87">
        <v>278842</v>
      </c>
    </row>
    <row r="11" spans="1:8" s="28" customFormat="1" ht="28.5" customHeight="1">
      <c r="A11" s="121" t="s">
        <v>214</v>
      </c>
      <c r="B11" s="87">
        <v>3504720</v>
      </c>
      <c r="C11" s="87">
        <v>723466</v>
      </c>
      <c r="D11" s="87">
        <v>489564</v>
      </c>
      <c r="E11" s="87">
        <v>1708804</v>
      </c>
      <c r="F11" s="87">
        <v>354660</v>
      </c>
      <c r="G11" s="87">
        <v>842005</v>
      </c>
      <c r="H11" s="87">
        <v>228226</v>
      </c>
    </row>
    <row r="12" spans="1:8" s="28" customFormat="1" ht="28.5" customHeight="1">
      <c r="A12" s="121" t="s">
        <v>444</v>
      </c>
      <c r="B12" s="87">
        <v>3396105</v>
      </c>
      <c r="C12" s="87">
        <v>752551</v>
      </c>
      <c r="D12" s="87">
        <v>468916</v>
      </c>
      <c r="E12" s="87">
        <v>1759977</v>
      </c>
      <c r="F12" s="87">
        <v>254874</v>
      </c>
      <c r="G12" s="87">
        <v>799428</v>
      </c>
      <c r="H12" s="87">
        <v>159787</v>
      </c>
    </row>
    <row r="13" spans="1:8" s="28" customFormat="1" ht="28.5" customHeight="1">
      <c r="A13" s="121" t="s">
        <v>587</v>
      </c>
      <c r="B13" s="87">
        <v>4082623</v>
      </c>
      <c r="C13" s="87">
        <v>784014</v>
      </c>
      <c r="D13" s="87">
        <v>422516</v>
      </c>
      <c r="E13" s="87">
        <v>1831483</v>
      </c>
      <c r="F13" s="87">
        <v>186073</v>
      </c>
      <c r="G13" s="87">
        <v>713620</v>
      </c>
      <c r="H13" s="87">
        <v>144917</v>
      </c>
    </row>
    <row r="14" spans="1:8" s="28" customFormat="1" ht="28.5" customHeight="1">
      <c r="A14" s="122" t="s">
        <v>637</v>
      </c>
      <c r="B14" s="106">
        <f t="shared" ref="B14:H14" si="0">SUM(B16:B27)</f>
        <v>3952863</v>
      </c>
      <c r="C14" s="106">
        <f t="shared" si="0"/>
        <v>778292</v>
      </c>
      <c r="D14" s="107">
        <f t="shared" si="0"/>
        <v>342590</v>
      </c>
      <c r="E14" s="107">
        <f t="shared" si="0"/>
        <v>1835932</v>
      </c>
      <c r="F14" s="107">
        <f t="shared" si="0"/>
        <v>132280</v>
      </c>
      <c r="G14" s="107">
        <f t="shared" si="0"/>
        <v>748262</v>
      </c>
      <c r="H14" s="107">
        <f t="shared" si="0"/>
        <v>115507</v>
      </c>
    </row>
    <row r="15" spans="1:8" s="19" customFormat="1" ht="7.7" customHeight="1">
      <c r="A15" s="121"/>
      <c r="B15" s="87"/>
      <c r="C15" s="87"/>
      <c r="D15" s="88"/>
      <c r="E15" s="88"/>
      <c r="F15" s="88"/>
      <c r="G15" s="88"/>
      <c r="H15" s="88"/>
    </row>
    <row r="16" spans="1:8" s="19" customFormat="1" ht="28.5" customHeight="1">
      <c r="A16" s="108" t="s">
        <v>451</v>
      </c>
      <c r="B16" s="87">
        <f>SUM(C16:H16)</f>
        <v>340751</v>
      </c>
      <c r="C16" s="93">
        <v>62607</v>
      </c>
      <c r="D16" s="93">
        <v>50530</v>
      </c>
      <c r="E16" s="93">
        <v>144758</v>
      </c>
      <c r="F16" s="93">
        <v>14069</v>
      </c>
      <c r="G16" s="93">
        <v>61177</v>
      </c>
      <c r="H16" s="93">
        <v>7610</v>
      </c>
    </row>
    <row r="17" spans="1:8" s="19" customFormat="1" ht="28.5" customHeight="1">
      <c r="A17" s="108" t="s">
        <v>452</v>
      </c>
      <c r="B17" s="87">
        <f t="shared" ref="B17:B27" si="1">SUM(C17:H17)</f>
        <v>300262</v>
      </c>
      <c r="C17" s="93">
        <v>56251</v>
      </c>
      <c r="D17" s="93">
        <v>32416</v>
      </c>
      <c r="E17" s="93">
        <v>130298</v>
      </c>
      <c r="F17" s="93">
        <v>13035</v>
      </c>
      <c r="G17" s="93">
        <v>59429</v>
      </c>
      <c r="H17" s="93">
        <v>8833</v>
      </c>
    </row>
    <row r="18" spans="1:8" s="19" customFormat="1" ht="28.5" customHeight="1">
      <c r="A18" s="108" t="s">
        <v>453</v>
      </c>
      <c r="B18" s="87">
        <f t="shared" si="1"/>
        <v>330249</v>
      </c>
      <c r="C18" s="93">
        <v>64513</v>
      </c>
      <c r="D18" s="93">
        <v>27331</v>
      </c>
      <c r="E18" s="93">
        <v>158741</v>
      </c>
      <c r="F18" s="93">
        <v>12847</v>
      </c>
      <c r="G18" s="93">
        <v>57204</v>
      </c>
      <c r="H18" s="93">
        <v>9613</v>
      </c>
    </row>
    <row r="19" spans="1:8" s="19" customFormat="1" ht="28.5" customHeight="1">
      <c r="A19" s="108" t="s">
        <v>454</v>
      </c>
      <c r="B19" s="87">
        <f t="shared" si="1"/>
        <v>313129</v>
      </c>
      <c r="C19" s="93">
        <v>63242</v>
      </c>
      <c r="D19" s="93">
        <v>17479</v>
      </c>
      <c r="E19" s="93">
        <v>155722</v>
      </c>
      <c r="F19" s="93">
        <v>11937</v>
      </c>
      <c r="G19" s="93">
        <v>54503</v>
      </c>
      <c r="H19" s="93">
        <v>10246</v>
      </c>
    </row>
    <row r="20" spans="1:8" s="19" customFormat="1" ht="28.5" customHeight="1">
      <c r="A20" s="123" t="s">
        <v>455</v>
      </c>
      <c r="B20" s="87">
        <f t="shared" si="1"/>
        <v>319249</v>
      </c>
      <c r="C20" s="93">
        <v>70234</v>
      </c>
      <c r="D20" s="93">
        <v>14778</v>
      </c>
      <c r="E20" s="93">
        <v>159536</v>
      </c>
      <c r="F20" s="93">
        <v>11399</v>
      </c>
      <c r="G20" s="93">
        <v>53867</v>
      </c>
      <c r="H20" s="93">
        <v>9435</v>
      </c>
    </row>
    <row r="21" spans="1:8" s="19" customFormat="1" ht="28.5" customHeight="1">
      <c r="A21" s="108" t="s">
        <v>456</v>
      </c>
      <c r="B21" s="87">
        <f t="shared" si="1"/>
        <v>303950</v>
      </c>
      <c r="C21" s="93">
        <v>63560</v>
      </c>
      <c r="D21" s="93">
        <v>11759</v>
      </c>
      <c r="E21" s="93">
        <v>155563</v>
      </c>
      <c r="F21" s="93">
        <v>10058</v>
      </c>
      <c r="G21" s="93">
        <v>52119</v>
      </c>
      <c r="H21" s="93">
        <v>10891</v>
      </c>
    </row>
    <row r="22" spans="1:8" s="19" customFormat="1" ht="28.5" customHeight="1">
      <c r="A22" s="108" t="s">
        <v>457</v>
      </c>
      <c r="B22" s="87">
        <f t="shared" si="1"/>
        <v>298020</v>
      </c>
      <c r="C22" s="93">
        <v>64831</v>
      </c>
      <c r="D22" s="93">
        <v>10170</v>
      </c>
      <c r="E22" s="93">
        <v>152862</v>
      </c>
      <c r="F22" s="93">
        <v>9285</v>
      </c>
      <c r="G22" s="93">
        <v>53073</v>
      </c>
      <c r="H22" s="93">
        <v>7799</v>
      </c>
    </row>
    <row r="23" spans="1:8" s="19" customFormat="1" ht="28.5" customHeight="1">
      <c r="A23" s="108" t="s">
        <v>458</v>
      </c>
      <c r="B23" s="87">
        <f t="shared" si="1"/>
        <v>314232</v>
      </c>
      <c r="C23" s="93">
        <v>73412</v>
      </c>
      <c r="D23" s="93">
        <v>23517</v>
      </c>
      <c r="E23" s="93">
        <v>144599</v>
      </c>
      <c r="F23" s="93">
        <v>9165</v>
      </c>
      <c r="G23" s="93">
        <v>54026</v>
      </c>
      <c r="H23" s="93">
        <v>9513</v>
      </c>
    </row>
    <row r="24" spans="1:8" s="19" customFormat="1" ht="28.5" customHeight="1">
      <c r="A24" s="108" t="s">
        <v>459</v>
      </c>
      <c r="B24" s="87">
        <f t="shared" si="1"/>
        <v>302875</v>
      </c>
      <c r="C24" s="93">
        <v>66738</v>
      </c>
      <c r="D24" s="93">
        <v>23517</v>
      </c>
      <c r="E24" s="93">
        <v>143805</v>
      </c>
      <c r="F24" s="93">
        <v>7839</v>
      </c>
      <c r="G24" s="93">
        <v>52596</v>
      </c>
      <c r="H24" s="93">
        <v>8380</v>
      </c>
    </row>
    <row r="25" spans="1:8" s="19" customFormat="1" ht="28.5" customHeight="1">
      <c r="A25" s="108" t="s">
        <v>460</v>
      </c>
      <c r="B25" s="87">
        <f t="shared" si="1"/>
        <v>356157</v>
      </c>
      <c r="C25" s="93">
        <v>64831</v>
      </c>
      <c r="D25" s="93">
        <v>35435</v>
      </c>
      <c r="E25" s="93">
        <v>161760</v>
      </c>
      <c r="F25" s="93">
        <v>8978</v>
      </c>
      <c r="G25" s="93">
        <v>75160</v>
      </c>
      <c r="H25" s="93">
        <v>9993</v>
      </c>
    </row>
    <row r="26" spans="1:8" s="19" customFormat="1" ht="28.5" customHeight="1">
      <c r="A26" s="108" t="s">
        <v>461</v>
      </c>
      <c r="B26" s="87">
        <f t="shared" si="1"/>
        <v>356293</v>
      </c>
      <c r="C26" s="93">
        <v>61335</v>
      </c>
      <c r="D26" s="93">
        <v>37659</v>
      </c>
      <c r="E26" s="93">
        <v>161284</v>
      </c>
      <c r="F26" s="93">
        <v>10049</v>
      </c>
      <c r="G26" s="93">
        <v>75795</v>
      </c>
      <c r="H26" s="93">
        <v>10171</v>
      </c>
    </row>
    <row r="27" spans="1:8" s="19" customFormat="1" ht="28.5" customHeight="1" thickBot="1">
      <c r="A27" s="124" t="s">
        <v>462</v>
      </c>
      <c r="B27" s="125">
        <f t="shared" si="1"/>
        <v>417696</v>
      </c>
      <c r="C27" s="126">
        <v>66738</v>
      </c>
      <c r="D27" s="126">
        <v>57999</v>
      </c>
      <c r="E27" s="126">
        <v>167004</v>
      </c>
      <c r="F27" s="126">
        <v>13619</v>
      </c>
      <c r="G27" s="126">
        <v>99313</v>
      </c>
      <c r="H27" s="126">
        <v>13023</v>
      </c>
    </row>
    <row r="28" spans="1:8" s="54" customFormat="1" ht="11.1" customHeight="1">
      <c r="A28" s="63" t="s">
        <v>618</v>
      </c>
      <c r="B28" s="87"/>
      <c r="D28" s="71"/>
      <c r="E28" s="71"/>
      <c r="H28" s="127" t="s">
        <v>450</v>
      </c>
    </row>
    <row r="29" spans="1:8" s="54" customFormat="1" ht="11.1" customHeight="1">
      <c r="A29" s="128" t="s">
        <v>463</v>
      </c>
      <c r="B29" s="87"/>
      <c r="C29" s="128"/>
      <c r="D29" s="129"/>
      <c r="E29" s="129"/>
      <c r="F29" s="129"/>
      <c r="G29" s="129"/>
      <c r="H29" s="129"/>
    </row>
    <row r="30" spans="1:8" s="117" customFormat="1" ht="11.1" customHeight="1">
      <c r="A30" s="54" t="s">
        <v>464</v>
      </c>
      <c r="B30" s="87"/>
      <c r="D30" s="130"/>
      <c r="E30" s="130"/>
      <c r="F30" s="130"/>
      <c r="G30" s="130"/>
      <c r="H30" s="130"/>
    </row>
    <row r="31" spans="1:8" s="19" customFormat="1" ht="11.1" customHeight="1">
      <c r="A31" s="24" t="s">
        <v>465</v>
      </c>
      <c r="B31" s="87"/>
      <c r="D31" s="104"/>
      <c r="E31" s="104"/>
      <c r="F31" s="104"/>
      <c r="G31" s="104"/>
      <c r="H31" s="104"/>
    </row>
    <row r="32" spans="1:8" s="19" customFormat="1" ht="11.25">
      <c r="D32" s="104"/>
      <c r="E32" s="104"/>
      <c r="F32" s="104"/>
      <c r="G32" s="104"/>
      <c r="H32" s="104"/>
    </row>
    <row r="33" spans="1:8" s="19" customFormat="1" ht="11.25">
      <c r="D33" s="104"/>
      <c r="E33" s="104"/>
      <c r="F33" s="104"/>
      <c r="G33" s="104"/>
      <c r="H33" s="104"/>
    </row>
    <row r="34" spans="1:8" s="19" customFormat="1" ht="11.25">
      <c r="D34" s="104"/>
      <c r="E34" s="104"/>
      <c r="F34" s="104"/>
      <c r="G34" s="104"/>
      <c r="H34" s="104"/>
    </row>
    <row r="35" spans="1:8" s="19" customFormat="1" ht="11.25">
      <c r="D35" s="104"/>
      <c r="E35" s="104"/>
      <c r="F35" s="104"/>
      <c r="G35" s="104"/>
      <c r="H35" s="104"/>
    </row>
    <row r="36" spans="1:8" s="19" customFormat="1" ht="11.25">
      <c r="D36" s="104"/>
      <c r="E36" s="104"/>
      <c r="F36" s="104"/>
      <c r="G36" s="104"/>
      <c r="H36" s="104"/>
    </row>
    <row r="37" spans="1:8" s="104" customFormat="1" ht="11.25">
      <c r="A37" s="19"/>
      <c r="B37" s="19"/>
      <c r="C37" s="19"/>
    </row>
    <row r="38" spans="1:8" s="104" customFormat="1" ht="11.25">
      <c r="A38" s="19"/>
      <c r="B38" s="19"/>
      <c r="C38" s="19"/>
    </row>
    <row r="39" spans="1:8" s="104" customFormat="1" ht="11.25">
      <c r="B39" s="19"/>
    </row>
    <row r="40" spans="1:8" s="104" customFormat="1" ht="11.25">
      <c r="B40" s="19"/>
    </row>
    <row r="41" spans="1:8" s="104" customFormat="1" ht="11.25">
      <c r="B41" s="19"/>
    </row>
    <row r="42" spans="1:8" s="104" customFormat="1" ht="11.25">
      <c r="B42" s="19"/>
    </row>
    <row r="43" spans="1:8" s="104" customFormat="1" ht="11.25">
      <c r="B43" s="19"/>
    </row>
    <row r="44" spans="1:8" s="104" customFormat="1" ht="11.25">
      <c r="B44" s="19"/>
    </row>
    <row r="45" spans="1:8" s="104" customFormat="1" ht="11.25">
      <c r="B45" s="19"/>
    </row>
    <row r="46" spans="1:8" s="104" customFormat="1" ht="11.25">
      <c r="B46" s="19"/>
    </row>
    <row r="47" spans="1:8" s="104" customFormat="1" ht="11.25">
      <c r="B47" s="19"/>
    </row>
    <row r="48" spans="1:8" s="104" customFormat="1" ht="11.25">
      <c r="B48" s="19"/>
    </row>
    <row r="49" spans="2:2" s="104" customFormat="1" ht="11.25">
      <c r="B49" s="19"/>
    </row>
    <row r="50" spans="2:2" s="104" customFormat="1" ht="11.25">
      <c r="B50" s="19"/>
    </row>
    <row r="51" spans="2:2" s="104" customFormat="1" ht="11.25">
      <c r="B51" s="19"/>
    </row>
    <row r="52" spans="2:2" s="104" customFormat="1" ht="11.25">
      <c r="B52" s="19"/>
    </row>
    <row r="53" spans="2:2" s="104" customFormat="1" ht="11.25">
      <c r="B53" s="19"/>
    </row>
    <row r="54" spans="2:2" s="104" customFormat="1" ht="11.25">
      <c r="B54" s="19"/>
    </row>
    <row r="55" spans="2:2" s="104" customFormat="1" ht="11.25">
      <c r="B55" s="19"/>
    </row>
    <row r="56" spans="2:2" s="104" customFormat="1" ht="11.25">
      <c r="B56" s="19"/>
    </row>
    <row r="57" spans="2:2" s="104" customFormat="1" ht="11.25">
      <c r="B57" s="19"/>
    </row>
    <row r="58" spans="2:2" s="104" customFormat="1" ht="11.25">
      <c r="B58" s="19"/>
    </row>
    <row r="59" spans="2:2" s="104" customFormat="1" ht="11.25">
      <c r="B59" s="19"/>
    </row>
    <row r="60" spans="2:2" s="104" customFormat="1" ht="11.25">
      <c r="B60" s="19"/>
    </row>
    <row r="61" spans="2:2" s="104" customFormat="1" ht="11.25">
      <c r="B61" s="19"/>
    </row>
    <row r="62" spans="2:2" s="104" customFormat="1" ht="11.25">
      <c r="B62" s="19"/>
    </row>
    <row r="63" spans="2:2" s="104" customFormat="1" ht="11.25">
      <c r="B63" s="19"/>
    </row>
    <row r="64" spans="2:2" s="104" customFormat="1" ht="11.25">
      <c r="B64" s="19"/>
    </row>
    <row r="65" spans="2:2" s="104" customFormat="1" ht="11.25">
      <c r="B65" s="19"/>
    </row>
    <row r="66" spans="2:2" s="104" customFormat="1" ht="11.25">
      <c r="B66" s="19"/>
    </row>
    <row r="67" spans="2:2" s="104" customFormat="1" ht="11.25">
      <c r="B67" s="19"/>
    </row>
    <row r="68" spans="2:2" s="104" customFormat="1" ht="11.25">
      <c r="B68" s="19"/>
    </row>
    <row r="69" spans="2:2" s="104" customFormat="1" ht="11.25">
      <c r="B69" s="19"/>
    </row>
    <row r="70" spans="2:2" s="104" customFormat="1" ht="11.25">
      <c r="B70" s="19"/>
    </row>
    <row r="71" spans="2:2" s="104" customFormat="1" ht="11.25">
      <c r="B71" s="19"/>
    </row>
    <row r="72" spans="2:2" s="104" customFormat="1" ht="11.25">
      <c r="B72" s="19"/>
    </row>
    <row r="73" spans="2:2" s="104" customFormat="1" ht="11.25">
      <c r="B73" s="19"/>
    </row>
    <row r="74" spans="2:2" s="104" customFormat="1" ht="11.25">
      <c r="B74" s="19"/>
    </row>
    <row r="75" spans="2:2" s="104" customFormat="1" ht="11.25">
      <c r="B75" s="19"/>
    </row>
    <row r="76" spans="2:2" s="104" customFormat="1" ht="11.25">
      <c r="B76" s="19"/>
    </row>
    <row r="77" spans="2:2" s="104" customFormat="1" ht="11.25">
      <c r="B77" s="19"/>
    </row>
    <row r="78" spans="2:2" s="104" customFormat="1" ht="11.25">
      <c r="B78" s="19"/>
    </row>
    <row r="79" spans="2:2" s="104" customFormat="1" ht="11.25">
      <c r="B79" s="19"/>
    </row>
    <row r="80" spans="2:2" s="104" customFormat="1" ht="11.25">
      <c r="B80" s="19"/>
    </row>
    <row r="81" spans="2:2" s="104" customFormat="1" ht="11.25">
      <c r="B81" s="19"/>
    </row>
    <row r="82" spans="2:2" s="104" customFormat="1" ht="11.25">
      <c r="B82" s="19"/>
    </row>
    <row r="83" spans="2:2" s="104" customFormat="1" ht="11.25">
      <c r="B83" s="19"/>
    </row>
    <row r="84" spans="2:2" s="104" customFormat="1" ht="11.25">
      <c r="B84" s="19"/>
    </row>
    <row r="85" spans="2:2" s="104" customFormat="1" ht="11.25">
      <c r="B85" s="19"/>
    </row>
    <row r="86" spans="2:2" s="104" customFormat="1" ht="11.25">
      <c r="B86" s="19"/>
    </row>
    <row r="87" spans="2:2" s="104" customFormat="1" ht="11.25">
      <c r="B87" s="19"/>
    </row>
    <row r="88" spans="2:2" s="104" customFormat="1" ht="11.25">
      <c r="B88" s="19"/>
    </row>
    <row r="89" spans="2:2" s="104" customFormat="1" ht="11.25">
      <c r="B89" s="19"/>
    </row>
    <row r="90" spans="2:2" s="104" customFormat="1" ht="11.25">
      <c r="B90" s="19"/>
    </row>
    <row r="91" spans="2:2" s="104" customFormat="1" ht="11.25">
      <c r="B91" s="19"/>
    </row>
    <row r="92" spans="2:2" s="104" customFormat="1" ht="11.25">
      <c r="B92" s="19"/>
    </row>
    <row r="93" spans="2:2" s="104" customFormat="1" ht="11.25">
      <c r="B93" s="19"/>
    </row>
    <row r="94" spans="2:2" s="104" customFormat="1" ht="11.25">
      <c r="B94" s="19"/>
    </row>
    <row r="95" spans="2:2" s="104" customFormat="1" ht="11.25">
      <c r="B95" s="19"/>
    </row>
    <row r="96" spans="2:2" s="104" customFormat="1" ht="11.25">
      <c r="B96" s="19"/>
    </row>
    <row r="97" spans="2:2" s="104" customFormat="1" ht="11.25">
      <c r="B97" s="19"/>
    </row>
    <row r="98" spans="2:2" s="104" customFormat="1" ht="11.25">
      <c r="B98" s="19"/>
    </row>
    <row r="99" spans="2:2" s="104" customFormat="1" ht="11.25">
      <c r="B99" s="19"/>
    </row>
    <row r="100" spans="2:2" s="104" customFormat="1" ht="11.25">
      <c r="B100" s="19"/>
    </row>
    <row r="101" spans="2:2" s="104" customFormat="1" ht="11.25">
      <c r="B101" s="19"/>
    </row>
    <row r="102" spans="2:2" s="104" customFormat="1" ht="11.25">
      <c r="B102" s="19"/>
    </row>
    <row r="103" spans="2:2">
      <c r="B103" s="74"/>
    </row>
    <row r="104" spans="2:2">
      <c r="B104" s="74"/>
    </row>
    <row r="105" spans="2:2">
      <c r="B105" s="74"/>
    </row>
    <row r="106" spans="2:2">
      <c r="B106" s="74"/>
    </row>
    <row r="107" spans="2:2">
      <c r="B107" s="74"/>
    </row>
    <row r="108" spans="2:2">
      <c r="B108" s="74"/>
    </row>
    <row r="109" spans="2:2">
      <c r="B109" s="74"/>
    </row>
    <row r="110" spans="2:2">
      <c r="B110" s="74"/>
    </row>
    <row r="111" spans="2:2">
      <c r="B111" s="74"/>
    </row>
    <row r="112" spans="2:2">
      <c r="B112" s="74"/>
    </row>
    <row r="113" spans="2:2">
      <c r="B113" s="74"/>
    </row>
    <row r="114" spans="2:2">
      <c r="B114" s="74"/>
    </row>
    <row r="115" spans="2:2">
      <c r="B115" s="74"/>
    </row>
    <row r="116" spans="2:2">
      <c r="B116" s="74"/>
    </row>
    <row r="117" spans="2:2">
      <c r="B117" s="74"/>
    </row>
    <row r="118" spans="2:2">
      <c r="B118" s="74"/>
    </row>
    <row r="119" spans="2:2">
      <c r="B119" s="74"/>
    </row>
    <row r="120" spans="2:2">
      <c r="B120" s="74"/>
    </row>
    <row r="121" spans="2:2">
      <c r="B121" s="74"/>
    </row>
    <row r="122" spans="2:2">
      <c r="B122" s="74"/>
    </row>
    <row r="123" spans="2:2">
      <c r="B123" s="74"/>
    </row>
    <row r="124" spans="2:2">
      <c r="B124" s="74"/>
    </row>
    <row r="125" spans="2:2">
      <c r="B125" s="74"/>
    </row>
    <row r="126" spans="2:2">
      <c r="B126" s="74"/>
    </row>
    <row r="127" spans="2:2">
      <c r="B127" s="74"/>
    </row>
    <row r="128" spans="2:2">
      <c r="B128" s="74"/>
    </row>
    <row r="129" spans="2:2">
      <c r="B129" s="74"/>
    </row>
    <row r="130" spans="2:2">
      <c r="B130" s="74"/>
    </row>
  </sheetData>
  <sheetProtection selectLockedCells="1"/>
  <mergeCells count="10">
    <mergeCell ref="A3:H3"/>
    <mergeCell ref="A4:H4"/>
    <mergeCell ref="A6:A9"/>
    <mergeCell ref="H6:H9"/>
    <mergeCell ref="B6:B9"/>
    <mergeCell ref="C6:C9"/>
    <mergeCell ref="D6:D9"/>
    <mergeCell ref="E6:E9"/>
    <mergeCell ref="G6:G9"/>
    <mergeCell ref="F6:F9"/>
  </mergeCells>
  <phoneticPr fontId="4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1"/>
  <sheetViews>
    <sheetView view="pageBreakPreview" zoomScaleNormal="100" zoomScaleSheetLayoutView="100" workbookViewId="0">
      <selection activeCell="E26" sqref="E26"/>
    </sheetView>
  </sheetViews>
  <sheetFormatPr defaultRowHeight="14.25"/>
  <cols>
    <col min="1" max="1" width="7.625" style="76" customWidth="1"/>
    <col min="2" max="2" width="11.125" style="79" customWidth="1"/>
    <col min="3" max="6" width="15.875" style="79" customWidth="1"/>
    <col min="7" max="16384" width="9" style="79"/>
  </cols>
  <sheetData>
    <row r="1" spans="1:6" s="338" customFormat="1" ht="14.1" customHeight="1">
      <c r="A1" s="22" t="s">
        <v>698</v>
      </c>
      <c r="C1" s="336"/>
      <c r="D1" s="336"/>
      <c r="E1" s="336"/>
      <c r="F1" s="17"/>
    </row>
    <row r="2" spans="1:6" s="74" customFormat="1" ht="14.1" customHeight="1">
      <c r="A2" s="22"/>
      <c r="C2" s="79"/>
      <c r="D2" s="79"/>
      <c r="E2" s="79"/>
      <c r="F2" s="17"/>
    </row>
    <row r="3" spans="1:6" s="81" customFormat="1" ht="20.100000000000001" customHeight="1">
      <c r="A3" s="440" t="s">
        <v>43</v>
      </c>
      <c r="B3" s="440"/>
      <c r="C3" s="440"/>
      <c r="D3" s="440"/>
      <c r="E3" s="440"/>
      <c r="F3" s="440"/>
    </row>
    <row r="4" spans="1:6" s="83" customFormat="1" ht="24" customHeight="1">
      <c r="A4" s="526" t="s">
        <v>44</v>
      </c>
      <c r="B4" s="526"/>
      <c r="C4" s="526"/>
      <c r="D4" s="526"/>
      <c r="E4" s="526"/>
      <c r="F4" s="526"/>
    </row>
    <row r="5" spans="1:6" s="22" customFormat="1" ht="18" customHeight="1" thickBot="1">
      <c r="A5" s="22" t="s">
        <v>45</v>
      </c>
      <c r="B5" s="19"/>
      <c r="C5" s="19"/>
      <c r="D5" s="19"/>
      <c r="E5" s="19"/>
      <c r="F5" s="25" t="s">
        <v>46</v>
      </c>
    </row>
    <row r="6" spans="1:6" s="19" customFormat="1" ht="16.5" customHeight="1">
      <c r="A6" s="364" t="s">
        <v>441</v>
      </c>
      <c r="B6" s="365"/>
      <c r="C6" s="541" t="s">
        <v>48</v>
      </c>
      <c r="D6" s="606" t="s">
        <v>41</v>
      </c>
      <c r="E6" s="606"/>
      <c r="F6" s="607"/>
    </row>
    <row r="7" spans="1:6" s="19" customFormat="1" ht="16.5" customHeight="1">
      <c r="A7" s="366"/>
      <c r="B7" s="367"/>
      <c r="C7" s="614"/>
      <c r="D7" s="608"/>
      <c r="E7" s="608"/>
      <c r="F7" s="431"/>
    </row>
    <row r="8" spans="1:6" s="19" customFormat="1" ht="16.5" customHeight="1">
      <c r="A8" s="366"/>
      <c r="B8" s="367"/>
      <c r="C8" s="614"/>
      <c r="D8" s="610" t="s">
        <v>49</v>
      </c>
      <c r="E8" s="610" t="s">
        <v>50</v>
      </c>
      <c r="F8" s="612" t="s">
        <v>42</v>
      </c>
    </row>
    <row r="9" spans="1:6" s="19" customFormat="1" ht="16.5" customHeight="1">
      <c r="A9" s="368"/>
      <c r="B9" s="369"/>
      <c r="C9" s="615"/>
      <c r="D9" s="611"/>
      <c r="E9" s="611"/>
      <c r="F9" s="613"/>
    </row>
    <row r="10" spans="1:6" s="19" customFormat="1" ht="18" customHeight="1">
      <c r="A10" s="616">
        <v>2010</v>
      </c>
      <c r="B10" s="616"/>
      <c r="C10" s="87">
        <v>254</v>
      </c>
      <c r="D10" s="88">
        <v>107</v>
      </c>
      <c r="E10" s="88">
        <v>101</v>
      </c>
      <c r="F10" s="88">
        <v>46</v>
      </c>
    </row>
    <row r="11" spans="1:6" s="19" customFormat="1" ht="18" customHeight="1">
      <c r="A11" s="616">
        <v>2011</v>
      </c>
      <c r="B11" s="616"/>
      <c r="C11" s="87">
        <v>268</v>
      </c>
      <c r="D11" s="88">
        <v>120</v>
      </c>
      <c r="E11" s="88">
        <v>104</v>
      </c>
      <c r="F11" s="88">
        <v>44</v>
      </c>
    </row>
    <row r="12" spans="1:6" s="19" customFormat="1" ht="18" customHeight="1">
      <c r="A12" s="616">
        <v>2012</v>
      </c>
      <c r="B12" s="616"/>
      <c r="C12" s="87">
        <v>276</v>
      </c>
      <c r="D12" s="88">
        <v>108</v>
      </c>
      <c r="E12" s="88">
        <v>116</v>
      </c>
      <c r="F12" s="88">
        <v>52</v>
      </c>
    </row>
    <row r="13" spans="1:6" s="19" customFormat="1" ht="18" customHeight="1">
      <c r="A13" s="616">
        <v>2013</v>
      </c>
      <c r="B13" s="616"/>
      <c r="C13" s="87">
        <v>287</v>
      </c>
      <c r="D13" s="88">
        <v>131</v>
      </c>
      <c r="E13" s="88">
        <v>113</v>
      </c>
      <c r="F13" s="88">
        <v>43</v>
      </c>
    </row>
    <row r="14" spans="1:6" s="19" customFormat="1" ht="18" customHeight="1">
      <c r="A14" s="609" t="s">
        <v>637</v>
      </c>
      <c r="B14" s="609"/>
      <c r="C14" s="106">
        <f>SUM(C16:C38)</f>
        <v>314</v>
      </c>
      <c r="D14" s="107">
        <f>SUM(D16:D38)</f>
        <v>143</v>
      </c>
      <c r="E14" s="107">
        <f>SUM(E16:E38)</f>
        <v>124</v>
      </c>
      <c r="F14" s="107">
        <f>SUM(F16:F38)</f>
        <v>47</v>
      </c>
    </row>
    <row r="15" spans="1:6" s="19" customFormat="1" ht="13.15" customHeight="1">
      <c r="B15" s="108"/>
      <c r="C15" s="87"/>
      <c r="D15" s="88"/>
      <c r="E15" s="88"/>
      <c r="F15" s="88"/>
    </row>
    <row r="16" spans="1:6" s="19" customFormat="1" ht="18" customHeight="1">
      <c r="A16" s="109" t="s">
        <v>51</v>
      </c>
      <c r="B16" s="110" t="s">
        <v>198</v>
      </c>
      <c r="C16" s="111">
        <v>66</v>
      </c>
      <c r="D16" s="112">
        <v>23</v>
      </c>
      <c r="E16" s="112">
        <v>34</v>
      </c>
      <c r="F16" s="112">
        <v>9</v>
      </c>
    </row>
    <row r="17" spans="1:6" s="19" customFormat="1" ht="18" customHeight="1">
      <c r="A17" s="109" t="s">
        <v>63</v>
      </c>
      <c r="B17" s="110" t="s">
        <v>64</v>
      </c>
      <c r="C17" s="111">
        <v>36</v>
      </c>
      <c r="D17" s="112">
        <v>17</v>
      </c>
      <c r="E17" s="112">
        <v>16</v>
      </c>
      <c r="F17" s="112">
        <v>3</v>
      </c>
    </row>
    <row r="18" spans="1:6" s="19" customFormat="1" ht="18" customHeight="1">
      <c r="A18" s="109" t="s">
        <v>65</v>
      </c>
      <c r="B18" s="110" t="s">
        <v>66</v>
      </c>
      <c r="C18" s="111">
        <v>19</v>
      </c>
      <c r="D18" s="112">
        <v>6</v>
      </c>
      <c r="E18" s="112">
        <v>7</v>
      </c>
      <c r="F18" s="112">
        <v>6</v>
      </c>
    </row>
    <row r="19" spans="1:6" s="19" customFormat="1" ht="18" customHeight="1">
      <c r="A19" s="109" t="s">
        <v>67</v>
      </c>
      <c r="B19" s="110" t="s">
        <v>68</v>
      </c>
      <c r="C19" s="111">
        <v>7</v>
      </c>
      <c r="D19" s="112">
        <v>3</v>
      </c>
      <c r="E19" s="112">
        <v>3</v>
      </c>
      <c r="F19" s="112">
        <v>1</v>
      </c>
    </row>
    <row r="20" spans="1:6" s="19" customFormat="1" ht="18" customHeight="1">
      <c r="A20" s="109" t="s">
        <v>69</v>
      </c>
      <c r="B20" s="110" t="s">
        <v>70</v>
      </c>
      <c r="C20" s="111">
        <v>91</v>
      </c>
      <c r="D20" s="112">
        <v>36</v>
      </c>
      <c r="E20" s="112">
        <v>34</v>
      </c>
      <c r="F20" s="112">
        <v>21</v>
      </c>
    </row>
    <row r="21" spans="1:6" s="19" customFormat="1" ht="18" customHeight="1">
      <c r="A21" s="109" t="s">
        <v>72</v>
      </c>
      <c r="B21" s="110" t="s">
        <v>73</v>
      </c>
      <c r="C21" s="111">
        <v>6</v>
      </c>
      <c r="D21" s="112">
        <v>1</v>
      </c>
      <c r="E21" s="112">
        <v>3</v>
      </c>
      <c r="F21" s="112">
        <v>2</v>
      </c>
    </row>
    <row r="22" spans="1:6" s="19" customFormat="1" ht="18" customHeight="1">
      <c r="A22" s="109" t="s">
        <v>74</v>
      </c>
      <c r="B22" s="110" t="s">
        <v>75</v>
      </c>
      <c r="C22" s="111">
        <v>8</v>
      </c>
      <c r="D22" s="112">
        <v>7</v>
      </c>
      <c r="E22" s="112">
        <v>1</v>
      </c>
      <c r="F22" s="112">
        <v>0</v>
      </c>
    </row>
    <row r="23" spans="1:6" s="19" customFormat="1" ht="18" customHeight="1">
      <c r="A23" s="109" t="s">
        <v>76</v>
      </c>
      <c r="B23" s="110" t="s">
        <v>77</v>
      </c>
      <c r="C23" s="111">
        <v>2</v>
      </c>
      <c r="D23" s="112">
        <v>1</v>
      </c>
      <c r="E23" s="112">
        <v>1</v>
      </c>
      <c r="F23" s="112">
        <v>0</v>
      </c>
    </row>
    <row r="24" spans="1:6" s="19" customFormat="1" ht="18" customHeight="1">
      <c r="A24" s="109" t="s">
        <v>78</v>
      </c>
      <c r="B24" s="110" t="s">
        <v>79</v>
      </c>
      <c r="C24" s="111">
        <v>4</v>
      </c>
      <c r="D24" s="112">
        <v>3</v>
      </c>
      <c r="E24" s="112">
        <v>1</v>
      </c>
      <c r="F24" s="112">
        <v>0</v>
      </c>
    </row>
    <row r="25" spans="1:6" s="19" customFormat="1" ht="18" customHeight="1">
      <c r="A25" s="109" t="s">
        <v>80</v>
      </c>
      <c r="B25" s="110" t="s">
        <v>81</v>
      </c>
      <c r="C25" s="111">
        <v>26</v>
      </c>
      <c r="D25" s="112">
        <v>17</v>
      </c>
      <c r="E25" s="112">
        <v>7</v>
      </c>
      <c r="F25" s="112">
        <v>2</v>
      </c>
    </row>
    <row r="26" spans="1:6" s="19" customFormat="1" ht="18" customHeight="1">
      <c r="A26" s="109" t="s">
        <v>82</v>
      </c>
      <c r="B26" s="110" t="s">
        <v>83</v>
      </c>
      <c r="C26" s="111">
        <v>3</v>
      </c>
      <c r="D26" s="112">
        <v>3</v>
      </c>
      <c r="E26" s="112">
        <v>0</v>
      </c>
      <c r="F26" s="112">
        <v>0</v>
      </c>
    </row>
    <row r="27" spans="1:6" s="24" customFormat="1" ht="18" customHeight="1">
      <c r="A27" s="109" t="s">
        <v>84</v>
      </c>
      <c r="B27" s="110" t="s">
        <v>85</v>
      </c>
      <c r="C27" s="111">
        <v>1</v>
      </c>
      <c r="D27" s="112">
        <v>1</v>
      </c>
      <c r="E27" s="112">
        <v>0</v>
      </c>
      <c r="F27" s="112">
        <v>0</v>
      </c>
    </row>
    <row r="28" spans="1:6" s="24" customFormat="1" ht="18" customHeight="1">
      <c r="A28" s="109" t="s">
        <v>86</v>
      </c>
      <c r="B28" s="110" t="s">
        <v>87</v>
      </c>
      <c r="C28" s="111">
        <v>1</v>
      </c>
      <c r="D28" s="112">
        <v>0</v>
      </c>
      <c r="E28" s="112">
        <v>0</v>
      </c>
      <c r="F28" s="112">
        <v>1</v>
      </c>
    </row>
    <row r="29" spans="1:6" s="24" customFormat="1" ht="18" customHeight="1">
      <c r="A29" s="109" t="s">
        <v>88</v>
      </c>
      <c r="B29" s="110" t="s">
        <v>89</v>
      </c>
      <c r="C29" s="111">
        <v>0</v>
      </c>
      <c r="D29" s="112">
        <v>0</v>
      </c>
      <c r="E29" s="112">
        <v>0</v>
      </c>
      <c r="F29" s="112">
        <v>0</v>
      </c>
    </row>
    <row r="30" spans="1:6" s="19" customFormat="1" ht="18" customHeight="1">
      <c r="A30" s="109" t="s">
        <v>90</v>
      </c>
      <c r="B30" s="110" t="s">
        <v>91</v>
      </c>
      <c r="C30" s="111">
        <v>0</v>
      </c>
      <c r="D30" s="112">
        <v>0</v>
      </c>
      <c r="E30" s="112">
        <v>0</v>
      </c>
      <c r="F30" s="112">
        <v>0</v>
      </c>
    </row>
    <row r="31" spans="1:6" s="19" customFormat="1" ht="18" customHeight="1">
      <c r="A31" s="109" t="s">
        <v>92</v>
      </c>
      <c r="B31" s="110" t="s">
        <v>93</v>
      </c>
      <c r="C31" s="111">
        <v>0</v>
      </c>
      <c r="D31" s="112">
        <v>0</v>
      </c>
      <c r="E31" s="112">
        <v>0</v>
      </c>
      <c r="F31" s="112">
        <v>0</v>
      </c>
    </row>
    <row r="32" spans="1:6" s="19" customFormat="1" ht="18" customHeight="1">
      <c r="A32" s="109" t="s">
        <v>94</v>
      </c>
      <c r="B32" s="110" t="s">
        <v>95</v>
      </c>
      <c r="C32" s="111">
        <v>23</v>
      </c>
      <c r="D32" s="112">
        <v>17</v>
      </c>
      <c r="E32" s="112">
        <v>6</v>
      </c>
      <c r="F32" s="112">
        <v>0</v>
      </c>
    </row>
    <row r="33" spans="1:6" s="19" customFormat="1" ht="18" customHeight="1">
      <c r="A33" s="109" t="s">
        <v>96</v>
      </c>
      <c r="B33" s="110" t="s">
        <v>97</v>
      </c>
      <c r="C33" s="111">
        <v>1</v>
      </c>
      <c r="D33" s="112">
        <v>1</v>
      </c>
      <c r="E33" s="112">
        <v>0</v>
      </c>
      <c r="F33" s="112">
        <v>0</v>
      </c>
    </row>
    <row r="34" spans="1:6" s="19" customFormat="1" ht="18" customHeight="1">
      <c r="A34" s="109" t="s">
        <v>98</v>
      </c>
      <c r="B34" s="110" t="s">
        <v>99</v>
      </c>
      <c r="C34" s="111">
        <v>16</v>
      </c>
      <c r="D34" s="112">
        <v>6</v>
      </c>
      <c r="E34" s="112">
        <v>9</v>
      </c>
      <c r="F34" s="112">
        <v>1</v>
      </c>
    </row>
    <row r="35" spans="1:6" s="19" customFormat="1" ht="18" customHeight="1">
      <c r="A35" s="109" t="s">
        <v>100</v>
      </c>
      <c r="B35" s="110" t="s">
        <v>101</v>
      </c>
      <c r="C35" s="111">
        <v>1</v>
      </c>
      <c r="D35" s="112">
        <v>0</v>
      </c>
      <c r="E35" s="112">
        <v>1</v>
      </c>
      <c r="F35" s="112">
        <v>0</v>
      </c>
    </row>
    <row r="36" spans="1:6" s="19" customFormat="1" ht="18" customHeight="1">
      <c r="A36" s="109" t="s">
        <v>102</v>
      </c>
      <c r="B36" s="110" t="s">
        <v>103</v>
      </c>
      <c r="C36" s="111">
        <v>2</v>
      </c>
      <c r="D36" s="112">
        <v>1</v>
      </c>
      <c r="E36" s="112">
        <v>0</v>
      </c>
      <c r="F36" s="112">
        <v>1</v>
      </c>
    </row>
    <row r="37" spans="1:6" s="19" customFormat="1" ht="18" customHeight="1">
      <c r="A37" s="109" t="s">
        <v>104</v>
      </c>
      <c r="B37" s="110" t="s">
        <v>105</v>
      </c>
      <c r="C37" s="111">
        <v>1</v>
      </c>
      <c r="D37" s="112">
        <v>0</v>
      </c>
      <c r="E37" s="112">
        <v>1</v>
      </c>
      <c r="F37" s="112">
        <v>0</v>
      </c>
    </row>
    <row r="38" spans="1:6" s="19" customFormat="1" ht="18" customHeight="1" thickBot="1">
      <c r="A38" s="113" t="s">
        <v>106</v>
      </c>
      <c r="B38" s="114" t="s">
        <v>107</v>
      </c>
      <c r="C38" s="111">
        <v>0</v>
      </c>
      <c r="D38" s="112">
        <v>0</v>
      </c>
      <c r="E38" s="112">
        <v>0</v>
      </c>
      <c r="F38" s="112">
        <v>0</v>
      </c>
    </row>
    <row r="39" spans="1:6" s="117" customFormat="1" ht="11.1" customHeight="1">
      <c r="A39" s="63" t="s">
        <v>620</v>
      </c>
      <c r="B39" s="115"/>
      <c r="C39" s="116"/>
      <c r="D39" s="116"/>
      <c r="E39" s="116"/>
      <c r="F39" s="98" t="s">
        <v>22</v>
      </c>
    </row>
    <row r="40" spans="1:6" s="19" customFormat="1" ht="11.25">
      <c r="A40" s="604"/>
      <c r="B40" s="605"/>
      <c r="C40" s="604"/>
      <c r="D40" s="604"/>
      <c r="E40" s="604"/>
      <c r="F40" s="118"/>
    </row>
    <row r="41" spans="1:6" s="19" customFormat="1" ht="11.25">
      <c r="A41" s="104"/>
      <c r="C41" s="104"/>
      <c r="D41" s="104"/>
      <c r="E41" s="104"/>
      <c r="F41" s="104"/>
    </row>
    <row r="42" spans="1:6" s="19" customFormat="1" ht="11.25">
      <c r="A42" s="104"/>
      <c r="C42" s="104"/>
      <c r="D42" s="104"/>
      <c r="E42" s="104"/>
      <c r="F42" s="104"/>
    </row>
    <row r="43" spans="1:6" s="19" customFormat="1" ht="8.25" customHeight="1">
      <c r="A43" s="104"/>
      <c r="C43" s="104"/>
      <c r="D43" s="104"/>
      <c r="E43" s="104"/>
      <c r="F43" s="104"/>
    </row>
    <row r="44" spans="1:6" s="19" customFormat="1" ht="11.25">
      <c r="A44" s="104"/>
      <c r="C44" s="104"/>
      <c r="D44" s="104"/>
      <c r="E44" s="104"/>
      <c r="F44" s="104"/>
    </row>
    <row r="45" spans="1:6" s="19" customFormat="1" ht="11.25">
      <c r="A45" s="104"/>
      <c r="C45" s="104"/>
      <c r="D45" s="104"/>
      <c r="E45" s="104"/>
      <c r="F45" s="104"/>
    </row>
    <row r="46" spans="1:6" s="19" customFormat="1" ht="11.25">
      <c r="A46" s="104"/>
      <c r="C46" s="104"/>
      <c r="D46" s="104"/>
      <c r="E46" s="104"/>
      <c r="F46" s="104"/>
    </row>
    <row r="47" spans="1:6" s="19" customFormat="1" ht="11.25">
      <c r="A47" s="104"/>
      <c r="C47" s="104"/>
      <c r="D47" s="104"/>
      <c r="E47" s="104"/>
      <c r="F47" s="104"/>
    </row>
    <row r="48" spans="1:6" s="19" customFormat="1" ht="11.25">
      <c r="A48" s="104"/>
      <c r="C48" s="104"/>
      <c r="D48" s="104"/>
      <c r="E48" s="104"/>
      <c r="F48" s="104"/>
    </row>
    <row r="49" spans="1:6" s="19" customFormat="1" ht="11.25">
      <c r="A49" s="104"/>
      <c r="C49" s="104"/>
      <c r="D49" s="104"/>
      <c r="E49" s="104"/>
      <c r="F49" s="104"/>
    </row>
    <row r="50" spans="1:6" s="19" customFormat="1" ht="11.25">
      <c r="A50" s="104"/>
      <c r="C50" s="104"/>
      <c r="D50" s="104"/>
      <c r="E50" s="104"/>
      <c r="F50" s="104"/>
    </row>
    <row r="51" spans="1:6" s="19" customFormat="1" ht="11.25">
      <c r="A51" s="104"/>
      <c r="C51" s="104"/>
      <c r="D51" s="104"/>
      <c r="E51" s="104"/>
      <c r="F51" s="104"/>
    </row>
    <row r="52" spans="1:6" s="19" customFormat="1" ht="11.25">
      <c r="A52" s="104"/>
      <c r="C52" s="104"/>
      <c r="D52" s="104"/>
      <c r="E52" s="104"/>
      <c r="F52" s="104"/>
    </row>
    <row r="53" spans="1:6" s="104" customFormat="1" ht="11.25">
      <c r="B53" s="19"/>
    </row>
    <row r="54" spans="1:6" s="104" customFormat="1" ht="11.25">
      <c r="B54" s="19"/>
    </row>
    <row r="55" spans="1:6" s="104" customFormat="1" ht="11.25">
      <c r="B55" s="19"/>
    </row>
    <row r="56" spans="1:6" s="104" customFormat="1" ht="11.25">
      <c r="B56" s="19"/>
    </row>
    <row r="57" spans="1:6" s="104" customFormat="1" ht="11.25">
      <c r="B57" s="19"/>
    </row>
    <row r="58" spans="1:6" s="104" customFormat="1" ht="11.25">
      <c r="B58" s="19"/>
    </row>
    <row r="59" spans="1:6" s="104" customFormat="1" ht="11.25">
      <c r="B59" s="19"/>
    </row>
    <row r="60" spans="1:6" s="104" customFormat="1" ht="11.25">
      <c r="B60" s="19"/>
    </row>
    <row r="61" spans="1:6" s="104" customFormat="1" ht="11.25">
      <c r="B61" s="19"/>
    </row>
    <row r="62" spans="1:6" s="104" customFormat="1" ht="11.25">
      <c r="B62" s="19"/>
    </row>
    <row r="63" spans="1:6" s="104" customFormat="1" ht="11.25">
      <c r="B63" s="19"/>
    </row>
    <row r="64" spans="1:6" s="104" customFormat="1" ht="11.25">
      <c r="B64" s="19"/>
    </row>
    <row r="65" spans="2:2" s="104" customFormat="1" ht="11.25">
      <c r="B65" s="19"/>
    </row>
    <row r="66" spans="2:2" s="104" customFormat="1" ht="11.25">
      <c r="B66" s="19"/>
    </row>
    <row r="67" spans="2:2" s="104" customFormat="1" ht="11.25">
      <c r="B67" s="19"/>
    </row>
    <row r="68" spans="2:2" s="104" customFormat="1" ht="11.25">
      <c r="B68" s="19"/>
    </row>
    <row r="69" spans="2:2" s="104" customFormat="1" ht="11.25">
      <c r="B69" s="19"/>
    </row>
    <row r="70" spans="2:2" s="104" customFormat="1" ht="11.25">
      <c r="B70" s="19"/>
    </row>
    <row r="71" spans="2:2" s="104" customFormat="1" ht="11.25">
      <c r="B71" s="19"/>
    </row>
    <row r="72" spans="2:2" s="104" customFormat="1" ht="11.25">
      <c r="B72" s="19"/>
    </row>
    <row r="73" spans="2:2" s="104" customFormat="1" ht="11.25">
      <c r="B73" s="19"/>
    </row>
    <row r="74" spans="2:2" s="104" customFormat="1" ht="11.25">
      <c r="B74" s="19"/>
    </row>
    <row r="75" spans="2:2" s="104" customFormat="1" ht="11.25">
      <c r="B75" s="19"/>
    </row>
    <row r="76" spans="2:2" s="104" customFormat="1" ht="11.25">
      <c r="B76" s="19"/>
    </row>
    <row r="77" spans="2:2" s="104" customFormat="1" ht="11.25">
      <c r="B77" s="19"/>
    </row>
    <row r="78" spans="2:2" s="104" customFormat="1" ht="11.25">
      <c r="B78" s="19"/>
    </row>
    <row r="79" spans="2:2" s="104" customFormat="1" ht="11.25">
      <c r="B79" s="19"/>
    </row>
    <row r="80" spans="2:2" s="104" customFormat="1" ht="11.25">
      <c r="B80" s="19"/>
    </row>
    <row r="81" spans="2:2" s="104" customFormat="1" ht="11.25">
      <c r="B81" s="19"/>
    </row>
    <row r="82" spans="2:2" s="104" customFormat="1" ht="11.25">
      <c r="B82" s="19"/>
    </row>
    <row r="83" spans="2:2" s="104" customFormat="1" ht="11.25">
      <c r="B83" s="19"/>
    </row>
    <row r="84" spans="2:2" s="104" customFormat="1" ht="11.25">
      <c r="B84" s="19"/>
    </row>
    <row r="85" spans="2:2" s="104" customFormat="1" ht="11.25">
      <c r="B85" s="19"/>
    </row>
    <row r="86" spans="2:2" s="104" customFormat="1" ht="11.25">
      <c r="B86" s="19"/>
    </row>
    <row r="87" spans="2:2" s="104" customFormat="1" ht="11.25">
      <c r="B87" s="19"/>
    </row>
    <row r="88" spans="2:2" s="104" customFormat="1" ht="11.25">
      <c r="B88" s="19"/>
    </row>
    <row r="89" spans="2:2" s="104" customFormat="1" ht="11.25">
      <c r="B89" s="19"/>
    </row>
    <row r="90" spans="2:2" s="104" customFormat="1" ht="11.25">
      <c r="B90" s="19"/>
    </row>
    <row r="91" spans="2:2" s="104" customFormat="1" ht="11.25">
      <c r="B91" s="19"/>
    </row>
    <row r="92" spans="2:2" s="104" customFormat="1" ht="11.25">
      <c r="B92" s="19"/>
    </row>
    <row r="93" spans="2:2" s="104" customFormat="1" ht="11.25">
      <c r="B93" s="19"/>
    </row>
    <row r="94" spans="2:2" s="104" customFormat="1" ht="11.25">
      <c r="B94" s="19"/>
    </row>
    <row r="95" spans="2:2" s="104" customFormat="1" ht="11.25">
      <c r="B95" s="19"/>
    </row>
    <row r="96" spans="2:2" s="104" customFormat="1" ht="11.25">
      <c r="B96" s="19"/>
    </row>
    <row r="97" spans="2:2" s="104" customFormat="1" ht="11.25">
      <c r="B97" s="19"/>
    </row>
    <row r="98" spans="2:2" s="104" customFormat="1" ht="11.25">
      <c r="B98" s="19"/>
    </row>
    <row r="99" spans="2:2" s="104" customFormat="1" ht="11.25">
      <c r="B99" s="19"/>
    </row>
    <row r="100" spans="2:2" s="104" customFormat="1" ht="11.25">
      <c r="B100" s="19"/>
    </row>
    <row r="101" spans="2:2" s="104" customFormat="1" ht="11.25">
      <c r="B101" s="19"/>
    </row>
    <row r="102" spans="2:2" s="104" customFormat="1" ht="11.25">
      <c r="B102" s="19"/>
    </row>
    <row r="103" spans="2:2">
      <c r="B103" s="74"/>
    </row>
    <row r="104" spans="2:2">
      <c r="B104" s="74"/>
    </row>
    <row r="105" spans="2:2">
      <c r="B105" s="74"/>
    </row>
    <row r="106" spans="2:2">
      <c r="B106" s="74"/>
    </row>
    <row r="107" spans="2:2">
      <c r="B107" s="74"/>
    </row>
    <row r="108" spans="2:2">
      <c r="B108" s="74"/>
    </row>
    <row r="109" spans="2:2">
      <c r="B109" s="74"/>
    </row>
    <row r="110" spans="2:2">
      <c r="B110" s="74"/>
    </row>
    <row r="111" spans="2:2">
      <c r="B111" s="74"/>
    </row>
    <row r="112" spans="2:2">
      <c r="B112" s="74"/>
    </row>
    <row r="113" spans="2:2">
      <c r="B113" s="74"/>
    </row>
    <row r="114" spans="2:2">
      <c r="B114" s="74"/>
    </row>
    <row r="115" spans="2:2">
      <c r="B115" s="74"/>
    </row>
    <row r="116" spans="2:2">
      <c r="B116" s="74"/>
    </row>
    <row r="117" spans="2:2">
      <c r="B117" s="74"/>
    </row>
    <row r="118" spans="2:2">
      <c r="B118" s="74"/>
    </row>
    <row r="119" spans="2:2">
      <c r="B119" s="74"/>
    </row>
    <row r="120" spans="2:2">
      <c r="B120" s="74"/>
    </row>
    <row r="121" spans="2:2">
      <c r="B121" s="74"/>
    </row>
    <row r="122" spans="2:2">
      <c r="B122" s="74"/>
    </row>
    <row r="123" spans="2:2">
      <c r="B123" s="74"/>
    </row>
    <row r="124" spans="2:2">
      <c r="B124" s="74"/>
    </row>
    <row r="125" spans="2:2">
      <c r="B125" s="74"/>
    </row>
    <row r="126" spans="2:2">
      <c r="B126" s="74"/>
    </row>
    <row r="127" spans="2:2">
      <c r="B127" s="74"/>
    </row>
    <row r="128" spans="2:2">
      <c r="B128" s="74"/>
    </row>
    <row r="129" spans="2:2">
      <c r="B129" s="74"/>
    </row>
    <row r="130" spans="2:2">
      <c r="B130" s="74"/>
    </row>
    <row r="131" spans="2:2">
      <c r="B131" s="74"/>
    </row>
  </sheetData>
  <sheetProtection selectLockedCells="1"/>
  <mergeCells count="14">
    <mergeCell ref="A40:E40"/>
    <mergeCell ref="D6:F7"/>
    <mergeCell ref="A3:F3"/>
    <mergeCell ref="A4:F4"/>
    <mergeCell ref="A14:B14"/>
    <mergeCell ref="D8:D9"/>
    <mergeCell ref="E8:E9"/>
    <mergeCell ref="A6:B9"/>
    <mergeCell ref="F8:F9"/>
    <mergeCell ref="C6:C9"/>
    <mergeCell ref="A10:B10"/>
    <mergeCell ref="A11:B11"/>
    <mergeCell ref="A12:B12"/>
    <mergeCell ref="A13:B13"/>
  </mergeCells>
  <phoneticPr fontId="4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9"/>
  <sheetViews>
    <sheetView view="pageBreakPreview" zoomScaleNormal="100" zoomScaleSheetLayoutView="100" workbookViewId="0">
      <selection activeCell="P12" sqref="P12"/>
    </sheetView>
  </sheetViews>
  <sheetFormatPr defaultRowHeight="14.25"/>
  <cols>
    <col min="1" max="1" width="8.625" style="76" customWidth="1"/>
    <col min="2" max="2" width="12" style="79" customWidth="1"/>
    <col min="3" max="4" width="11.625" style="79" customWidth="1"/>
    <col min="5" max="7" width="4.625" style="79" customWidth="1"/>
    <col min="8" max="9" width="6.125" style="79" customWidth="1"/>
    <col min="10" max="10" width="12.625" style="79" customWidth="1"/>
    <col min="11" max="11" width="7.125" style="76" customWidth="1"/>
    <col min="12" max="15" width="7.625" style="79" customWidth="1"/>
    <col min="16" max="16" width="8.625" style="79" customWidth="1"/>
    <col min="17" max="17" width="7.125" style="79" customWidth="1"/>
    <col min="18" max="18" width="7.625" style="79" customWidth="1"/>
    <col min="19" max="21" width="7.125" style="79" customWidth="1"/>
    <col min="22" max="24" width="8.625" style="79" customWidth="1"/>
    <col min="25" max="26" width="9.625" style="79" customWidth="1"/>
    <col min="27" max="27" width="7.875" style="79" customWidth="1"/>
    <col min="28" max="28" width="7.625" style="79" customWidth="1"/>
    <col min="29" max="29" width="7.125" style="79" customWidth="1"/>
    <col min="30" max="30" width="7.125" style="74" customWidth="1"/>
    <col min="31" max="31" width="7.625" style="76" customWidth="1"/>
    <col min="32" max="16384" width="9" style="74"/>
  </cols>
  <sheetData>
    <row r="1" spans="1:33" s="338" customFormat="1" ht="14.1" customHeight="1">
      <c r="A1" s="15"/>
      <c r="B1" s="336"/>
      <c r="C1" s="336"/>
      <c r="D1" s="336"/>
      <c r="E1" s="336"/>
      <c r="F1" s="336"/>
      <c r="G1" s="336"/>
      <c r="H1" s="336"/>
      <c r="I1" s="337"/>
      <c r="J1" s="17" t="s">
        <v>699</v>
      </c>
      <c r="K1" s="22" t="s">
        <v>736</v>
      </c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17"/>
      <c r="W1" s="17"/>
      <c r="X1" s="17"/>
      <c r="Y1" s="17"/>
      <c r="Z1" s="17"/>
      <c r="AA1" s="17"/>
      <c r="AB1" s="17"/>
      <c r="AC1" s="336"/>
      <c r="AE1" s="17" t="s">
        <v>737</v>
      </c>
    </row>
    <row r="2" spans="1:33" ht="14.1" customHeight="1">
      <c r="A2" s="15"/>
      <c r="K2" s="15"/>
      <c r="V2" s="17"/>
      <c r="W2" s="17"/>
      <c r="X2" s="17"/>
      <c r="Y2" s="17"/>
      <c r="Z2" s="17"/>
      <c r="AA2" s="17"/>
      <c r="AB2" s="17"/>
      <c r="AE2" s="17"/>
    </row>
    <row r="3" spans="1:33" s="81" customFormat="1" ht="20.100000000000001" customHeight="1">
      <c r="A3" s="357" t="s">
        <v>603</v>
      </c>
      <c r="B3" s="357"/>
      <c r="C3" s="357"/>
      <c r="D3" s="357"/>
      <c r="E3" s="357"/>
      <c r="F3" s="357"/>
      <c r="G3" s="357"/>
      <c r="H3" s="357"/>
      <c r="I3" s="357"/>
      <c r="J3" s="357"/>
      <c r="K3" s="357" t="s">
        <v>602</v>
      </c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526" t="s">
        <v>605</v>
      </c>
      <c r="W3" s="526"/>
      <c r="X3" s="526"/>
      <c r="Y3" s="526"/>
      <c r="Z3" s="526"/>
      <c r="AA3" s="526"/>
      <c r="AB3" s="526"/>
      <c r="AC3" s="526"/>
      <c r="AD3" s="526"/>
      <c r="AE3" s="526"/>
      <c r="AF3" s="80"/>
      <c r="AG3" s="80"/>
    </row>
    <row r="4" spans="1:33" s="83" customFormat="1" ht="24" customHeight="1">
      <c r="A4" s="526" t="s">
        <v>604</v>
      </c>
      <c r="B4" s="526"/>
      <c r="C4" s="526"/>
      <c r="D4" s="526"/>
      <c r="E4" s="526"/>
      <c r="F4" s="526"/>
      <c r="G4" s="526"/>
      <c r="H4" s="526"/>
      <c r="I4" s="526"/>
      <c r="J4" s="526"/>
      <c r="K4" s="82"/>
      <c r="X4" s="80"/>
      <c r="Y4" s="80"/>
      <c r="Z4" s="80"/>
      <c r="AA4" s="80"/>
      <c r="AB4" s="80"/>
      <c r="AC4" s="80"/>
      <c r="AD4" s="80"/>
      <c r="AE4" s="80"/>
    </row>
    <row r="5" spans="1:33" s="22" customFormat="1" ht="18" customHeight="1" thickBot="1">
      <c r="A5" s="22" t="s">
        <v>606</v>
      </c>
      <c r="B5" s="84"/>
      <c r="C5" s="84"/>
      <c r="D5" s="84"/>
      <c r="E5" s="84"/>
      <c r="F5" s="84"/>
      <c r="G5" s="84"/>
      <c r="H5" s="84"/>
      <c r="I5" s="84"/>
      <c r="J5" s="355" t="s">
        <v>741</v>
      </c>
      <c r="K5" s="22" t="s">
        <v>606</v>
      </c>
      <c r="L5" s="84"/>
      <c r="M5" s="84"/>
      <c r="N5" s="84"/>
      <c r="O5" s="84"/>
      <c r="P5" s="84"/>
      <c r="Q5" s="84"/>
      <c r="R5" s="84"/>
      <c r="S5" s="84"/>
      <c r="T5" s="84"/>
      <c r="U5" s="84"/>
      <c r="V5" s="85"/>
      <c r="W5" s="85"/>
      <c r="X5" s="85"/>
      <c r="Y5" s="85"/>
      <c r="Z5" s="85"/>
      <c r="AA5" s="85"/>
      <c r="AB5" s="85"/>
      <c r="AC5" s="84"/>
      <c r="AD5" s="84"/>
      <c r="AE5" s="25" t="s">
        <v>740</v>
      </c>
    </row>
    <row r="6" spans="1:33" s="22" customFormat="1" ht="18" customHeight="1">
      <c r="A6" s="623" t="s">
        <v>598</v>
      </c>
      <c r="B6" s="452" t="s">
        <v>215</v>
      </c>
      <c r="C6" s="617" t="s">
        <v>646</v>
      </c>
      <c r="D6" s="451" t="s">
        <v>647</v>
      </c>
      <c r="E6" s="430" t="s">
        <v>597</v>
      </c>
      <c r="F6" s="547"/>
      <c r="G6" s="547"/>
      <c r="H6" s="547"/>
      <c r="I6" s="547"/>
      <c r="J6" s="547"/>
      <c r="K6" s="623" t="s">
        <v>599</v>
      </c>
      <c r="L6" s="547" t="s">
        <v>591</v>
      </c>
      <c r="M6" s="547"/>
      <c r="N6" s="547"/>
      <c r="O6" s="547"/>
      <c r="P6" s="541"/>
      <c r="Q6" s="617" t="s">
        <v>661</v>
      </c>
      <c r="R6" s="617" t="s">
        <v>713</v>
      </c>
      <c r="S6" s="617" t="s">
        <v>649</v>
      </c>
      <c r="T6" s="620" t="s">
        <v>650</v>
      </c>
      <c r="U6" s="451" t="s">
        <v>651</v>
      </c>
      <c r="V6" s="589" t="s">
        <v>592</v>
      </c>
      <c r="W6" s="589"/>
      <c r="X6" s="589"/>
      <c r="Y6" s="589"/>
      <c r="Z6" s="589"/>
      <c r="AA6" s="589"/>
      <c r="AB6" s="589"/>
      <c r="AC6" s="589"/>
      <c r="AD6" s="621"/>
      <c r="AE6" s="469" t="s">
        <v>600</v>
      </c>
    </row>
    <row r="7" spans="1:33" s="19" customFormat="1" ht="24" customHeight="1">
      <c r="A7" s="624"/>
      <c r="B7" s="454"/>
      <c r="C7" s="577"/>
      <c r="D7" s="453"/>
      <c r="E7" s="464" t="s">
        <v>648</v>
      </c>
      <c r="F7" s="626"/>
      <c r="G7" s="466"/>
      <c r="H7" s="464" t="s">
        <v>742</v>
      </c>
      <c r="I7" s="466"/>
      <c r="J7" s="464" t="s">
        <v>641</v>
      </c>
      <c r="K7" s="624"/>
      <c r="L7" s="466" t="s">
        <v>642</v>
      </c>
      <c r="M7" s="457" t="s">
        <v>643</v>
      </c>
      <c r="N7" s="457" t="s">
        <v>644</v>
      </c>
      <c r="O7" s="457" t="s">
        <v>645</v>
      </c>
      <c r="P7" s="457" t="s">
        <v>712</v>
      </c>
      <c r="Q7" s="577"/>
      <c r="R7" s="577"/>
      <c r="S7" s="577"/>
      <c r="T7" s="618"/>
      <c r="U7" s="453"/>
      <c r="V7" s="622" t="s">
        <v>652</v>
      </c>
      <c r="W7" s="457" t="s">
        <v>653</v>
      </c>
      <c r="X7" s="457" t="s">
        <v>654</v>
      </c>
      <c r="Y7" s="457" t="s">
        <v>655</v>
      </c>
      <c r="Z7" s="457" t="s">
        <v>656</v>
      </c>
      <c r="AA7" s="457" t="s">
        <v>657</v>
      </c>
      <c r="AB7" s="457" t="s">
        <v>658</v>
      </c>
      <c r="AC7" s="577" t="s">
        <v>659</v>
      </c>
      <c r="AD7" s="453" t="s">
        <v>660</v>
      </c>
      <c r="AE7" s="470"/>
    </row>
    <row r="8" spans="1:33" s="19" customFormat="1" ht="24" customHeight="1">
      <c r="A8" s="624"/>
      <c r="B8" s="454"/>
      <c r="C8" s="577"/>
      <c r="D8" s="453"/>
      <c r="E8" s="453"/>
      <c r="F8" s="461"/>
      <c r="G8" s="454"/>
      <c r="H8" s="453"/>
      <c r="I8" s="454"/>
      <c r="J8" s="618"/>
      <c r="K8" s="624"/>
      <c r="L8" s="454"/>
      <c r="M8" s="577"/>
      <c r="N8" s="577"/>
      <c r="O8" s="577"/>
      <c r="P8" s="577"/>
      <c r="Q8" s="577"/>
      <c r="R8" s="577"/>
      <c r="S8" s="577"/>
      <c r="T8" s="618"/>
      <c r="U8" s="453"/>
      <c r="V8" s="622"/>
      <c r="W8" s="577"/>
      <c r="X8" s="577"/>
      <c r="Y8" s="577"/>
      <c r="Z8" s="577"/>
      <c r="AA8" s="577"/>
      <c r="AB8" s="577"/>
      <c r="AC8" s="577"/>
      <c r="AD8" s="453"/>
      <c r="AE8" s="470"/>
    </row>
    <row r="9" spans="1:33" s="19" customFormat="1" ht="24" customHeight="1">
      <c r="A9" s="625"/>
      <c r="B9" s="467"/>
      <c r="C9" s="458"/>
      <c r="D9" s="465"/>
      <c r="E9" s="465"/>
      <c r="F9" s="627"/>
      <c r="G9" s="467"/>
      <c r="H9" s="465"/>
      <c r="I9" s="467"/>
      <c r="J9" s="465"/>
      <c r="K9" s="625"/>
      <c r="L9" s="467"/>
      <c r="M9" s="458"/>
      <c r="N9" s="458"/>
      <c r="O9" s="458"/>
      <c r="P9" s="458"/>
      <c r="Q9" s="458"/>
      <c r="R9" s="458"/>
      <c r="S9" s="458"/>
      <c r="T9" s="465"/>
      <c r="U9" s="465"/>
      <c r="V9" s="467"/>
      <c r="W9" s="458"/>
      <c r="X9" s="458"/>
      <c r="Y9" s="458"/>
      <c r="Z9" s="458"/>
      <c r="AA9" s="458"/>
      <c r="AB9" s="458"/>
      <c r="AC9" s="458"/>
      <c r="AD9" s="465"/>
      <c r="AE9" s="619"/>
    </row>
    <row r="10" spans="1:33" s="28" customFormat="1" ht="84" customHeight="1">
      <c r="A10" s="86" t="s">
        <v>156</v>
      </c>
      <c r="B10" s="87">
        <v>109142</v>
      </c>
      <c r="C10" s="87">
        <v>8709</v>
      </c>
      <c r="D10" s="87">
        <v>29207</v>
      </c>
      <c r="E10" s="87"/>
      <c r="F10" s="87"/>
      <c r="G10" s="87" t="s">
        <v>216</v>
      </c>
      <c r="H10" s="87"/>
      <c r="I10" s="87" t="s">
        <v>594</v>
      </c>
      <c r="J10" s="87" t="s">
        <v>594</v>
      </c>
      <c r="K10" s="86" t="s">
        <v>156</v>
      </c>
      <c r="L10" s="87" t="s">
        <v>594</v>
      </c>
      <c r="M10" s="87" t="s">
        <v>594</v>
      </c>
      <c r="N10" s="87" t="s">
        <v>594</v>
      </c>
      <c r="O10" s="87" t="s">
        <v>594</v>
      </c>
      <c r="P10" s="87" t="s">
        <v>594</v>
      </c>
      <c r="Q10" s="87" t="s">
        <v>224</v>
      </c>
      <c r="R10" s="87" t="s">
        <v>224</v>
      </c>
      <c r="S10" s="353" t="s">
        <v>224</v>
      </c>
      <c r="T10" s="353">
        <v>2600</v>
      </c>
      <c r="U10" s="353" t="s">
        <v>224</v>
      </c>
      <c r="V10" s="87">
        <v>22933</v>
      </c>
      <c r="W10" s="87" t="s">
        <v>593</v>
      </c>
      <c r="X10" s="87" t="s">
        <v>593</v>
      </c>
      <c r="Y10" s="87" t="s">
        <v>593</v>
      </c>
      <c r="Z10" s="87" t="s">
        <v>593</v>
      </c>
      <c r="AA10" s="87" t="s">
        <v>593</v>
      </c>
      <c r="AB10" s="87" t="s">
        <v>593</v>
      </c>
      <c r="AC10" s="88">
        <v>5001</v>
      </c>
      <c r="AD10" s="88" t="s">
        <v>224</v>
      </c>
      <c r="AE10" s="89" t="s">
        <v>156</v>
      </c>
    </row>
    <row r="11" spans="1:33" s="28" customFormat="1" ht="84" customHeight="1">
      <c r="A11" s="86" t="s">
        <v>445</v>
      </c>
      <c r="B11" s="87">
        <f>SUM(C11:AD11)</f>
        <v>1095262</v>
      </c>
      <c r="C11" s="87">
        <v>2365</v>
      </c>
      <c r="D11" s="87">
        <v>38667</v>
      </c>
      <c r="E11" s="87"/>
      <c r="F11" s="87"/>
      <c r="G11" s="87" t="s">
        <v>216</v>
      </c>
      <c r="H11" s="87"/>
      <c r="I11" s="87" t="s">
        <v>594</v>
      </c>
      <c r="J11" s="87" t="s">
        <v>594</v>
      </c>
      <c r="K11" s="86" t="s">
        <v>445</v>
      </c>
      <c r="L11" s="87" t="s">
        <v>594</v>
      </c>
      <c r="M11" s="87" t="s">
        <v>594</v>
      </c>
      <c r="N11" s="87" t="s">
        <v>594</v>
      </c>
      <c r="O11" s="87" t="s">
        <v>594</v>
      </c>
      <c r="P11" s="87" t="s">
        <v>594</v>
      </c>
      <c r="Q11" s="87" t="s">
        <v>224</v>
      </c>
      <c r="R11" s="87" t="s">
        <v>224</v>
      </c>
      <c r="S11" s="353">
        <v>61435</v>
      </c>
      <c r="T11" s="353">
        <v>58923</v>
      </c>
      <c r="U11" s="353">
        <v>2351</v>
      </c>
      <c r="V11" s="87">
        <v>928719</v>
      </c>
      <c r="W11" s="87" t="s">
        <v>593</v>
      </c>
      <c r="X11" s="87" t="s">
        <v>593</v>
      </c>
      <c r="Y11" s="87" t="s">
        <v>593</v>
      </c>
      <c r="Z11" s="87" t="s">
        <v>593</v>
      </c>
      <c r="AA11" s="87" t="s">
        <v>593</v>
      </c>
      <c r="AB11" s="87" t="s">
        <v>593</v>
      </c>
      <c r="AC11" s="88">
        <v>2802</v>
      </c>
      <c r="AD11" s="88" t="s">
        <v>224</v>
      </c>
      <c r="AE11" s="89" t="s">
        <v>445</v>
      </c>
    </row>
    <row r="12" spans="1:33" s="28" customFormat="1" ht="84" customHeight="1">
      <c r="A12" s="86" t="s">
        <v>444</v>
      </c>
      <c r="B12" s="87">
        <v>1063652</v>
      </c>
      <c r="C12" s="87">
        <v>2554</v>
      </c>
      <c r="D12" s="87">
        <v>42905</v>
      </c>
      <c r="E12" s="87"/>
      <c r="F12" s="87"/>
      <c r="G12" s="87" t="s">
        <v>216</v>
      </c>
      <c r="H12" s="87"/>
      <c r="I12" s="87" t="s">
        <v>594</v>
      </c>
      <c r="J12" s="87" t="s">
        <v>594</v>
      </c>
      <c r="K12" s="86" t="s">
        <v>444</v>
      </c>
      <c r="L12" s="87" t="s">
        <v>594</v>
      </c>
      <c r="M12" s="87" t="s">
        <v>594</v>
      </c>
      <c r="N12" s="87" t="s">
        <v>594</v>
      </c>
      <c r="O12" s="87" t="s">
        <v>594</v>
      </c>
      <c r="P12" s="87" t="s">
        <v>594</v>
      </c>
      <c r="Q12" s="87" t="s">
        <v>224</v>
      </c>
      <c r="R12" s="87" t="s">
        <v>224</v>
      </c>
      <c r="S12" s="353">
        <v>60820</v>
      </c>
      <c r="T12" s="353">
        <v>55475</v>
      </c>
      <c r="U12" s="353">
        <v>3899</v>
      </c>
      <c r="V12" s="87">
        <v>839982</v>
      </c>
      <c r="W12" s="87" t="s">
        <v>593</v>
      </c>
      <c r="X12" s="87" t="s">
        <v>593</v>
      </c>
      <c r="Y12" s="87" t="s">
        <v>593</v>
      </c>
      <c r="Z12" s="87" t="s">
        <v>593</v>
      </c>
      <c r="AA12" s="87" t="s">
        <v>593</v>
      </c>
      <c r="AB12" s="87" t="s">
        <v>593</v>
      </c>
      <c r="AC12" s="88">
        <v>3700</v>
      </c>
      <c r="AD12" s="88" t="s">
        <v>224</v>
      </c>
      <c r="AE12" s="89" t="s">
        <v>444</v>
      </c>
    </row>
    <row r="13" spans="1:33" s="28" customFormat="1" ht="84" customHeight="1">
      <c r="A13" s="86" t="s">
        <v>587</v>
      </c>
      <c r="B13" s="87">
        <v>121333</v>
      </c>
      <c r="C13" s="87">
        <v>5827</v>
      </c>
      <c r="D13" s="87">
        <v>35159</v>
      </c>
      <c r="E13" s="87"/>
      <c r="F13" s="87"/>
      <c r="G13" s="87">
        <v>0</v>
      </c>
      <c r="H13" s="87"/>
      <c r="I13" s="87">
        <v>0</v>
      </c>
      <c r="J13" s="87">
        <v>0</v>
      </c>
      <c r="K13" s="86" t="s">
        <v>587</v>
      </c>
      <c r="L13" s="87">
        <v>0</v>
      </c>
      <c r="M13" s="87">
        <v>2741</v>
      </c>
      <c r="N13" s="87">
        <v>0</v>
      </c>
      <c r="O13" s="87">
        <v>42163</v>
      </c>
      <c r="P13" s="87">
        <v>0</v>
      </c>
      <c r="Q13" s="87" t="s">
        <v>224</v>
      </c>
      <c r="R13" s="87" t="s">
        <v>224</v>
      </c>
      <c r="S13" s="353">
        <v>0</v>
      </c>
      <c r="T13" s="353">
        <v>1644</v>
      </c>
      <c r="U13" s="353">
        <v>1</v>
      </c>
      <c r="V13" s="87">
        <v>0</v>
      </c>
      <c r="W13" s="87">
        <v>0</v>
      </c>
      <c r="X13" s="87">
        <v>35</v>
      </c>
      <c r="Y13" s="87">
        <v>0</v>
      </c>
      <c r="Z13" s="87">
        <v>0</v>
      </c>
      <c r="AA13" s="87">
        <v>1462</v>
      </c>
      <c r="AB13" s="87">
        <v>26132</v>
      </c>
      <c r="AC13" s="88">
        <v>6169</v>
      </c>
      <c r="AD13" s="88">
        <v>0</v>
      </c>
      <c r="AE13" s="89" t="s">
        <v>587</v>
      </c>
    </row>
    <row r="14" spans="1:33" s="28" customFormat="1" ht="84" customHeight="1" thickBot="1">
      <c r="A14" s="90" t="s">
        <v>636</v>
      </c>
      <c r="B14" s="91">
        <f>SUM(C14:J14,L14:AD14)</f>
        <v>968480</v>
      </c>
      <c r="C14" s="92">
        <v>293314</v>
      </c>
      <c r="D14" s="92">
        <v>3109</v>
      </c>
      <c r="E14" s="628">
        <v>50</v>
      </c>
      <c r="F14" s="628"/>
      <c r="G14" s="628"/>
      <c r="H14" s="628">
        <v>47569</v>
      </c>
      <c r="I14" s="628"/>
      <c r="J14" s="92">
        <v>0</v>
      </c>
      <c r="K14" s="90" t="s">
        <v>636</v>
      </c>
      <c r="L14" s="92">
        <v>0</v>
      </c>
      <c r="M14" s="92">
        <v>1574</v>
      </c>
      <c r="N14" s="92">
        <v>3</v>
      </c>
      <c r="O14" s="92">
        <v>224</v>
      </c>
      <c r="P14" s="92">
        <v>0</v>
      </c>
      <c r="Q14" s="93">
        <v>0</v>
      </c>
      <c r="R14" s="93">
        <v>2</v>
      </c>
      <c r="S14" s="354">
        <v>292021</v>
      </c>
      <c r="T14" s="354">
        <v>226892</v>
      </c>
      <c r="U14" s="354">
        <v>52128</v>
      </c>
      <c r="V14" s="92">
        <v>37976</v>
      </c>
      <c r="W14" s="92">
        <v>1027</v>
      </c>
      <c r="X14" s="92">
        <v>392</v>
      </c>
      <c r="Y14" s="92">
        <v>0</v>
      </c>
      <c r="Z14" s="92">
        <v>0</v>
      </c>
      <c r="AA14" s="92">
        <v>6210</v>
      </c>
      <c r="AB14" s="92">
        <v>127</v>
      </c>
      <c r="AC14" s="94">
        <v>5862</v>
      </c>
      <c r="AD14" s="94">
        <v>0</v>
      </c>
      <c r="AE14" s="95" t="s">
        <v>636</v>
      </c>
    </row>
    <row r="15" spans="1:33" s="28" customFormat="1" ht="12" customHeight="1">
      <c r="A15" s="96" t="s">
        <v>621</v>
      </c>
      <c r="B15" s="97"/>
      <c r="C15" s="97"/>
      <c r="D15" s="97"/>
      <c r="E15" s="97"/>
      <c r="F15" s="97"/>
      <c r="G15" s="97"/>
      <c r="H15" s="97"/>
      <c r="I15" s="97"/>
      <c r="J15" s="97"/>
      <c r="K15" s="96" t="s">
        <v>621</v>
      </c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8" t="s">
        <v>22</v>
      </c>
    </row>
    <row r="16" spans="1:33" s="54" customFormat="1" ht="12" customHeight="1">
      <c r="A16" s="24" t="s">
        <v>446</v>
      </c>
      <c r="B16" s="99"/>
      <c r="C16" s="99"/>
      <c r="D16" s="99"/>
      <c r="E16" s="99"/>
      <c r="F16" s="99"/>
      <c r="G16" s="99"/>
      <c r="H16" s="99"/>
      <c r="I16" s="99"/>
      <c r="J16" s="99"/>
      <c r="K16" s="24" t="s">
        <v>446</v>
      </c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99"/>
    </row>
    <row r="17" spans="1:31" s="24" customFormat="1" ht="12" customHeight="1">
      <c r="A17" s="100" t="s">
        <v>595</v>
      </c>
      <c r="D17" s="101"/>
      <c r="E17" s="26"/>
      <c r="F17" s="26"/>
      <c r="G17" s="26"/>
      <c r="H17" s="26"/>
      <c r="I17" s="26"/>
      <c r="J17" s="26"/>
      <c r="K17" s="100" t="s">
        <v>595</v>
      </c>
      <c r="L17" s="26"/>
      <c r="M17" s="26"/>
      <c r="N17" s="26"/>
      <c r="O17" s="26"/>
      <c r="P17" s="26"/>
      <c r="Q17" s="26"/>
      <c r="R17" s="101"/>
      <c r="S17" s="26"/>
      <c r="T17" s="101"/>
      <c r="U17" s="102"/>
      <c r="V17" s="101"/>
      <c r="W17" s="101"/>
      <c r="X17" s="101"/>
      <c r="Y17" s="101"/>
      <c r="Z17" s="101"/>
      <c r="AA17" s="101"/>
      <c r="AB17" s="101"/>
      <c r="AC17" s="101"/>
      <c r="AE17" s="101"/>
    </row>
    <row r="18" spans="1:31" s="24" customFormat="1" ht="12" customHeight="1">
      <c r="A18" s="103" t="s">
        <v>596</v>
      </c>
      <c r="D18" s="101"/>
      <c r="E18" s="101"/>
      <c r="F18" s="101"/>
      <c r="G18" s="101"/>
      <c r="H18" s="101"/>
      <c r="I18" s="101"/>
      <c r="J18" s="101"/>
      <c r="K18" s="103" t="s">
        <v>596</v>
      </c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E18" s="101"/>
    </row>
    <row r="19" spans="1:31" s="19" customFormat="1" ht="12" customHeight="1">
      <c r="A19" s="103" t="s">
        <v>601</v>
      </c>
      <c r="D19" s="104"/>
      <c r="E19" s="104"/>
      <c r="F19" s="104"/>
      <c r="G19" s="104"/>
      <c r="H19" s="104"/>
      <c r="I19" s="104"/>
      <c r="J19" s="104"/>
      <c r="K19" s="103" t="s">
        <v>601</v>
      </c>
      <c r="L19" s="104"/>
      <c r="M19" s="104"/>
      <c r="N19" s="104"/>
      <c r="O19" s="104"/>
      <c r="P19" s="104"/>
      <c r="Q19" s="104"/>
      <c r="R19" s="104"/>
      <c r="S19" s="104"/>
      <c r="T19" s="104"/>
      <c r="U19" s="104"/>
      <c r="V19" s="104"/>
      <c r="W19" s="104"/>
      <c r="X19" s="104"/>
      <c r="Y19" s="104"/>
      <c r="Z19" s="104"/>
      <c r="AA19" s="104"/>
      <c r="AB19" s="104"/>
      <c r="AC19" s="104"/>
      <c r="AE19" s="104"/>
    </row>
    <row r="20" spans="1:31" s="19" customFormat="1" ht="12" customHeight="1">
      <c r="A20" s="103" t="s">
        <v>640</v>
      </c>
      <c r="D20" s="104"/>
      <c r="E20" s="104"/>
      <c r="F20" s="104"/>
      <c r="G20" s="104"/>
      <c r="H20" s="104"/>
      <c r="I20" s="104"/>
      <c r="J20" s="104"/>
      <c r="K20" s="103" t="s">
        <v>640</v>
      </c>
      <c r="L20" s="104"/>
      <c r="M20" s="104"/>
      <c r="N20" s="104"/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104"/>
      <c r="AA20" s="104"/>
      <c r="AB20" s="104"/>
      <c r="AC20" s="104"/>
      <c r="AE20" s="104"/>
    </row>
    <row r="21" spans="1:31" s="19" customFormat="1" ht="12" customHeight="1">
      <c r="A21" s="103" t="s">
        <v>662</v>
      </c>
      <c r="D21" s="104"/>
      <c r="E21" s="104"/>
      <c r="F21" s="104"/>
      <c r="G21" s="104"/>
      <c r="H21" s="104"/>
      <c r="I21" s="104"/>
      <c r="J21" s="104"/>
      <c r="K21" s="103" t="s">
        <v>662</v>
      </c>
      <c r="L21" s="104"/>
      <c r="M21" s="104"/>
      <c r="N21" s="104"/>
      <c r="O21" s="104"/>
      <c r="P21" s="104"/>
      <c r="Q21" s="104"/>
      <c r="R21" s="104"/>
      <c r="S21" s="104"/>
      <c r="T21" s="104"/>
      <c r="U21" s="104"/>
      <c r="V21" s="104"/>
      <c r="W21" s="104"/>
      <c r="X21" s="104"/>
      <c r="Y21" s="104"/>
      <c r="Z21" s="104"/>
      <c r="AA21" s="104"/>
      <c r="AB21" s="104"/>
      <c r="AC21" s="104"/>
      <c r="AE21" s="104"/>
    </row>
    <row r="22" spans="1:31" s="19" customFormat="1" ht="11.25">
      <c r="A22" s="105"/>
      <c r="D22" s="104"/>
      <c r="E22" s="104"/>
      <c r="F22" s="104"/>
      <c r="G22" s="104"/>
      <c r="H22" s="104"/>
      <c r="I22" s="104"/>
      <c r="J22" s="104"/>
      <c r="K22" s="105"/>
      <c r="L22" s="104"/>
      <c r="M22" s="104"/>
      <c r="N22" s="104"/>
      <c r="O22" s="104"/>
      <c r="P22" s="104"/>
      <c r="Q22" s="104"/>
      <c r="R22" s="104"/>
      <c r="S22" s="104"/>
      <c r="T22" s="104"/>
      <c r="U22" s="104"/>
      <c r="V22" s="104"/>
      <c r="W22" s="104"/>
      <c r="X22" s="104"/>
      <c r="Y22" s="104"/>
      <c r="Z22" s="104"/>
      <c r="AA22" s="104"/>
      <c r="AB22" s="104"/>
      <c r="AC22" s="104"/>
      <c r="AE22" s="104"/>
    </row>
    <row r="23" spans="1:31" s="19" customFormat="1" ht="11.25">
      <c r="A23" s="105"/>
      <c r="D23" s="104"/>
      <c r="E23" s="104"/>
      <c r="F23" s="104"/>
      <c r="G23" s="104"/>
      <c r="H23" s="104"/>
      <c r="I23" s="104"/>
      <c r="J23" s="104"/>
      <c r="K23" s="105"/>
      <c r="L23" s="104"/>
      <c r="M23" s="104"/>
      <c r="N23" s="104"/>
      <c r="O23" s="104"/>
      <c r="P23" s="104"/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  <c r="AE23" s="104"/>
    </row>
    <row r="24" spans="1:31" s="19" customFormat="1" ht="11.25">
      <c r="A24" s="105"/>
      <c r="D24" s="104"/>
      <c r="E24" s="104"/>
      <c r="F24" s="104"/>
      <c r="G24" s="104"/>
      <c r="H24" s="104"/>
      <c r="I24" s="104"/>
      <c r="J24" s="104"/>
      <c r="K24" s="105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E24" s="104"/>
    </row>
    <row r="25" spans="1:31" s="19" customFormat="1" ht="11.25">
      <c r="A25" s="105"/>
      <c r="D25" s="104"/>
      <c r="E25" s="104"/>
      <c r="F25" s="104"/>
      <c r="G25" s="104"/>
      <c r="H25" s="104"/>
      <c r="I25" s="104"/>
      <c r="J25" s="104"/>
      <c r="K25" s="105"/>
      <c r="L25" s="104"/>
      <c r="M25" s="104"/>
      <c r="N25" s="104"/>
      <c r="O25" s="104"/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E25" s="104"/>
    </row>
    <row r="26" spans="1:31" s="19" customFormat="1" ht="11.25">
      <c r="A26" s="105"/>
      <c r="D26" s="104"/>
      <c r="E26" s="104"/>
      <c r="F26" s="104"/>
      <c r="G26" s="104"/>
      <c r="H26" s="104"/>
      <c r="I26" s="104"/>
      <c r="J26" s="104"/>
      <c r="K26" s="105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E26" s="104"/>
    </row>
    <row r="27" spans="1:31" s="19" customFormat="1" ht="11.25">
      <c r="A27" s="105"/>
      <c r="D27" s="104"/>
      <c r="E27" s="104"/>
      <c r="F27" s="104"/>
      <c r="G27" s="104"/>
      <c r="H27" s="104"/>
      <c r="I27" s="104"/>
      <c r="J27" s="104"/>
      <c r="K27" s="105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  <c r="AA27" s="104"/>
      <c r="AB27" s="104"/>
      <c r="AC27" s="104"/>
      <c r="AE27" s="104"/>
    </row>
    <row r="28" spans="1:31" s="19" customFormat="1" ht="11.25">
      <c r="A28" s="105"/>
      <c r="C28" s="104"/>
      <c r="D28" s="104"/>
      <c r="E28" s="104"/>
      <c r="F28" s="104"/>
      <c r="G28" s="104"/>
      <c r="H28" s="104"/>
      <c r="I28" s="104"/>
      <c r="J28" s="104"/>
      <c r="K28" s="105"/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  <c r="AA28" s="104"/>
      <c r="AB28" s="104"/>
      <c r="AC28" s="104"/>
      <c r="AE28" s="104"/>
    </row>
    <row r="29" spans="1:31" s="19" customFormat="1" ht="11.25">
      <c r="A29" s="105"/>
      <c r="C29" s="104"/>
      <c r="D29" s="104"/>
      <c r="E29" s="104"/>
      <c r="F29" s="104"/>
      <c r="G29" s="104"/>
      <c r="H29" s="104"/>
      <c r="I29" s="104"/>
      <c r="J29" s="104"/>
      <c r="K29" s="105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E29" s="104"/>
    </row>
    <row r="30" spans="1:31" s="19" customFormat="1" ht="11.25">
      <c r="A30" s="105"/>
      <c r="C30" s="104"/>
      <c r="D30" s="104"/>
      <c r="E30" s="104"/>
      <c r="F30" s="104"/>
      <c r="G30" s="104"/>
      <c r="H30" s="104"/>
      <c r="I30" s="104"/>
      <c r="J30" s="104"/>
      <c r="K30" s="105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E30" s="104"/>
    </row>
    <row r="31" spans="1:31" s="19" customFormat="1" ht="11.25">
      <c r="A31" s="105"/>
      <c r="C31" s="104"/>
      <c r="D31" s="104"/>
      <c r="E31" s="104"/>
      <c r="F31" s="104"/>
      <c r="G31" s="104"/>
      <c r="H31" s="104"/>
      <c r="I31" s="104"/>
      <c r="J31" s="104"/>
      <c r="K31" s="105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E31" s="104"/>
    </row>
    <row r="32" spans="1:31" s="19" customFormat="1" ht="11.25">
      <c r="A32" s="105"/>
      <c r="C32" s="104"/>
      <c r="D32" s="104"/>
      <c r="E32" s="104"/>
      <c r="F32" s="104"/>
      <c r="G32" s="104"/>
      <c r="H32" s="104"/>
      <c r="I32" s="104"/>
      <c r="J32" s="104"/>
      <c r="K32" s="105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E32" s="104"/>
    </row>
    <row r="33" spans="1:31" s="19" customFormat="1" ht="11.25">
      <c r="A33" s="105"/>
      <c r="C33" s="104"/>
      <c r="D33" s="104"/>
      <c r="E33" s="104"/>
      <c r="F33" s="104"/>
      <c r="G33" s="104"/>
      <c r="H33" s="104"/>
      <c r="I33" s="104"/>
      <c r="J33" s="104"/>
      <c r="K33" s="105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E33" s="104"/>
    </row>
    <row r="34" spans="1:31" s="19" customFormat="1" ht="11.25">
      <c r="A34" s="105"/>
      <c r="C34" s="104"/>
      <c r="D34" s="104"/>
      <c r="E34" s="104"/>
      <c r="F34" s="104"/>
      <c r="G34" s="104"/>
      <c r="H34" s="104"/>
      <c r="I34" s="104"/>
      <c r="J34" s="104"/>
      <c r="K34" s="105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/>
      <c r="AE34" s="104"/>
    </row>
    <row r="35" spans="1:31" s="19" customFormat="1" ht="11.25">
      <c r="C35" s="104"/>
      <c r="D35" s="104"/>
      <c r="E35" s="104"/>
      <c r="F35" s="104"/>
      <c r="G35" s="104"/>
      <c r="H35" s="104"/>
      <c r="I35" s="104"/>
      <c r="J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E35" s="104"/>
    </row>
    <row r="36" spans="1:31" s="19" customFormat="1" ht="11.25">
      <c r="A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E36" s="104"/>
    </row>
    <row r="37" spans="1:31" s="19" customFormat="1" ht="11.25">
      <c r="A37" s="104"/>
      <c r="C37" s="104"/>
      <c r="D37" s="104"/>
      <c r="E37" s="104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E37" s="104"/>
    </row>
    <row r="38" spans="1:31" s="19" customFormat="1" ht="11.25">
      <c r="A38" s="104"/>
      <c r="C38" s="104"/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4"/>
      <c r="AC38" s="104"/>
      <c r="AE38" s="104"/>
    </row>
    <row r="39" spans="1:31" s="19" customFormat="1" ht="11.25">
      <c r="A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E39" s="104"/>
    </row>
    <row r="40" spans="1:31" s="19" customFormat="1" ht="11.25">
      <c r="A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E40" s="104"/>
    </row>
    <row r="41" spans="1:31" s="19" customFormat="1" ht="11.25">
      <c r="A41" s="104"/>
      <c r="C41" s="104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E41" s="104"/>
    </row>
    <row r="42" spans="1:31" s="19" customFormat="1" ht="11.25">
      <c r="A42" s="104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E42" s="104"/>
    </row>
    <row r="43" spans="1:31" s="19" customFormat="1" ht="11.25">
      <c r="A43" s="104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E43" s="104"/>
    </row>
    <row r="44" spans="1:31" s="19" customFormat="1" ht="11.25">
      <c r="A44" s="104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E44" s="104"/>
    </row>
    <row r="45" spans="1:31" s="19" customFormat="1" ht="11.25">
      <c r="A45" s="104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E45" s="104"/>
    </row>
    <row r="46" spans="1:31" s="19" customFormat="1" ht="11.25">
      <c r="A46" s="104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E46" s="104"/>
    </row>
    <row r="47" spans="1:31" s="19" customFormat="1" ht="11.25">
      <c r="A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E47" s="104"/>
    </row>
    <row r="48" spans="1:31" s="19" customFormat="1" ht="11.25">
      <c r="A48" s="104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E48" s="104"/>
    </row>
    <row r="49" spans="1:31" s="19" customFormat="1" ht="11.25">
      <c r="A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E49" s="104"/>
    </row>
    <row r="50" spans="1:31" s="19" customFormat="1" ht="11.25">
      <c r="A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E50" s="104"/>
    </row>
    <row r="51" spans="1:31" s="19" customFormat="1" ht="11.25">
      <c r="A51" s="104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E51" s="104"/>
    </row>
    <row r="52" spans="1:31" s="19" customFormat="1" ht="11.25">
      <c r="A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E52" s="104"/>
    </row>
    <row r="53" spans="1:31" s="19" customFormat="1" ht="11.25">
      <c r="A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E53" s="104"/>
    </row>
    <row r="54" spans="1:31" s="19" customFormat="1" ht="11.25">
      <c r="A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E54" s="104"/>
    </row>
    <row r="55" spans="1:31" s="19" customFormat="1" ht="11.25">
      <c r="A55" s="104"/>
      <c r="C55" s="104"/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E55" s="104"/>
    </row>
    <row r="56" spans="1:31" s="19" customFormat="1" ht="11.25">
      <c r="A56" s="104"/>
      <c r="C56" s="104"/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E56" s="104"/>
    </row>
    <row r="57" spans="1:31" s="19" customFormat="1" ht="11.25">
      <c r="A57" s="104"/>
      <c r="C57" s="104"/>
      <c r="D57" s="104"/>
      <c r="E57" s="104"/>
      <c r="F57" s="10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E57" s="104"/>
    </row>
    <row r="58" spans="1:31" s="19" customFormat="1" ht="11.25">
      <c r="A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E58" s="104"/>
    </row>
    <row r="59" spans="1:31" s="19" customFormat="1" ht="11.25">
      <c r="A59" s="104"/>
      <c r="C59" s="104"/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E59" s="104"/>
    </row>
    <row r="60" spans="1:31" s="19" customFormat="1" ht="11.25">
      <c r="A60" s="104"/>
      <c r="C60" s="104"/>
      <c r="D60" s="104"/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E60" s="104"/>
    </row>
    <row r="61" spans="1:31" s="19" customFormat="1" ht="11.25">
      <c r="A61" s="104"/>
      <c r="C61" s="104"/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E61" s="104"/>
    </row>
    <row r="62" spans="1:31" s="19" customFormat="1" ht="11.25">
      <c r="A62" s="104"/>
      <c r="C62" s="104"/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E62" s="104"/>
    </row>
    <row r="63" spans="1:31" s="19" customFormat="1" ht="11.25">
      <c r="A63" s="104"/>
      <c r="C63" s="104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E63" s="104"/>
    </row>
    <row r="64" spans="1:31" s="19" customFormat="1" ht="11.25">
      <c r="A64" s="104"/>
      <c r="C64" s="104"/>
      <c r="D64" s="104"/>
      <c r="E64" s="104"/>
      <c r="F64" s="10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4"/>
      <c r="AC64" s="104"/>
      <c r="AE64" s="104"/>
    </row>
    <row r="65" spans="1:31" s="19" customFormat="1" ht="11.25">
      <c r="A65" s="104"/>
      <c r="C65" s="104"/>
      <c r="D65" s="104"/>
      <c r="E65" s="104"/>
      <c r="F65" s="10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E65" s="104"/>
    </row>
    <row r="66" spans="1:31" s="19" customFormat="1" ht="11.25">
      <c r="A66" s="104"/>
      <c r="C66" s="104"/>
      <c r="D66" s="104"/>
      <c r="E66" s="104"/>
      <c r="F66" s="104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E66" s="104"/>
    </row>
    <row r="67" spans="1:31" s="19" customFormat="1" ht="11.25">
      <c r="A67" s="104"/>
      <c r="C67" s="104"/>
      <c r="D67" s="104"/>
      <c r="E67" s="104"/>
      <c r="F67" s="104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E67" s="104"/>
    </row>
    <row r="68" spans="1:31" s="19" customFormat="1" ht="11.25">
      <c r="A68" s="104"/>
      <c r="C68" s="104"/>
      <c r="D68" s="104"/>
      <c r="E68" s="104"/>
      <c r="F68" s="10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E68" s="104"/>
    </row>
    <row r="69" spans="1:31" s="19" customFormat="1" ht="11.25">
      <c r="A69" s="104"/>
      <c r="C69" s="104"/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E69" s="104"/>
    </row>
    <row r="70" spans="1:31" s="19" customFormat="1" ht="11.25">
      <c r="A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E70" s="104"/>
    </row>
    <row r="71" spans="1:31" s="19" customFormat="1" ht="11.25">
      <c r="A71" s="104"/>
      <c r="C71" s="104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E71" s="104"/>
    </row>
    <row r="72" spans="1:31" s="19" customFormat="1" ht="11.25">
      <c r="A72" s="104"/>
      <c r="C72" s="104"/>
      <c r="D72" s="104"/>
      <c r="E72" s="104"/>
      <c r="F72" s="104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E72" s="104"/>
    </row>
    <row r="73" spans="1:31" s="19" customFormat="1" ht="11.25">
      <c r="A73" s="104"/>
      <c r="C73" s="104"/>
      <c r="D73" s="104"/>
      <c r="E73" s="104"/>
      <c r="F73" s="104"/>
      <c r="G73" s="104"/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E73" s="104"/>
    </row>
    <row r="74" spans="1:31" s="19" customFormat="1" ht="11.25">
      <c r="A74" s="104"/>
      <c r="C74" s="104"/>
      <c r="D74" s="104"/>
      <c r="E74" s="104"/>
      <c r="F74" s="104"/>
      <c r="G74" s="104"/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E74" s="104"/>
    </row>
    <row r="75" spans="1:31" s="19" customFormat="1" ht="11.25">
      <c r="A75" s="104"/>
      <c r="C75" s="104"/>
      <c r="D75" s="104"/>
      <c r="E75" s="104"/>
      <c r="F75" s="104"/>
      <c r="G75" s="104"/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E75" s="104"/>
    </row>
    <row r="76" spans="1:31" s="19" customFormat="1" ht="11.25">
      <c r="A76" s="104"/>
      <c r="C76" s="104"/>
      <c r="D76" s="104"/>
      <c r="E76" s="104"/>
      <c r="F76" s="104"/>
      <c r="G76" s="104"/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4"/>
      <c r="AC76" s="104"/>
      <c r="AE76" s="104"/>
    </row>
    <row r="77" spans="1:31" s="19" customFormat="1" ht="11.25">
      <c r="A77" s="104"/>
      <c r="C77" s="104"/>
      <c r="D77" s="104"/>
      <c r="E77" s="104"/>
      <c r="F77" s="104"/>
      <c r="G77" s="104"/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4"/>
      <c r="AC77" s="104"/>
      <c r="AE77" s="104"/>
    </row>
    <row r="78" spans="1:31" s="19" customFormat="1" ht="11.25">
      <c r="A78" s="104"/>
      <c r="C78" s="104"/>
      <c r="D78" s="104"/>
      <c r="E78" s="104"/>
      <c r="F78" s="104"/>
      <c r="G78" s="104"/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4"/>
      <c r="AC78" s="104"/>
      <c r="AE78" s="104"/>
    </row>
    <row r="79" spans="1:31" s="19" customFormat="1" ht="11.25">
      <c r="A79" s="104"/>
      <c r="C79" s="104"/>
      <c r="D79" s="104"/>
      <c r="E79" s="104"/>
      <c r="F79" s="104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  <c r="AA79" s="104"/>
      <c r="AB79" s="104"/>
      <c r="AC79" s="104"/>
      <c r="AE79" s="104"/>
    </row>
    <row r="80" spans="1:31" s="19" customFormat="1" ht="11.25">
      <c r="A80" s="104"/>
      <c r="C80" s="104"/>
      <c r="D80" s="104"/>
      <c r="E80" s="104"/>
      <c r="F80" s="104"/>
      <c r="G80" s="104"/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4"/>
      <c r="AC80" s="104"/>
      <c r="AE80" s="104"/>
    </row>
    <row r="81" spans="1:31" s="19" customFormat="1" ht="11.25">
      <c r="A81" s="104"/>
      <c r="C81" s="104"/>
      <c r="D81" s="104"/>
      <c r="E81" s="104"/>
      <c r="F81" s="104"/>
      <c r="G81" s="104"/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4"/>
      <c r="AC81" s="104"/>
      <c r="AE81" s="104"/>
    </row>
    <row r="82" spans="1:31" s="19" customFormat="1" ht="11.25">
      <c r="A82" s="104"/>
      <c r="C82" s="104"/>
      <c r="D82" s="104"/>
      <c r="E82" s="104"/>
      <c r="F82" s="104"/>
      <c r="G82" s="104"/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  <c r="AA82" s="104"/>
      <c r="AB82" s="104"/>
      <c r="AC82" s="104"/>
      <c r="AE82" s="104"/>
    </row>
    <row r="83" spans="1:31" s="19" customFormat="1" ht="11.25">
      <c r="A83" s="104"/>
      <c r="C83" s="104"/>
      <c r="D83" s="104"/>
      <c r="E83" s="104"/>
      <c r="F83" s="104"/>
      <c r="G83" s="104"/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  <c r="AA83" s="104"/>
      <c r="AB83" s="104"/>
      <c r="AC83" s="104"/>
      <c r="AE83" s="104"/>
    </row>
    <row r="84" spans="1:31" s="19" customFormat="1" ht="11.25">
      <c r="A84" s="104"/>
      <c r="C84" s="104"/>
      <c r="D84" s="104"/>
      <c r="E84" s="104"/>
      <c r="F84" s="104"/>
      <c r="G84" s="104"/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04"/>
      <c r="AC84" s="104"/>
      <c r="AE84" s="104"/>
    </row>
    <row r="85" spans="1:31" s="19" customFormat="1" ht="11.25">
      <c r="A85" s="104"/>
      <c r="C85" s="104"/>
      <c r="D85" s="104"/>
      <c r="E85" s="104"/>
      <c r="F85" s="104"/>
      <c r="G85" s="104"/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  <c r="AA85" s="104"/>
      <c r="AB85" s="104"/>
      <c r="AC85" s="104"/>
      <c r="AE85" s="104"/>
    </row>
    <row r="86" spans="1:31" s="19" customFormat="1" ht="11.25">
      <c r="A86" s="104"/>
      <c r="C86" s="104"/>
      <c r="D86" s="104"/>
      <c r="E86" s="104"/>
      <c r="F86" s="104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4"/>
      <c r="AC86" s="104"/>
      <c r="AE86" s="104"/>
    </row>
    <row r="87" spans="1:31" s="19" customFormat="1" ht="11.25">
      <c r="A87" s="104"/>
      <c r="C87" s="104"/>
      <c r="D87" s="104"/>
      <c r="E87" s="104"/>
      <c r="F87" s="104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  <c r="AA87" s="104"/>
      <c r="AB87" s="104"/>
      <c r="AC87" s="104"/>
      <c r="AE87" s="104"/>
    </row>
    <row r="88" spans="1:31" s="19" customFormat="1" ht="11.25">
      <c r="A88" s="104"/>
      <c r="C88" s="104"/>
      <c r="D88" s="104"/>
      <c r="E88" s="104"/>
      <c r="F88" s="104"/>
      <c r="G88" s="104"/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4"/>
      <c r="AC88" s="104"/>
      <c r="AE88" s="104"/>
    </row>
    <row r="89" spans="1:31" s="19" customFormat="1" ht="11.25">
      <c r="A89" s="104"/>
      <c r="C89" s="104"/>
      <c r="D89" s="104"/>
      <c r="E89" s="104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  <c r="AA89" s="104"/>
      <c r="AB89" s="104"/>
      <c r="AC89" s="104"/>
      <c r="AE89" s="104"/>
    </row>
    <row r="90" spans="1:31" s="19" customFormat="1" ht="11.25">
      <c r="A90" s="104"/>
      <c r="C90" s="104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4"/>
      <c r="Z90" s="104"/>
      <c r="AA90" s="104"/>
      <c r="AB90" s="104"/>
      <c r="AC90" s="104"/>
      <c r="AE90" s="104"/>
    </row>
    <row r="91" spans="1:31" s="19" customFormat="1" ht="11.25">
      <c r="A91" s="104"/>
      <c r="C91" s="104"/>
      <c r="D91" s="104"/>
      <c r="E91" s="104"/>
      <c r="F91" s="10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4"/>
      <c r="Z91" s="104"/>
      <c r="AA91" s="104"/>
      <c r="AB91" s="104"/>
      <c r="AC91" s="104"/>
      <c r="AE91" s="104"/>
    </row>
    <row r="92" spans="1:31">
      <c r="B92" s="74"/>
    </row>
    <row r="93" spans="1:31">
      <c r="B93" s="74"/>
    </row>
    <row r="94" spans="1:31">
      <c r="B94" s="74"/>
    </row>
    <row r="95" spans="1:31">
      <c r="B95" s="74"/>
    </row>
    <row r="96" spans="1:31">
      <c r="B96" s="74"/>
    </row>
    <row r="97" spans="2:2">
      <c r="B97" s="74"/>
    </row>
    <row r="98" spans="2:2">
      <c r="B98" s="74"/>
    </row>
    <row r="99" spans="2:2">
      <c r="B99" s="74"/>
    </row>
    <row r="100" spans="2:2">
      <c r="B100" s="74"/>
    </row>
    <row r="101" spans="2:2">
      <c r="B101" s="74"/>
    </row>
    <row r="102" spans="2:2">
      <c r="B102" s="74"/>
    </row>
    <row r="103" spans="2:2">
      <c r="B103" s="74"/>
    </row>
    <row r="104" spans="2:2">
      <c r="B104" s="74"/>
    </row>
    <row r="105" spans="2:2">
      <c r="B105" s="74"/>
    </row>
    <row r="106" spans="2:2">
      <c r="B106" s="74"/>
    </row>
    <row r="107" spans="2:2">
      <c r="B107" s="74"/>
    </row>
    <row r="108" spans="2:2">
      <c r="B108" s="74"/>
    </row>
    <row r="109" spans="2:2">
      <c r="B109" s="74"/>
    </row>
    <row r="110" spans="2:2">
      <c r="B110" s="74"/>
    </row>
    <row r="111" spans="2:2">
      <c r="B111" s="74"/>
    </row>
    <row r="112" spans="2:2">
      <c r="B112" s="74"/>
    </row>
    <row r="113" spans="2:2">
      <c r="B113" s="74"/>
    </row>
    <row r="114" spans="2:2">
      <c r="B114" s="74"/>
    </row>
    <row r="115" spans="2:2">
      <c r="B115" s="74"/>
    </row>
    <row r="116" spans="2:2">
      <c r="B116" s="74"/>
    </row>
    <row r="117" spans="2:2">
      <c r="B117" s="74"/>
    </row>
    <row r="118" spans="2:2">
      <c r="B118" s="74"/>
    </row>
    <row r="119" spans="2:2">
      <c r="B119" s="74"/>
    </row>
  </sheetData>
  <sheetProtection selectLockedCells="1"/>
  <mergeCells count="37">
    <mergeCell ref="E14:G14"/>
    <mergeCell ref="H14:I14"/>
    <mergeCell ref="Q6:Q9"/>
    <mergeCell ref="R6:R9"/>
    <mergeCell ref="C6:C9"/>
    <mergeCell ref="B6:B9"/>
    <mergeCell ref="A6:A9"/>
    <mergeCell ref="L7:L9"/>
    <mergeCell ref="M7:M9"/>
    <mergeCell ref="K6:K9"/>
    <mergeCell ref="D6:D9"/>
    <mergeCell ref="E7:G9"/>
    <mergeCell ref="H7:I9"/>
    <mergeCell ref="Y7:Y9"/>
    <mergeCell ref="V6:AD6"/>
    <mergeCell ref="AD7:AD9"/>
    <mergeCell ref="U6:U9"/>
    <mergeCell ref="V7:V9"/>
    <mergeCell ref="AC7:AC9"/>
    <mergeCell ref="Z7:Z9"/>
    <mergeCell ref="AA7:AA9"/>
    <mergeCell ref="V3:AE3"/>
    <mergeCell ref="O7:O9"/>
    <mergeCell ref="A3:J3"/>
    <mergeCell ref="A4:J4"/>
    <mergeCell ref="E6:J6"/>
    <mergeCell ref="L6:P6"/>
    <mergeCell ref="S6:S9"/>
    <mergeCell ref="K3:U3"/>
    <mergeCell ref="J7:J9"/>
    <mergeCell ref="AE6:AE9"/>
    <mergeCell ref="AB7:AB9"/>
    <mergeCell ref="N7:N9"/>
    <mergeCell ref="P7:P9"/>
    <mergeCell ref="T6:T9"/>
    <mergeCell ref="W7:W9"/>
    <mergeCell ref="X7:X9"/>
  </mergeCells>
  <phoneticPr fontId="1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10" max="21" man="1"/>
    <brk id="21" max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14</vt:i4>
      </vt:variant>
    </vt:vector>
  </HeadingPairs>
  <TitlesOfParts>
    <vt:vector size="28" baseType="lpstr">
      <vt:lpstr>0.광업.제조업 및 에너지</vt:lpstr>
      <vt:lpstr>0-1. 이면</vt:lpstr>
      <vt:lpstr>1.광업 및 제조업</vt:lpstr>
      <vt:lpstr>2.사업체규모별(중분류별)광업및제조업(집계)</vt:lpstr>
      <vt:lpstr>2.사업체규모별(중분류별)광업및제조업</vt:lpstr>
      <vt:lpstr>3. 제조업 중분류별 사업체및 종사자수</vt:lpstr>
      <vt:lpstr>4.광종별광구수</vt:lpstr>
      <vt:lpstr>5.광산물생산 </vt:lpstr>
      <vt:lpstr>6.산업및농공단지 </vt:lpstr>
      <vt:lpstr>7.민수용탄수급</vt:lpstr>
      <vt:lpstr>8.연탄생산</vt:lpstr>
      <vt:lpstr>9.석유류소비량</vt:lpstr>
      <vt:lpstr>10.에너지관리대상현황</vt:lpstr>
      <vt:lpstr>11.신재생에너지지역별설비용량</vt:lpstr>
      <vt:lpstr>'0.광업.제조업 및 에너지'!Print_Area</vt:lpstr>
      <vt:lpstr>'0-1. 이면'!Print_Area</vt:lpstr>
      <vt:lpstr>'1.광업 및 제조업'!Print_Area</vt:lpstr>
      <vt:lpstr>'10.에너지관리대상현황'!Print_Area</vt:lpstr>
      <vt:lpstr>'11.신재생에너지지역별설비용량'!Print_Area</vt:lpstr>
      <vt:lpstr>'2.사업체규모별(중분류별)광업및제조업'!Print_Area</vt:lpstr>
      <vt:lpstr>'2.사업체규모별(중분류별)광업및제조업(집계)'!Print_Area</vt:lpstr>
      <vt:lpstr>'3. 제조업 중분류별 사업체및 종사자수'!Print_Area</vt:lpstr>
      <vt:lpstr>'4.광종별광구수'!Print_Area</vt:lpstr>
      <vt:lpstr>'5.광산물생산 '!Print_Area</vt:lpstr>
      <vt:lpstr>'6.산업및농공단지 '!Print_Area</vt:lpstr>
      <vt:lpstr>'7.민수용탄수급'!Print_Area</vt:lpstr>
      <vt:lpstr>'8.연탄생산'!Print_Area</vt:lpstr>
      <vt:lpstr>'9.석유류소비량'!Print_Area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2016-05-23T04:15:19Z</cp:lastPrinted>
  <dcterms:created xsi:type="dcterms:W3CDTF">2011-12-22T04:10:58Z</dcterms:created>
  <dcterms:modified xsi:type="dcterms:W3CDTF">2017-03-17T06:47:09Z</dcterms:modified>
</cp:coreProperties>
</file>