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1.통계관련\1.통계연보\2015-56회\경북통계연보최종(2015년말기준)_최종\"/>
    </mc:Choice>
  </mc:AlternateContent>
  <bookViews>
    <workbookView xWindow="4035" yWindow="-60" windowWidth="13860" windowHeight="11820" tabRatio="835" firstSheet="1" activeTab="1"/>
  </bookViews>
  <sheets>
    <sheet name="VXXXXX" sheetId="240" state="veryHidden" r:id="rId1"/>
    <sheet name="목차" sheetId="260" r:id="rId2"/>
    <sheet name="1. 행정구역총괄" sheetId="247" r:id="rId3"/>
    <sheet name="2.인구추이" sheetId="248" r:id="rId4"/>
    <sheet name="3.연령(5세계급)별인구" sheetId="249" r:id="rId5"/>
    <sheet name="4.주요경제지표" sheetId="250" r:id="rId6"/>
    <sheet name="4.주요경제지표 (2)" sheetId="251" r:id="rId7"/>
    <sheet name="4.주요경제지표 (3)" sheetId="252" r:id="rId8"/>
    <sheet name="5.경제활동인구 " sheetId="241" r:id="rId9"/>
    <sheet name="6,7.산업별,직업별취업자" sheetId="204" r:id="rId10"/>
    <sheet name="8.지역별산업생산출하재고지수" sheetId="207" r:id="rId11"/>
    <sheet name="9.가계수지" sheetId="208" r:id="rId12"/>
    <sheet name="9.가계수지 (2)" sheetId="209" r:id="rId13"/>
    <sheet name="9.가계수지(3)" sheetId="239" r:id="rId14"/>
    <sheet name="9.가계수지(4)" sheetId="254" r:id="rId15"/>
    <sheet name="10.가계지출" sheetId="210" r:id="rId16"/>
    <sheet name="10.가계지출 (2)" sheetId="237" r:id="rId17"/>
    <sheet name="10.가계지출(3)" sheetId="255" r:id="rId18"/>
    <sheet name="10.가계지출(4)" sheetId="257" r:id="rId19"/>
    <sheet name="11.생산자물가지수" sheetId="211" r:id="rId20"/>
    <sheet name="11.생산자물가지수 (2)" sheetId="212" r:id="rId21"/>
    <sheet name="11.생산자물가지수 (3)" sheetId="213" r:id="rId22"/>
    <sheet name="11.생산자물가지수 (4)" sheetId="214" r:id="rId23"/>
    <sheet name="11.생산자물가지수 (5)" sheetId="215" r:id="rId24"/>
    <sheet name="12.전도시소비자물가지수 (1)" sheetId="258" r:id="rId25"/>
    <sheet name="12.전도시소비자물가지수 (2)" sheetId="259" r:id="rId26"/>
    <sheet name="13.통합재정수지(1)" sheetId="234" r:id="rId27"/>
    <sheet name="13.통합재정수지 (2)" sheetId="235" r:id="rId28"/>
    <sheet name="14.국내총생산에대한지출" sheetId="221" r:id="rId29"/>
    <sheet name="15.경제활동별국내총생산" sheetId="244" r:id="rId30"/>
    <sheet name="16.지역내총생산" sheetId="223" r:id="rId31"/>
    <sheet name="17.수출입총괄" sheetId="253" r:id="rId32"/>
    <sheet name="18.주요국별수출" sheetId="225" r:id="rId33"/>
    <sheet name="18.주요국별수출(계속)" sheetId="238" r:id="rId34"/>
    <sheet name="19.주요국별수입" sheetId="229" r:id="rId35"/>
    <sheet name="19.주요국별수입(계속)" sheetId="231" r:id="rId36"/>
    <sheet name="20.자동차등록" sheetId="232" r:id="rId37"/>
  </sheets>
  <externalReferences>
    <externalReference r:id="rId38"/>
  </externalReferences>
  <definedNames>
    <definedName name="_xlnm.Print_Area" localSheetId="2">'1. 행정구역총괄'!$B$1:$AB$43</definedName>
    <definedName name="_xlnm.Print_Area" localSheetId="16">'10.가계지출 (2)'!$A$1:$V$48</definedName>
    <definedName name="_xlnm.Print_Area" localSheetId="18">'10.가계지출(4)'!$A$1:$O$51</definedName>
    <definedName name="_xlnm.Print_Area" localSheetId="19">'11.생산자물가지수'!$A$1:$Y$32</definedName>
    <definedName name="_xlnm.Print_Area" localSheetId="20">'11.생산자물가지수 (2)'!$A$1:$AC$31</definedName>
    <definedName name="_xlnm.Print_Area" localSheetId="21">'11.생산자물가지수 (3)'!$A$1:$AC$31</definedName>
    <definedName name="_xlnm.Print_Area" localSheetId="22">'11.생산자물가지수 (4)'!$A$1:$AN$31</definedName>
    <definedName name="_xlnm.Print_Area" localSheetId="23">'11.생산자물가지수 (5)'!$A$1:$T$31</definedName>
    <definedName name="_xlnm.Print_Area" localSheetId="24">'12.전도시소비자물가지수 (1)'!$A$1:$AA$32</definedName>
    <definedName name="_xlnm.Print_Area" localSheetId="25">'12.전도시소비자물가지수 (2)'!$A$1:$AL$30</definedName>
    <definedName name="_xlnm.Print_Area" localSheetId="26">'13.통합재정수지(1)'!$A$1:$Y$33</definedName>
    <definedName name="_xlnm.Print_Area" localSheetId="28">'14.국내총생산에대한지출'!$A$1:$U$40</definedName>
    <definedName name="_xlnm.Print_Area" localSheetId="29">'15.경제활동별국내총생산'!$A$1:$AE$40</definedName>
    <definedName name="_xlnm.Print_Area" localSheetId="30">'16.지역내총생산'!$A$1:$R$50</definedName>
    <definedName name="_xlnm.Print_Area" localSheetId="31">'17.수출입총괄'!$A$1:$O$31</definedName>
    <definedName name="_xlnm.Print_Area" localSheetId="32">'18.주요국별수출'!$A$1:$U$58</definedName>
    <definedName name="_xlnm.Print_Area" localSheetId="35">'19.주요국별수입(계속)'!$A$1:$U$58</definedName>
    <definedName name="_xlnm.Print_Area" localSheetId="3">'2.인구추이'!$A$1:$W$45</definedName>
    <definedName name="_xlnm.Print_Area" localSheetId="36">'20.자동차등록'!$C$1:$AA$35</definedName>
    <definedName name="_xlnm.Print_Area" localSheetId="4">'3.연령(5세계급)별인구'!$A$1:$U$31</definedName>
    <definedName name="_xlnm.Print_Area" localSheetId="5">'4.주요경제지표'!$A$1:$AB$32</definedName>
    <definedName name="_xlnm.Print_Area" localSheetId="6">'4.주요경제지표 (2)'!$A$1:$AC$32</definedName>
    <definedName name="_xlnm.Print_Area" localSheetId="7">'4.주요경제지표 (3)'!$A$1:$Z$33</definedName>
    <definedName name="_xlnm.Print_Area" localSheetId="8">'5.경제활동인구 '!$A$1:$AC$35</definedName>
    <definedName name="_xlnm.Print_Area" localSheetId="9">'6,7.산업별,직업별취업자'!$A$1:$W$34</definedName>
    <definedName name="_xlnm.Print_Area" localSheetId="10">'8.지역별산업생산출하재고지수'!$A$1:$W$34</definedName>
    <definedName name="_xlnm.Print_Area" localSheetId="11">'9.가계수지'!$A$1:$Z$48</definedName>
    <definedName name="_xlnm.Print_Area" localSheetId="12">'9.가계수지 (2)'!$A$1:$V$48</definedName>
    <definedName name="_xlnm.Print_Area" localSheetId="13">'9.가계수지(3)'!$A$1:$U$48</definedName>
    <definedName name="_xlnm.Print_Area" localSheetId="14">'9.가계수지(4)'!$A$1:$P$52</definedName>
    <definedName name="양성구">[1]봉사원파견!$B$43:$B$44</definedName>
    <definedName name="주간예산구분">[1]주간보호!$D$6:$D$50</definedName>
    <definedName name="주간정원2">#REF!</definedName>
    <definedName name="주간종사11">#REF!</definedName>
    <definedName name="치매1">[1]주간보호!$D$55:$D$79</definedName>
  </definedNames>
  <calcPr calcId="152511"/>
</workbook>
</file>

<file path=xl/calcChain.xml><?xml version="1.0" encoding="utf-8"?>
<calcChain xmlns="http://schemas.openxmlformats.org/spreadsheetml/2006/main">
  <c r="M17" i="253" l="1"/>
  <c r="M18" i="253"/>
  <c r="M19" i="253"/>
  <c r="M20" i="253"/>
  <c r="M22" i="253"/>
  <c r="M23" i="253"/>
  <c r="M24" i="253"/>
  <c r="M25" i="253"/>
  <c r="M26" i="253"/>
  <c r="M28" i="253"/>
  <c r="M29" i="253"/>
  <c r="M16" i="253"/>
  <c r="M14" i="253"/>
  <c r="F19" i="247"/>
  <c r="F20" i="247"/>
  <c r="F21" i="247"/>
  <c r="F22" i="247"/>
  <c r="F23" i="247"/>
  <c r="F24" i="247"/>
  <c r="F25" i="247"/>
  <c r="F29" i="247"/>
  <c r="F30" i="247"/>
  <c r="F31" i="247"/>
  <c r="F32" i="247"/>
  <c r="F33" i="247"/>
  <c r="F34" i="247"/>
  <c r="F35" i="247"/>
  <c r="F36" i="247"/>
  <c r="F37" i="247"/>
  <c r="F18" i="247"/>
  <c r="M12" i="253"/>
  <c r="V12" i="235"/>
  <c r="S9" i="249"/>
  <c r="Q29" i="249"/>
  <c r="S10" i="249"/>
  <c r="S11" i="249"/>
  <c r="S12" i="249"/>
  <c r="S13" i="249"/>
  <c r="S15" i="249"/>
  <c r="S16" i="249"/>
  <c r="S17" i="249"/>
  <c r="S18" i="249"/>
  <c r="S19" i="249"/>
  <c r="S21" i="249"/>
  <c r="S22" i="249"/>
  <c r="S23" i="249"/>
  <c r="S24" i="249"/>
  <c r="S25" i="249"/>
  <c r="S27" i="249"/>
  <c r="S28" i="249"/>
  <c r="U39" i="248"/>
  <c r="U37" i="248"/>
  <c r="U34" i="248"/>
  <c r="U32" i="248"/>
  <c r="U31" i="248"/>
  <c r="D38" i="232"/>
  <c r="Q51" i="223"/>
  <c r="Q52" i="223"/>
  <c r="AB34" i="251"/>
  <c r="AA33" i="250"/>
</calcChain>
</file>

<file path=xl/sharedStrings.xml><?xml version="1.0" encoding="utf-8"?>
<sst xmlns="http://schemas.openxmlformats.org/spreadsheetml/2006/main" count="2428" uniqueCount="1538">
  <si>
    <t>주택
임차료
Actual
rentals for
Housing</t>
    <phoneticPr fontId="2" type="noConversion"/>
  </si>
  <si>
    <t xml:space="preserve">
</t>
    <phoneticPr fontId="2" type="noConversion"/>
  </si>
  <si>
    <t>일상 생활
용품 및 가사 
서비스
Goods and services for routine household maintenance</t>
    <phoneticPr fontId="2" type="noConversion"/>
  </si>
  <si>
    <t>병원 
서비스
Hospital
services</t>
    <phoneticPr fontId="2" type="noConversion"/>
  </si>
  <si>
    <t>식료품·비주류음료
Food &amp; Non-alcoholic beverages</t>
    <phoneticPr fontId="2" type="noConversion"/>
  </si>
  <si>
    <t xml:space="preserve"> 주류·담배
Alcoholic beverages
&amp; Cigarettes</t>
    <phoneticPr fontId="2" type="noConversion"/>
  </si>
  <si>
    <t xml:space="preserve">
</t>
    <phoneticPr fontId="2" type="noConversion"/>
  </si>
  <si>
    <t>음식 및 숙박
Restaurants and hotels</t>
    <phoneticPr fontId="2" type="noConversion"/>
  </si>
  <si>
    <t xml:space="preserve"> 기타 상품 및 서비스
Miscellaneous goods &amp; services</t>
    <phoneticPr fontId="2" type="noConversion"/>
  </si>
  <si>
    <t>전기·가스
및 기타연료
Electricity,Gas &amp; Other fuels</t>
    <phoneticPr fontId="2" type="noConversion"/>
  </si>
  <si>
    <t xml:space="preserve">Unit : billion won  </t>
    <phoneticPr fontId="2" type="noConversion"/>
  </si>
  <si>
    <t>화훼 및 애완
동물서비스
Veterinary and other survices for pets</t>
    <phoneticPr fontId="2" type="noConversion"/>
  </si>
  <si>
    <t>주택유지 
및 수선 
Maintenance of the dwelling</t>
    <phoneticPr fontId="2" type="noConversion"/>
  </si>
  <si>
    <t>실내장식
Interior decoration</t>
    <phoneticPr fontId="2" type="noConversion"/>
  </si>
  <si>
    <t>의료용
소모품
Medical
nondurable goods</t>
    <phoneticPr fontId="2" type="noConversion"/>
  </si>
  <si>
    <t>치과서비스
Dental medical services</t>
    <phoneticPr fontId="2" type="noConversion"/>
  </si>
  <si>
    <t xml:space="preserve">  합                계      Total</t>
    <phoneticPr fontId="2" type="noConversion"/>
  </si>
  <si>
    <t>농            가            Farm households</t>
    <phoneticPr fontId="2" type="noConversion"/>
  </si>
  <si>
    <t>남          자                        Male</t>
    <phoneticPr fontId="2" type="noConversion"/>
  </si>
  <si>
    <t>여             자               Female</t>
    <phoneticPr fontId="2" type="noConversion"/>
  </si>
  <si>
    <t>여             자                Female</t>
    <phoneticPr fontId="2" type="noConversion"/>
  </si>
  <si>
    <t>합                계                              Total</t>
    <phoneticPr fontId="2" type="noConversion"/>
  </si>
  <si>
    <t>합                계</t>
    <phoneticPr fontId="2" type="noConversion"/>
  </si>
  <si>
    <t>남                자                              Male</t>
    <phoneticPr fontId="2" type="noConversion"/>
  </si>
  <si>
    <t>여                자                              Female</t>
    <phoneticPr fontId="2" type="noConversion"/>
  </si>
  <si>
    <t>Female</t>
    <phoneticPr fontId="2" type="noConversion"/>
  </si>
  <si>
    <t>여                자</t>
    <phoneticPr fontId="2" type="noConversion"/>
  </si>
  <si>
    <t>남                자</t>
    <phoneticPr fontId="2" type="noConversion"/>
  </si>
  <si>
    <t>Male</t>
    <phoneticPr fontId="2" type="noConversion"/>
  </si>
  <si>
    <t>Total</t>
    <phoneticPr fontId="2" type="noConversion"/>
  </si>
  <si>
    <t xml:space="preserve">              -</t>
  </si>
  <si>
    <t xml:space="preserve">              -</t>
    <phoneticPr fontId="2" type="noConversion"/>
  </si>
  <si>
    <t xml:space="preserve"> </t>
    <phoneticPr fontId="2" type="noConversion"/>
  </si>
  <si>
    <t xml:space="preserve"> </t>
    <phoneticPr fontId="2" type="noConversion"/>
  </si>
  <si>
    <t>자료 : 기획재정부
   주 : 1) 월자료는 당해연도의 누계치임</t>
    <phoneticPr fontId="2" type="noConversion"/>
  </si>
  <si>
    <t xml:space="preserve">당  해  년   가  격    At current prices </t>
    <phoneticPr fontId="2" type="noConversion"/>
  </si>
  <si>
    <t>소  비  지  출                Consumption expenditures</t>
    <phoneticPr fontId="9" type="noConversion"/>
  </si>
  <si>
    <t>제 조 업
Manufac-
turing</t>
    <phoneticPr fontId="2" type="noConversion"/>
  </si>
  <si>
    <t>전기·운수
통신·금융
Electricity, transport, telecom &amp; finance</t>
    <phoneticPr fontId="2" type="noConversion"/>
  </si>
  <si>
    <t>경상소득
Current
income</t>
    <phoneticPr fontId="2" type="noConversion"/>
  </si>
  <si>
    <t>소   득
Income</t>
    <phoneticPr fontId="2" type="noConversion"/>
  </si>
  <si>
    <t xml:space="preserve">    주류 및 담배</t>
    <phoneticPr fontId="2" type="noConversion"/>
  </si>
  <si>
    <t xml:space="preserve">     의류 신발</t>
    <phoneticPr fontId="2" type="noConversion"/>
  </si>
  <si>
    <t>실내장식
Interior decoration</t>
    <phoneticPr fontId="2" type="noConversion"/>
  </si>
  <si>
    <t>가구 조명 및 
장식 서비스
Service
 for the furniture and interior</t>
    <phoneticPr fontId="2" type="noConversion"/>
  </si>
  <si>
    <t>자동차구입
Automobile purchasing</t>
    <phoneticPr fontId="2" type="noConversion"/>
  </si>
  <si>
    <t>보건
Health</t>
    <phoneticPr fontId="2" type="noConversion"/>
  </si>
  <si>
    <t>오락문화
내구재
Durables for recreation        and cultures</t>
    <phoneticPr fontId="2" type="noConversion"/>
  </si>
  <si>
    <t>운동 및
 오락서비스
Recreational and cultural services</t>
    <phoneticPr fontId="2" type="noConversion"/>
  </si>
  <si>
    <t>오락문화                    Recreation and culture</t>
    <phoneticPr fontId="2" type="noConversion"/>
  </si>
  <si>
    <t>교통      Transport</t>
    <phoneticPr fontId="2" type="noConversion"/>
  </si>
  <si>
    <t xml:space="preserve">     음식·숙박     Restaurants and hotels</t>
    <phoneticPr fontId="9" type="noConversion"/>
  </si>
  <si>
    <t xml:space="preserve">                                                 비소비지출         Non-consumption expenditures</t>
    <phoneticPr fontId="9" type="noConversion"/>
  </si>
  <si>
    <t>고등교육
Teritory education</t>
    <phoneticPr fontId="2" type="noConversion"/>
  </si>
  <si>
    <t>학원및보습교육
Taking lessons at
Private institutes for
students and Adult</t>
    <phoneticPr fontId="9" type="noConversion"/>
  </si>
  <si>
    <t>학생학원교육
Taking lessons at
Private institutes
for students</t>
    <phoneticPr fontId="9" type="noConversion"/>
  </si>
  <si>
    <t>성인학원교육
Taking lessons at Private institutes 
for adults</t>
    <phoneticPr fontId="9" type="noConversion"/>
  </si>
  <si>
    <t>기타교육
Other education</t>
    <phoneticPr fontId="9" type="noConversion"/>
  </si>
  <si>
    <t>이미용
서비스
Personal care</t>
    <phoneticPr fontId="9" type="noConversion"/>
  </si>
  <si>
    <t>위생 및 
이미용용품
Personal care goods</t>
    <phoneticPr fontId="9" type="noConversion"/>
  </si>
  <si>
    <t>기타개인용품
Other personal effects</t>
    <phoneticPr fontId="9" type="noConversion"/>
  </si>
  <si>
    <t>보험
Insurance</t>
    <phoneticPr fontId="9" type="noConversion"/>
  </si>
  <si>
    <t>기타금융
Financial service</t>
    <phoneticPr fontId="9" type="noConversion"/>
  </si>
  <si>
    <t>기타서비스
Other services</t>
    <phoneticPr fontId="9" type="noConversion"/>
  </si>
  <si>
    <t>경상조세
Current tax</t>
    <phoneticPr fontId="9" type="noConversion"/>
  </si>
  <si>
    <t>연금
Pension</t>
    <phoneticPr fontId="9" type="noConversion"/>
  </si>
  <si>
    <t>비영리
단체로이전
a nonprofit to transfer</t>
    <phoneticPr fontId="9" type="noConversion"/>
  </si>
  <si>
    <t>비경상조세
Non current
 tax</t>
    <phoneticPr fontId="9" type="noConversion"/>
  </si>
  <si>
    <t xml:space="preserve"> 소비지출  consumption expenditures</t>
    <phoneticPr fontId="2" type="noConversion"/>
  </si>
  <si>
    <t xml:space="preserve">식료품 비주류음료 </t>
    <phoneticPr fontId="2" type="noConversion"/>
  </si>
  <si>
    <t>의류 및 신발</t>
    <phoneticPr fontId="2" type="noConversion"/>
  </si>
  <si>
    <t xml:space="preserve">      식료품 비주류음료</t>
    <phoneticPr fontId="2" type="noConversion"/>
  </si>
  <si>
    <t>소비지출 consumption expenditure</t>
    <phoneticPr fontId="2" type="noConversion"/>
  </si>
  <si>
    <t xml:space="preserve">     주류 및 담배 </t>
    <phoneticPr fontId="2" type="noConversion"/>
  </si>
  <si>
    <t xml:space="preserve">     교   육                    Education</t>
    <phoneticPr fontId="9" type="noConversion"/>
  </si>
  <si>
    <t xml:space="preserve">        비소비지출</t>
    <phoneticPr fontId="9" type="noConversion"/>
  </si>
  <si>
    <t xml:space="preserve">      비소비지출    Non-consumption expenditures</t>
    <phoneticPr fontId="9" type="noConversion"/>
  </si>
  <si>
    <t>실제
주거비
Actual rentals
 for housing</t>
    <phoneticPr fontId="2" type="noConversion"/>
  </si>
  <si>
    <t xml:space="preserve">가구 및 조명
Furniture 
and lightening equipment </t>
    <phoneticPr fontId="2" type="noConversion"/>
  </si>
  <si>
    <t>가정용 섬유
Household textiles</t>
    <phoneticPr fontId="2" type="noConversion"/>
  </si>
  <si>
    <t>가전 및 
가정용기기
Household appliances</t>
    <phoneticPr fontId="2" type="noConversion"/>
  </si>
  <si>
    <t>가전관련
서비스
Services for household appliances</t>
    <phoneticPr fontId="2" type="noConversion"/>
  </si>
  <si>
    <t>가사 용품
Household utensils</t>
    <phoneticPr fontId="2" type="noConversion"/>
  </si>
  <si>
    <t xml:space="preserve">
Health </t>
    <phoneticPr fontId="2" type="noConversion"/>
  </si>
  <si>
    <t xml:space="preserve">        보건</t>
    <phoneticPr fontId="2" type="noConversion"/>
  </si>
  <si>
    <t>입원서비스
Inpatients hospital services</t>
    <phoneticPr fontId="2" type="noConversion"/>
  </si>
  <si>
    <t>철도운송
Transport
by
 railway</t>
    <phoneticPr fontId="2" type="noConversion"/>
  </si>
  <si>
    <t>육상운송
 Transport by road</t>
    <phoneticPr fontId="2" type="noConversion"/>
  </si>
  <si>
    <t>기타운송
Other passenger transport</t>
    <phoneticPr fontId="2" type="noConversion"/>
  </si>
  <si>
    <t>기타관련교통서비스
Other transportation services</t>
    <phoneticPr fontId="2" type="noConversion"/>
  </si>
  <si>
    <t>2010=100</t>
    <phoneticPr fontId="2" type="noConversion"/>
  </si>
  <si>
    <t>일반
Non-
autonomous</t>
    <phoneticPr fontId="2" type="noConversion"/>
  </si>
  <si>
    <t xml:space="preserve">소비지출 </t>
    <phoneticPr fontId="2" type="noConversion"/>
  </si>
  <si>
    <t>Consumtion expenditure</t>
    <phoneticPr fontId="2" type="noConversion"/>
  </si>
  <si>
    <t>식료품 비주류음료  Food and non-alchoholic beverages</t>
    <phoneticPr fontId="2" type="noConversion"/>
  </si>
  <si>
    <t>소 비 지 출                   Consumtion Expenditure</t>
  </si>
  <si>
    <t>소 비 지 출                   Consumtion Expenditure</t>
    <phoneticPr fontId="2" type="noConversion"/>
  </si>
  <si>
    <t>가 계 지 출                                 Expenditures</t>
  </si>
  <si>
    <t>가 계 지 출                                 Expenditures</t>
    <phoneticPr fontId="2" type="noConversion"/>
  </si>
  <si>
    <t>연료비
Fuels</t>
    <phoneticPr fontId="2" type="noConversion"/>
  </si>
  <si>
    <t>가정용품 가사서비스</t>
    <phoneticPr fontId="2" type="noConversion"/>
  </si>
  <si>
    <t xml:space="preserve">가정용품 가사서비스 </t>
    <phoneticPr fontId="2" type="noConversion"/>
  </si>
  <si>
    <t>Furnishings, household equipment and routine household maintenance</t>
    <phoneticPr fontId="2" type="noConversion"/>
  </si>
  <si>
    <t>가전관련     서비스    Services for household appliances</t>
    <phoneticPr fontId="2" type="noConversion"/>
  </si>
  <si>
    <t>의약품
Medical product</t>
    <phoneticPr fontId="2" type="noConversion"/>
  </si>
  <si>
    <t>오 락 문 화                     Recreation and culture</t>
  </si>
  <si>
    <t>오 락 문 화                     Recreation and culture</t>
    <phoneticPr fontId="2" type="noConversion"/>
  </si>
  <si>
    <t>가  계  지  출               Expenditures</t>
    <phoneticPr fontId="9" type="noConversion"/>
  </si>
  <si>
    <t>1/4</t>
    <phoneticPr fontId="9" type="noConversion"/>
  </si>
  <si>
    <t>2/4</t>
    <phoneticPr fontId="9" type="noConversion"/>
  </si>
  <si>
    <t>3/4</t>
    <phoneticPr fontId="9" type="noConversion"/>
  </si>
  <si>
    <t>4/4</t>
    <phoneticPr fontId="9" type="noConversion"/>
  </si>
  <si>
    <t>가  계  지  출               Expenditures</t>
    <phoneticPr fontId="9" type="noConversion"/>
  </si>
  <si>
    <t>가  계  지  출               Expenditures</t>
  </si>
  <si>
    <t>1/4</t>
    <phoneticPr fontId="9" type="noConversion"/>
  </si>
  <si>
    <t>2/4</t>
    <phoneticPr fontId="9" type="noConversion"/>
  </si>
  <si>
    <t>3/4</t>
    <phoneticPr fontId="9" type="noConversion"/>
  </si>
  <si>
    <t>소   비   지    출               Consumption expenditures</t>
    <phoneticPr fontId="9" type="noConversion"/>
  </si>
  <si>
    <t>가  계  지  출                                 Expenditures</t>
    <phoneticPr fontId="9" type="noConversion"/>
  </si>
  <si>
    <t>소  비  지  출                Consumption expenditures</t>
    <phoneticPr fontId="9" type="noConversion"/>
  </si>
  <si>
    <t xml:space="preserve">     교   육                                          Education</t>
    <phoneticPr fontId="9" type="noConversion"/>
  </si>
  <si>
    <t>소 비 지  출     Consumption expenditures</t>
    <phoneticPr fontId="9" type="noConversion"/>
  </si>
  <si>
    <t>1/4</t>
  </si>
  <si>
    <t>2/4</t>
  </si>
  <si>
    <t>3/4</t>
  </si>
  <si>
    <t>4/4</t>
  </si>
  <si>
    <t>소비지출 consumption expenditure</t>
  </si>
  <si>
    <t>의복관련    서비스
Clothing services</t>
    <phoneticPr fontId="2" type="noConversion"/>
  </si>
  <si>
    <t>보건 Health</t>
    <phoneticPr fontId="2" type="noConversion"/>
  </si>
  <si>
    <t>소   비  지   출               Consumption expenditures</t>
    <phoneticPr fontId="9" type="noConversion"/>
  </si>
  <si>
    <t>가   계   지   출                                  Expenditures</t>
    <phoneticPr fontId="9" type="noConversion"/>
  </si>
  <si>
    <t>L/C 방식
Under L/C</t>
    <phoneticPr fontId="2" type="noConversion"/>
  </si>
  <si>
    <t>외래의료
서비스
Out-patient  hospital services</t>
    <phoneticPr fontId="2" type="noConversion"/>
  </si>
  <si>
    <t>상하수도 및 
폐기물처리
Water charges and refuse disposal</t>
    <phoneticPr fontId="2" type="noConversion"/>
  </si>
  <si>
    <t>산      업      활      동
  Industrial activities</t>
    <phoneticPr fontId="2" type="noConversion"/>
  </si>
  <si>
    <t>생                산</t>
    <phoneticPr fontId="2" type="noConversion"/>
  </si>
  <si>
    <t>Production</t>
    <phoneticPr fontId="2" type="noConversion"/>
  </si>
  <si>
    <t>출                하</t>
    <phoneticPr fontId="2" type="noConversion"/>
  </si>
  <si>
    <t>Shipment</t>
    <phoneticPr fontId="2" type="noConversion"/>
  </si>
  <si>
    <t xml:space="preserve">가구 및 조명
Furniture and lightening equipment </t>
    <phoneticPr fontId="2" type="noConversion"/>
  </si>
  <si>
    <t>실제 주거비
Actual rentals for housing</t>
    <phoneticPr fontId="2" type="noConversion"/>
  </si>
  <si>
    <t>입원서비스
Inpatients hospital services</t>
    <phoneticPr fontId="2" type="noConversion"/>
  </si>
  <si>
    <t>치과서비스
 Dental medical services</t>
    <phoneticPr fontId="2" type="noConversion"/>
  </si>
  <si>
    <t>정규교육
Regular education</t>
    <phoneticPr fontId="2" type="noConversion"/>
  </si>
  <si>
    <t>고등교육
Teritory education</t>
    <phoneticPr fontId="2" type="noConversion"/>
  </si>
  <si>
    <t>신발
Footwear</t>
    <phoneticPr fontId="2" type="noConversion"/>
  </si>
  <si>
    <t>기록매체
Recording media</t>
    <phoneticPr fontId="2" type="noConversion"/>
  </si>
  <si>
    <t>중등교육
Secondary education</t>
    <phoneticPr fontId="2" type="noConversion"/>
  </si>
  <si>
    <t>`</t>
    <phoneticPr fontId="2" type="noConversion"/>
  </si>
  <si>
    <t>Summary of Exports and Imports</t>
    <phoneticPr fontId="2" type="noConversion"/>
  </si>
  <si>
    <t>수               출  Exports (A)</t>
    <phoneticPr fontId="2" type="noConversion"/>
  </si>
  <si>
    <t>수               입  Imports (B)</t>
    <phoneticPr fontId="2" type="noConversion"/>
  </si>
  <si>
    <t>수출입초과
(A-B)
Excess of
exports and
imports</t>
    <phoneticPr fontId="2" type="noConversion"/>
  </si>
  <si>
    <t>총      액
Total</t>
    <phoneticPr fontId="2" type="noConversion"/>
  </si>
  <si>
    <t>일      반
Ordinary</t>
    <phoneticPr fontId="2" type="noConversion"/>
  </si>
  <si>
    <t>보  세  가  공
Bonded
processing</t>
    <phoneticPr fontId="2" type="noConversion"/>
  </si>
  <si>
    <t>기      타
Others</t>
    <phoneticPr fontId="2" type="noConversion"/>
  </si>
  <si>
    <t>보  유  외  환
K.F.X.</t>
    <phoneticPr fontId="2" type="noConversion"/>
  </si>
  <si>
    <t>차      관
Foreign loans</t>
    <phoneticPr fontId="2" type="noConversion"/>
  </si>
  <si>
    <t xml:space="preserve"> 경제활동인구</t>
    <phoneticPr fontId="2" type="noConversion"/>
  </si>
  <si>
    <t>비 경 제
활동인구
Non
econo-mically
active
population</t>
    <phoneticPr fontId="2" type="noConversion"/>
  </si>
  <si>
    <t xml:space="preserve"> 경제활동인구
</t>
    <phoneticPr fontId="2" type="noConversion"/>
  </si>
  <si>
    <t>Econo-
mically
active 
popu-
lation</t>
    <phoneticPr fontId="2" type="noConversion"/>
  </si>
  <si>
    <t>취업자
Emp-
loyed</t>
    <phoneticPr fontId="2" type="noConversion"/>
  </si>
  <si>
    <t>실업자
Unem-ployed</t>
    <phoneticPr fontId="2" type="noConversion"/>
  </si>
  <si>
    <t>Unit : 1,000 U.S. dollars</t>
    <phoneticPr fontId="2" type="noConversion"/>
  </si>
  <si>
    <t>브라질
Brazil</t>
    <phoneticPr fontId="2" type="noConversion"/>
  </si>
  <si>
    <t>시  계</t>
  </si>
  <si>
    <t>도  계</t>
  </si>
  <si>
    <t>City</t>
  </si>
  <si>
    <t xml:space="preserve"> Province</t>
  </si>
  <si>
    <t>쿠웨이트
Kuwait</t>
    <phoneticPr fontId="2" type="noConversion"/>
  </si>
  <si>
    <t>네덜란드
Netherlands</t>
    <phoneticPr fontId="2" type="noConversion"/>
  </si>
  <si>
    <t>오  만
Oman</t>
    <phoneticPr fontId="2" type="noConversion"/>
  </si>
  <si>
    <t>남아프리카
공   화   국
South Africa</t>
    <phoneticPr fontId="2" type="noConversion"/>
  </si>
  <si>
    <t>칠  레
Chile</t>
    <phoneticPr fontId="2" type="noConversion"/>
  </si>
  <si>
    <t>스페인
Spain</t>
    <phoneticPr fontId="2" type="noConversion"/>
  </si>
  <si>
    <t>홍  콩
Hong Kong</t>
    <phoneticPr fontId="2" type="noConversion"/>
  </si>
  <si>
    <t>태  국
Thailand</t>
    <phoneticPr fontId="2" type="noConversion"/>
  </si>
  <si>
    <t>스웨덴
Sweden</t>
    <phoneticPr fontId="2" type="noConversion"/>
  </si>
  <si>
    <t>파나마
Panama</t>
    <phoneticPr fontId="2" type="noConversion"/>
  </si>
  <si>
    <t>인  도
India</t>
    <phoneticPr fontId="2" type="noConversion"/>
  </si>
  <si>
    <t>예  멘
Yemen</t>
    <phoneticPr fontId="2" type="noConversion"/>
  </si>
  <si>
    <t>벨기에
Belgium</t>
    <phoneticPr fontId="2" type="noConversion"/>
  </si>
  <si>
    <t>필리핀
Philippines</t>
    <phoneticPr fontId="2" type="noConversion"/>
  </si>
  <si>
    <t>덴마크
Denmark</t>
    <phoneticPr fontId="2" type="noConversion"/>
  </si>
  <si>
    <t>에콰도르
Ecuador</t>
    <phoneticPr fontId="2" type="noConversion"/>
  </si>
  <si>
    <t>오스트리아
Austria</t>
    <phoneticPr fontId="2" type="noConversion"/>
  </si>
  <si>
    <t>카타르
Qatar</t>
    <phoneticPr fontId="2" type="noConversion"/>
  </si>
  <si>
    <t>파키스탄
Pakistan</t>
    <phoneticPr fontId="2" type="noConversion"/>
  </si>
  <si>
    <t>멕시코
Mexico</t>
    <phoneticPr fontId="2" type="noConversion"/>
  </si>
  <si>
    <t>아일랜드
Ireland</t>
    <phoneticPr fontId="2" type="noConversion"/>
  </si>
  <si>
    <t>바레인
Bahrain</t>
    <phoneticPr fontId="2" type="noConversion"/>
  </si>
  <si>
    <t>이집트
Egypt</t>
    <phoneticPr fontId="2" type="noConversion"/>
  </si>
  <si>
    <t>이스라엘
Israel</t>
    <phoneticPr fontId="2" type="noConversion"/>
  </si>
  <si>
    <t>노르웨이
Norway</t>
    <phoneticPr fontId="2" type="noConversion"/>
  </si>
  <si>
    <t>터  키
Turkey</t>
    <phoneticPr fontId="2" type="noConversion"/>
  </si>
  <si>
    <t>Source : Korean Foreign Trade Association</t>
    <phoneticPr fontId="2" type="noConversion"/>
  </si>
  <si>
    <t>Unit : 1,000 U.S. dollars</t>
    <phoneticPr fontId="2" type="noConversion"/>
  </si>
  <si>
    <t>중  국
China</t>
    <phoneticPr fontId="2" type="noConversion"/>
  </si>
  <si>
    <t>독  일
Germany</t>
    <phoneticPr fontId="2" type="noConversion"/>
  </si>
  <si>
    <t>오스트레
일 리 아
Australia</t>
    <phoneticPr fontId="2" type="noConversion"/>
  </si>
  <si>
    <t>인도네시아
Indonesia</t>
    <phoneticPr fontId="2" type="noConversion"/>
  </si>
  <si>
    <t>캐나다
Canada</t>
    <phoneticPr fontId="2" type="noConversion"/>
  </si>
  <si>
    <t>이탈리아
Italy</t>
    <phoneticPr fontId="2" type="noConversion"/>
  </si>
  <si>
    <t>말레이시아
Malaysia</t>
    <phoneticPr fontId="2" type="noConversion"/>
  </si>
  <si>
    <t>프랑스
France</t>
    <phoneticPr fontId="2" type="noConversion"/>
  </si>
  <si>
    <t>대  만
Taiwan</t>
    <phoneticPr fontId="2" type="noConversion"/>
  </si>
  <si>
    <t>베트남
Vietnam</t>
    <phoneticPr fontId="2" type="noConversion"/>
  </si>
  <si>
    <t>영  국
United
Kingdom</t>
    <phoneticPr fontId="2" type="noConversion"/>
  </si>
  <si>
    <t>싱가포르
Singapore</t>
    <phoneticPr fontId="2" type="noConversion"/>
  </si>
  <si>
    <t>러시아
Russia</t>
    <phoneticPr fontId="2" type="noConversion"/>
  </si>
  <si>
    <t>Source : Korean Foreign Trade Association</t>
    <phoneticPr fontId="2" type="noConversion"/>
  </si>
  <si>
    <t>스위스
Switzerland</t>
    <phoneticPr fontId="2" type="noConversion"/>
  </si>
  <si>
    <t xml:space="preserve"> Source : Korean Foreign Trade Association</t>
    <phoneticPr fontId="2" type="noConversion"/>
  </si>
  <si>
    <t>Facilities Investment</t>
    <phoneticPr fontId="2" type="noConversion"/>
  </si>
  <si>
    <t xml:space="preserve">     Non-profit institutions serving households</t>
    <phoneticPr fontId="2" type="noConversion"/>
  </si>
  <si>
    <t>전    국</t>
    <phoneticPr fontId="21" type="noConversion"/>
  </si>
  <si>
    <t>전국</t>
    <phoneticPr fontId="2" type="noConversion"/>
  </si>
  <si>
    <t>총  액
Total</t>
    <phoneticPr fontId="2" type="noConversion"/>
  </si>
  <si>
    <t>파나마
Panama</t>
    <phoneticPr fontId="2" type="noConversion"/>
  </si>
  <si>
    <t>태   국
Thailand</t>
    <phoneticPr fontId="2" type="noConversion"/>
  </si>
  <si>
    <t>라이베리아
Liberia</t>
    <phoneticPr fontId="2" type="noConversion"/>
  </si>
  <si>
    <t>멕시코
Mexico</t>
    <phoneticPr fontId="2" type="noConversion"/>
  </si>
  <si>
    <t>필리핀
Philippines</t>
    <phoneticPr fontId="2" type="noConversion"/>
  </si>
  <si>
    <t>인  도
India</t>
    <phoneticPr fontId="2" type="noConversion"/>
  </si>
  <si>
    <t>네덜란드
Netherlands</t>
    <phoneticPr fontId="2" type="noConversion"/>
  </si>
  <si>
    <t>브라질
Brazil</t>
    <phoneticPr fontId="2" type="noConversion"/>
  </si>
  <si>
    <t>스페인
Spain</t>
    <phoneticPr fontId="2" type="noConversion"/>
  </si>
  <si>
    <t>아르헨티나
Argentina</t>
    <phoneticPr fontId="2" type="noConversion"/>
  </si>
  <si>
    <t>방글라데시
Bangladesh</t>
    <phoneticPr fontId="2" type="noConversion"/>
  </si>
  <si>
    <t>벨기에
Belgium</t>
    <phoneticPr fontId="2" type="noConversion"/>
  </si>
  <si>
    <t>Source : Korean Foreign Trade Association</t>
    <phoneticPr fontId="2" type="noConversion"/>
  </si>
  <si>
    <t>Expenditure on gross domestic product</t>
    <phoneticPr fontId="2" type="noConversion"/>
  </si>
  <si>
    <t>단위 : 10억원, %</t>
    <phoneticPr fontId="2" type="noConversion"/>
  </si>
  <si>
    <t xml:space="preserve"> </t>
    <phoneticPr fontId="2" type="noConversion"/>
  </si>
  <si>
    <t>최종소비지출</t>
    <phoneticPr fontId="2" type="noConversion"/>
  </si>
  <si>
    <t>민간</t>
    <phoneticPr fontId="2" type="noConversion"/>
  </si>
  <si>
    <t>가계</t>
    <phoneticPr fontId="2" type="noConversion"/>
  </si>
  <si>
    <t>정부</t>
    <phoneticPr fontId="2" type="noConversion"/>
  </si>
  <si>
    <t>총자본형성</t>
    <phoneticPr fontId="2" type="noConversion"/>
  </si>
  <si>
    <t>총고정자본형성</t>
    <phoneticPr fontId="2" type="noConversion"/>
  </si>
  <si>
    <t>건설투자</t>
    <phoneticPr fontId="2" type="noConversion"/>
  </si>
  <si>
    <t>설비투자</t>
    <phoneticPr fontId="2" type="noConversion"/>
  </si>
  <si>
    <t>재화와서비스의수출</t>
    <phoneticPr fontId="2" type="noConversion"/>
  </si>
  <si>
    <t>(공제)재화와서비스의수입</t>
    <phoneticPr fontId="2" type="noConversion"/>
  </si>
  <si>
    <t>통계상불일치</t>
    <phoneticPr fontId="2" type="noConversion"/>
  </si>
  <si>
    <t>국내총생산에대한지출</t>
    <phoneticPr fontId="2" type="noConversion"/>
  </si>
  <si>
    <t>구  성  비        Composition ratio</t>
    <phoneticPr fontId="2" type="noConversion"/>
  </si>
  <si>
    <t>총       액
Total</t>
    <phoneticPr fontId="2" type="noConversion"/>
  </si>
  <si>
    <t>일  본
Japan</t>
    <phoneticPr fontId="2" type="noConversion"/>
  </si>
  <si>
    <t>미  국
U.S.A.</t>
    <phoneticPr fontId="2" type="noConversion"/>
  </si>
  <si>
    <t>중  국
China</t>
    <phoneticPr fontId="2" type="noConversion"/>
  </si>
  <si>
    <t>독  일
Germany</t>
    <phoneticPr fontId="2" type="noConversion"/>
  </si>
  <si>
    <t>%</t>
    <phoneticPr fontId="2" type="noConversion"/>
  </si>
  <si>
    <t>Unit : person, %</t>
    <phoneticPr fontId="2" type="noConversion"/>
  </si>
  <si>
    <t>인  구
Population</t>
    <phoneticPr fontId="2" type="noConversion"/>
  </si>
  <si>
    <t>합 계</t>
    <phoneticPr fontId="2" type="noConversion"/>
  </si>
  <si>
    <t xml:space="preserve">  0 ~ 4세</t>
    <phoneticPr fontId="2" type="noConversion"/>
  </si>
  <si>
    <t xml:space="preserve">  5 ~ 9  </t>
    <phoneticPr fontId="2" type="noConversion"/>
  </si>
  <si>
    <t xml:space="preserve">  10 ~ 14  </t>
    <phoneticPr fontId="2" type="noConversion"/>
  </si>
  <si>
    <t xml:space="preserve">  15 ~ 19  </t>
    <phoneticPr fontId="2" type="noConversion"/>
  </si>
  <si>
    <t xml:space="preserve">  20 ~ 24  </t>
    <phoneticPr fontId="2" type="noConversion"/>
  </si>
  <si>
    <t xml:space="preserve">  25 ~ 29  </t>
    <phoneticPr fontId="2" type="noConversion"/>
  </si>
  <si>
    <t xml:space="preserve">  30 ~ 34  </t>
    <phoneticPr fontId="2" type="noConversion"/>
  </si>
  <si>
    <t xml:space="preserve">  35 ~ 39  </t>
    <phoneticPr fontId="2" type="noConversion"/>
  </si>
  <si>
    <t xml:space="preserve">  40 ~ 44  </t>
    <phoneticPr fontId="2" type="noConversion"/>
  </si>
  <si>
    <t xml:space="preserve">  45 ~ 49  </t>
    <phoneticPr fontId="2" type="noConversion"/>
  </si>
  <si>
    <t xml:space="preserve">  50 ~ 54  </t>
    <phoneticPr fontId="2" type="noConversion"/>
  </si>
  <si>
    <t xml:space="preserve">  55 ~ 59  </t>
    <phoneticPr fontId="2" type="noConversion"/>
  </si>
  <si>
    <t xml:space="preserve">  60 ~ 64  </t>
    <phoneticPr fontId="2" type="noConversion"/>
  </si>
  <si>
    <t xml:space="preserve">  65 ~ 69  </t>
    <phoneticPr fontId="2" type="noConversion"/>
  </si>
  <si>
    <t xml:space="preserve">  70 ~ 74  </t>
    <phoneticPr fontId="2" type="noConversion"/>
  </si>
  <si>
    <t xml:space="preserve">  75 ~ 79  </t>
    <phoneticPr fontId="2" type="noConversion"/>
  </si>
  <si>
    <t xml:space="preserve">  80 이상  </t>
    <phoneticPr fontId="2" type="noConversion"/>
  </si>
  <si>
    <t>연령미상</t>
    <phoneticPr fontId="2" type="noConversion"/>
  </si>
  <si>
    <t xml:space="preserve">  면   적</t>
    <phoneticPr fontId="2" type="noConversion"/>
  </si>
  <si>
    <t xml:space="preserve">  시·군·구</t>
    <phoneticPr fontId="2" type="noConversion"/>
  </si>
  <si>
    <t>반</t>
    <phoneticPr fontId="2" type="noConversion"/>
  </si>
  <si>
    <t>구성비
(%)
Percent
distri-
bution</t>
    <phoneticPr fontId="2" type="noConversion"/>
  </si>
  <si>
    <t>구   Gu</t>
    <phoneticPr fontId="2" type="noConversion"/>
  </si>
  <si>
    <t xml:space="preserve">
</t>
    <phoneticPr fontId="2" type="noConversion"/>
  </si>
  <si>
    <t>단위 : 천명</t>
    <phoneticPr fontId="2" type="noConversion"/>
  </si>
  <si>
    <t>합   계</t>
    <phoneticPr fontId="2" type="noConversion"/>
  </si>
  <si>
    <t xml:space="preserve">  농·림·어업</t>
    <phoneticPr fontId="2" type="noConversion"/>
  </si>
  <si>
    <t xml:space="preserve">  사회간접자본 및 기타서비스업</t>
    <phoneticPr fontId="2" type="noConversion"/>
  </si>
  <si>
    <t xml:space="preserve">
Total</t>
    <phoneticPr fontId="2" type="noConversion"/>
  </si>
  <si>
    <t xml:space="preserve">
S.O.C. 
&amp;
other
 services</t>
    <phoneticPr fontId="2" type="noConversion"/>
  </si>
  <si>
    <t xml:space="preserve">                                                                         </t>
    <phoneticPr fontId="2" type="noConversion"/>
  </si>
  <si>
    <t xml:space="preserve"> </t>
    <phoneticPr fontId="2" type="noConversion"/>
  </si>
  <si>
    <t>인    구
Popula-tion</t>
    <phoneticPr fontId="2" type="noConversion"/>
  </si>
  <si>
    <t>노  동 · 임  금 
Labor and wages</t>
    <phoneticPr fontId="2" type="noConversion"/>
  </si>
  <si>
    <t>노  동 · 임  금
 Labor and wages</t>
    <phoneticPr fontId="2" type="noConversion"/>
  </si>
  <si>
    <t>도  시  가  계
Household economy</t>
    <phoneticPr fontId="2" type="noConversion"/>
  </si>
  <si>
    <t>물        가
Prices</t>
    <phoneticPr fontId="2" type="noConversion"/>
  </si>
  <si>
    <t>수출입물가지수
Export &amp; import 
price index</t>
    <phoneticPr fontId="2" type="noConversion"/>
  </si>
  <si>
    <t>서울특별시</t>
  </si>
  <si>
    <t>-</t>
  </si>
  <si>
    <t>Seoul</t>
  </si>
  <si>
    <t>부산광역시</t>
  </si>
  <si>
    <t>Busan</t>
  </si>
  <si>
    <t>대구광역시</t>
  </si>
  <si>
    <t>Daegu</t>
  </si>
  <si>
    <t>인천광역시</t>
  </si>
  <si>
    <t>Incheon</t>
  </si>
  <si>
    <t>광주광역시</t>
  </si>
  <si>
    <t>Gwangju</t>
  </si>
  <si>
    <t>대전광역시</t>
  </si>
  <si>
    <t>Daejeon</t>
  </si>
  <si>
    <t>울산광역시</t>
  </si>
  <si>
    <t>Ulsan</t>
  </si>
  <si>
    <t>Gyeonggi</t>
  </si>
  <si>
    <t>Gangwon</t>
  </si>
  <si>
    <t>충청북도</t>
  </si>
  <si>
    <t>Chungcheongbuk</t>
  </si>
  <si>
    <t>충청남도</t>
  </si>
  <si>
    <t>Chungcheongnam</t>
  </si>
  <si>
    <t>전라북도</t>
  </si>
  <si>
    <t>Jeonlabuk</t>
  </si>
  <si>
    <t>전라남도</t>
  </si>
  <si>
    <t>Jeonlanam</t>
  </si>
  <si>
    <t>경상북도</t>
  </si>
  <si>
    <t>Gyeongsangbuk</t>
  </si>
  <si>
    <t>경상남도</t>
  </si>
  <si>
    <t>Gyeongsangnam</t>
  </si>
  <si>
    <t>Jeju</t>
  </si>
  <si>
    <t xml:space="preserve">   -</t>
  </si>
  <si>
    <t xml:space="preserve"> -  </t>
  </si>
  <si>
    <t>Unit : billion won</t>
    <phoneticPr fontId="2" type="noConversion"/>
  </si>
  <si>
    <t>고정자산
취      득
Acquisiti.
of capital
asset</t>
    <phoneticPr fontId="2" type="noConversion"/>
  </si>
  <si>
    <t xml:space="preserve"> </t>
  </si>
  <si>
    <t>기업특별
회계경상
지출
NFPE spcs.
cur.expe.</t>
    <phoneticPr fontId="2" type="noConversion"/>
  </si>
  <si>
    <t>단위 : 천명</t>
    <phoneticPr fontId="2" type="noConversion"/>
  </si>
  <si>
    <t>Unit : 1,000 persons</t>
    <phoneticPr fontId="2" type="noConversion"/>
  </si>
  <si>
    <t>원
Won</t>
    <phoneticPr fontId="2" type="noConversion"/>
  </si>
  <si>
    <t>천원
Thousand won</t>
    <phoneticPr fontId="2" type="noConversion"/>
  </si>
  <si>
    <t>10억원
Billion won</t>
    <phoneticPr fontId="2" type="noConversion"/>
  </si>
  <si>
    <t>1,000명
1,000
persons</t>
    <phoneticPr fontId="2" type="noConversion"/>
  </si>
  <si>
    <t>10억원 
Billion won</t>
    <phoneticPr fontId="2" type="noConversion"/>
  </si>
  <si>
    <t>증가율(%)
Increase
rate
(%)</t>
    <phoneticPr fontId="2" type="noConversion"/>
  </si>
  <si>
    <t>성 비(명)
Sex ratio
(person)</t>
    <phoneticPr fontId="2" type="noConversion"/>
  </si>
  <si>
    <t>인구밀도(명/㎢)</t>
    <phoneticPr fontId="2" type="noConversion"/>
  </si>
  <si>
    <t>계
Total</t>
    <phoneticPr fontId="2" type="noConversion"/>
  </si>
  <si>
    <t>남
Male</t>
    <phoneticPr fontId="2" type="noConversion"/>
  </si>
  <si>
    <t>여
Female</t>
    <phoneticPr fontId="2" type="noConversion"/>
  </si>
  <si>
    <t>Population density (persons per sq. ㎞)</t>
    <phoneticPr fontId="2" type="noConversion"/>
  </si>
  <si>
    <t>Final consumption expenditure</t>
  </si>
  <si>
    <t xml:space="preserve">  Private</t>
  </si>
  <si>
    <t xml:space="preserve">    Households</t>
  </si>
  <si>
    <t xml:space="preserve">  Government</t>
  </si>
  <si>
    <t>Gross capital formation</t>
  </si>
  <si>
    <t xml:space="preserve">  Gross fixed capital formation</t>
  </si>
  <si>
    <t xml:space="preserve">    Construction</t>
  </si>
  <si>
    <t>Exports of goods and services</t>
  </si>
  <si>
    <t xml:space="preserve">  (less) Imports of goods and services</t>
  </si>
  <si>
    <t>Statistical discrepancy</t>
  </si>
  <si>
    <t>칠  레
Chile</t>
  </si>
  <si>
    <t xml:space="preserve">
Total</t>
    <phoneticPr fontId="2" type="noConversion"/>
  </si>
  <si>
    <t xml:space="preserve">
Passenger
car</t>
    <phoneticPr fontId="2" type="noConversion"/>
  </si>
  <si>
    <t>Jan.</t>
  </si>
  <si>
    <t>Feb.</t>
  </si>
  <si>
    <t>Mar.</t>
  </si>
  <si>
    <t>Apr.</t>
  </si>
  <si>
    <t>Aug.</t>
  </si>
  <si>
    <t>Sept.</t>
  </si>
  <si>
    <t>Oct.</t>
  </si>
  <si>
    <t>Nov.</t>
  </si>
  <si>
    <t>Dec.</t>
  </si>
  <si>
    <t>Unit : vehicle</t>
    <phoneticPr fontId="2" type="noConversion"/>
  </si>
  <si>
    <t>단위 : 대</t>
    <phoneticPr fontId="2" type="noConversion"/>
  </si>
  <si>
    <t>서 울 특 별 시</t>
  </si>
  <si>
    <t>부 산 광 역 시</t>
  </si>
  <si>
    <t>대 구 광 역 시</t>
  </si>
  <si>
    <t>인 천 광 역 시</t>
  </si>
  <si>
    <t>광 주 광 역 시</t>
  </si>
  <si>
    <t>대 전 광 역 시</t>
  </si>
  <si>
    <t>울 산 광 역 시</t>
  </si>
  <si>
    <t>경 기 도</t>
  </si>
  <si>
    <t>강 원 도</t>
  </si>
  <si>
    <t>충 청 북 도</t>
  </si>
  <si>
    <t>충 청 남 도</t>
  </si>
  <si>
    <t>전 라 북 도</t>
  </si>
  <si>
    <t>전 라 남 도</t>
  </si>
  <si>
    <t>경 상 북 도</t>
  </si>
  <si>
    <t>경 상 남 도</t>
  </si>
  <si>
    <t>단위 : 천명</t>
  </si>
  <si>
    <t>단위 : 10억원</t>
  </si>
  <si>
    <t>688  전국통계</t>
    <phoneticPr fontId="2" type="noConversion"/>
  </si>
  <si>
    <t>통화 및 금융 
Money supply &amp; finance</t>
    <phoneticPr fontId="2" type="noConversion"/>
  </si>
  <si>
    <t>%</t>
  </si>
  <si>
    <t>회
turnover</t>
  </si>
  <si>
    <t>출   장   소  Branch office</t>
    <phoneticPr fontId="2" type="noConversion"/>
  </si>
  <si>
    <t xml:space="preserve">  제 조 업
  가 동 률
  지     수
  (원지수)
</t>
    <phoneticPr fontId="2" type="noConversion"/>
  </si>
  <si>
    <t>합    계
Total</t>
    <phoneticPr fontId="2" type="noConversion"/>
  </si>
  <si>
    <t>관리자
managers</t>
    <phoneticPr fontId="2" type="noConversion"/>
  </si>
  <si>
    <t>전문가 및
관련종사자
Professi-
onals  and related workers</t>
    <phoneticPr fontId="2" type="noConversion"/>
  </si>
  <si>
    <t>사무
종사자
Clerks</t>
    <phoneticPr fontId="2" type="noConversion"/>
  </si>
  <si>
    <t xml:space="preserve">서비스
종사자
Service
workers </t>
    <phoneticPr fontId="2" type="noConversion"/>
  </si>
  <si>
    <t>판   매
종사자
sales
workers</t>
    <phoneticPr fontId="2" type="noConversion"/>
  </si>
  <si>
    <t>기능원 및
관련기능
종사자
Craft and 
related 
trades
workers</t>
    <phoneticPr fontId="2" type="noConversion"/>
  </si>
  <si>
    <t xml:space="preserve">  광공  및  제조업</t>
    <phoneticPr fontId="2" type="noConversion"/>
  </si>
  <si>
    <t>전   국
Total</t>
    <phoneticPr fontId="2" type="noConversion"/>
  </si>
  <si>
    <t>서   울
Seoul</t>
    <phoneticPr fontId="2" type="noConversion"/>
  </si>
  <si>
    <t>부   산
Busan</t>
    <phoneticPr fontId="2" type="noConversion"/>
  </si>
  <si>
    <t>대   구
Daegu</t>
    <phoneticPr fontId="2" type="noConversion"/>
  </si>
  <si>
    <t>인   천
Incheon</t>
    <phoneticPr fontId="2" type="noConversion"/>
  </si>
  <si>
    <t>광   주
Gwangju</t>
    <phoneticPr fontId="2" type="noConversion"/>
  </si>
  <si>
    <t>대   전
Daejeon</t>
    <phoneticPr fontId="2" type="noConversion"/>
  </si>
  <si>
    <t>울  산
Ulsan</t>
    <phoneticPr fontId="2" type="noConversion"/>
  </si>
  <si>
    <t>경   기
Gyeonggi</t>
    <phoneticPr fontId="2" type="noConversion"/>
  </si>
  <si>
    <t>강   원
Gangwon</t>
    <phoneticPr fontId="2" type="noConversion"/>
  </si>
  <si>
    <t>전   북
Jeonbuk</t>
    <phoneticPr fontId="2" type="noConversion"/>
  </si>
  <si>
    <t>전   남
Jeonnam</t>
    <phoneticPr fontId="2" type="noConversion"/>
  </si>
  <si>
    <t>제   주
Jeju</t>
    <phoneticPr fontId="2" type="noConversion"/>
  </si>
  <si>
    <t xml:space="preserve">     의류 및 신발   </t>
    <phoneticPr fontId="2" type="noConversion"/>
  </si>
  <si>
    <t xml:space="preserve">   교통
   Transfort</t>
    <phoneticPr fontId="2" type="noConversion"/>
  </si>
  <si>
    <t xml:space="preserve"> 통신
communi cation</t>
    <phoneticPr fontId="2" type="noConversion"/>
  </si>
  <si>
    <t>우편서비스
Postal services</t>
    <phoneticPr fontId="2" type="noConversion"/>
  </si>
  <si>
    <t>통신장비
    Telephone  and telefax  equipment</t>
    <phoneticPr fontId="2" type="noConversion"/>
  </si>
  <si>
    <t>통신서비스
Telephone  and telefax services</t>
    <phoneticPr fontId="2" type="noConversion"/>
  </si>
  <si>
    <t xml:space="preserve"> Source : Ministry of Strategy &amp; Finance
     Note : 1) Monthly data is the aggregate value of that year</t>
    <phoneticPr fontId="2" type="noConversion"/>
  </si>
  <si>
    <t xml:space="preserve">자료 : 관세청, 한국은행 「조사통계연보」
   주 :  계상시점은 통관면허일자 기준. 수출은 FOB, 수입은 CIF가격에 의함. 상품은「제3차개정
          국제표준무역분류」를 기준으로 하여 작성한「제8차개정 한국표준무역분류」에 따라 분류 
</t>
    <phoneticPr fontId="2" type="noConversion"/>
  </si>
  <si>
    <t xml:space="preserve"> 단위 : 천명</t>
    <phoneticPr fontId="2" type="noConversion"/>
  </si>
  <si>
    <t>Unit : 1,000 person</t>
    <phoneticPr fontId="2" type="noConversion"/>
  </si>
  <si>
    <t>4. 주요경제지표</t>
    <phoneticPr fontId="2" type="noConversion"/>
  </si>
  <si>
    <t>Major Economic Indicators</t>
    <phoneticPr fontId="2" type="noConversion"/>
  </si>
  <si>
    <t>4. 주요경제지표 (계속)</t>
    <phoneticPr fontId="2" type="noConversion"/>
  </si>
  <si>
    <t xml:space="preserve">5. 경제활동 인구 </t>
    <phoneticPr fontId="2" type="noConversion"/>
  </si>
  <si>
    <t>Economically Active Population</t>
    <phoneticPr fontId="2" type="noConversion"/>
  </si>
  <si>
    <t>Unit : 1,000 person</t>
    <phoneticPr fontId="2" type="noConversion"/>
  </si>
  <si>
    <t>Indexes of Industrial Production, Shipment and Inventory by Province</t>
    <phoneticPr fontId="2" type="noConversion"/>
  </si>
  <si>
    <t>Producer Price Indexes</t>
    <phoneticPr fontId="2" type="noConversion"/>
  </si>
  <si>
    <t>11. 생산자 물가지수</t>
    <phoneticPr fontId="2" type="noConversion"/>
  </si>
  <si>
    <t xml:space="preserve">11. 생산자 물가지수 (계속)
</t>
    <phoneticPr fontId="2" type="noConversion"/>
  </si>
  <si>
    <t>11. 생산자 물가지수 (계속)</t>
    <phoneticPr fontId="2" type="noConversion"/>
  </si>
  <si>
    <t>12. 소비자 물가지수</t>
    <phoneticPr fontId="2" type="noConversion"/>
  </si>
  <si>
    <t>12. 소비자 물가지수 (계속)</t>
    <phoneticPr fontId="2" type="noConversion"/>
  </si>
  <si>
    <t>14. 국내총생산에 대한 지출</t>
    <phoneticPr fontId="2" type="noConversion"/>
  </si>
  <si>
    <t>15. 경제활동별 국내총생산 및 국민총소득</t>
    <phoneticPr fontId="2" type="noConversion"/>
  </si>
  <si>
    <t>16. 지 역 내 총 생 산</t>
    <phoneticPr fontId="2" type="noConversion"/>
  </si>
  <si>
    <t>18. 주요국별 수출</t>
    <phoneticPr fontId="2" type="noConversion"/>
  </si>
  <si>
    <t>Exports by Principal Country</t>
    <phoneticPr fontId="2" type="noConversion"/>
  </si>
  <si>
    <t>19. 주요국별 수입 (계속)</t>
    <phoneticPr fontId="2" type="noConversion"/>
  </si>
  <si>
    <t>Number of Registered Motor Vehicles</t>
    <phoneticPr fontId="2" type="noConversion"/>
  </si>
  <si>
    <t>May</t>
    <phoneticPr fontId="2" type="noConversion"/>
  </si>
  <si>
    <t>June</t>
    <phoneticPr fontId="2" type="noConversion"/>
  </si>
  <si>
    <t>July</t>
    <phoneticPr fontId="2" type="noConversion"/>
  </si>
  <si>
    <t>Oct.</t>
    <phoneticPr fontId="2" type="noConversion"/>
  </si>
  <si>
    <t>Mar.</t>
    <phoneticPr fontId="2" type="noConversion"/>
  </si>
  <si>
    <t>세종특별자치시</t>
    <phoneticPr fontId="2" type="noConversion"/>
  </si>
  <si>
    <t>Sejong</t>
    <phoneticPr fontId="2" type="noConversion"/>
  </si>
  <si>
    <t>Unknown</t>
    <phoneticPr fontId="2" type="noConversion"/>
  </si>
  <si>
    <t>80 &amp; over</t>
    <phoneticPr fontId="2" type="noConversion"/>
  </si>
  <si>
    <t>2010=100</t>
    <phoneticPr fontId="2" type="noConversion"/>
  </si>
  <si>
    <t xml:space="preserve">제 조 업
생산능력
지     수
Manu-
facturing
produc-
tion
capacity
index
</t>
    <phoneticPr fontId="2" type="noConversion"/>
  </si>
  <si>
    <t>1,000명
1,000 persons</t>
    <phoneticPr fontId="2" type="noConversion"/>
  </si>
  <si>
    <t>1,000㎡
Thou.sq.m</t>
    <phoneticPr fontId="2" type="noConversion"/>
  </si>
  <si>
    <t>4 007.7</t>
    <phoneticPr fontId="2" type="noConversion"/>
  </si>
  <si>
    <t>4 248.6</t>
    <phoneticPr fontId="2" type="noConversion"/>
  </si>
  <si>
    <t>3 209.5</t>
    <phoneticPr fontId="2" type="noConversion"/>
  </si>
  <si>
    <t>3 364.7</t>
    <phoneticPr fontId="2" type="noConversion"/>
  </si>
  <si>
    <t>2010=100</t>
    <phoneticPr fontId="2" type="noConversion"/>
  </si>
  <si>
    <t>세  종
Sejong</t>
    <phoneticPr fontId="2" type="noConversion"/>
  </si>
  <si>
    <t>핀란드
Finland</t>
    <phoneticPr fontId="2" type="noConversion"/>
  </si>
  <si>
    <t>제 주 특별자치도</t>
    <phoneticPr fontId="2" type="noConversion"/>
  </si>
  <si>
    <t>3. 연령(5세 계급)별 인구</t>
    <phoneticPr fontId="2" type="noConversion"/>
  </si>
  <si>
    <t>전력, 가스 및 수도
Electric power, gas &amp; water supply</t>
    <phoneticPr fontId="2" type="noConversion"/>
  </si>
  <si>
    <t>서비스
Services</t>
    <phoneticPr fontId="2" type="noConversion"/>
  </si>
  <si>
    <t>2010=100</t>
    <phoneticPr fontId="2" type="noConversion"/>
  </si>
  <si>
    <t>2010=100</t>
    <phoneticPr fontId="2" type="noConversion"/>
  </si>
  <si>
    <t>금속제품
Metal products</t>
    <phoneticPr fontId="2" type="noConversion"/>
  </si>
  <si>
    <t>사업서비스
Business services</t>
    <phoneticPr fontId="2" type="noConversion"/>
  </si>
  <si>
    <t>제주특별자치도</t>
    <phoneticPr fontId="2" type="noConversion"/>
  </si>
  <si>
    <t>단위 : ㎢, 개, 세대,명</t>
    <phoneticPr fontId="2" type="noConversion"/>
  </si>
  <si>
    <t>Unit : ㎢, each, household, person</t>
    <phoneticPr fontId="2" type="noConversion"/>
  </si>
  <si>
    <t>금                액  (원)</t>
    <phoneticPr fontId="2" type="noConversion"/>
  </si>
  <si>
    <t>Amount  (won)</t>
    <phoneticPr fontId="2" type="noConversion"/>
  </si>
  <si>
    <t>단위 : 명, 세, 원</t>
    <phoneticPr fontId="2" type="noConversion"/>
  </si>
  <si>
    <t>Unit : person, age, won</t>
    <phoneticPr fontId="2" type="noConversion"/>
  </si>
  <si>
    <t>단위 : 원</t>
    <phoneticPr fontId="2" type="noConversion"/>
  </si>
  <si>
    <t>Unit : won</t>
    <phoneticPr fontId="2" type="noConversion"/>
  </si>
  <si>
    <t>Unit : won</t>
    <phoneticPr fontId="24" type="noConversion"/>
  </si>
  <si>
    <t>Unit :  won</t>
    <phoneticPr fontId="2" type="noConversion"/>
  </si>
  <si>
    <t>2010=100</t>
    <phoneticPr fontId="2" type="noConversion"/>
  </si>
  <si>
    <t>자료 : 국토해양부</t>
    <phoneticPr fontId="2" type="noConversion"/>
  </si>
  <si>
    <t xml:space="preserve"> 자료 : 국토교통부</t>
    <phoneticPr fontId="2" type="noConversion"/>
  </si>
  <si>
    <t>20. 자동차 등록</t>
    <phoneticPr fontId="2" type="noConversion"/>
  </si>
  <si>
    <t>4 492.4</t>
  </si>
  <si>
    <t>3 494.8</t>
  </si>
  <si>
    <t>3 547.6</t>
  </si>
  <si>
    <t>금      액        Amount</t>
    <phoneticPr fontId="2" type="noConversion"/>
  </si>
  <si>
    <t xml:space="preserve">    당해년가격      At current prices</t>
    <phoneticPr fontId="2" type="noConversion"/>
  </si>
  <si>
    <t>가계에 봉사하는 비영리 단체</t>
    <phoneticPr fontId="2" type="noConversion"/>
  </si>
  <si>
    <t>증감률       Rate of change</t>
    <phoneticPr fontId="2" type="noConversion"/>
  </si>
  <si>
    <t>재고증감 및 귀중품 순취득</t>
    <phoneticPr fontId="2" type="noConversion"/>
  </si>
  <si>
    <t>-</t>
    <phoneticPr fontId="2" type="noConversion"/>
  </si>
  <si>
    <t>미  국
U.S.A.</t>
    <phoneticPr fontId="2" type="noConversion"/>
  </si>
  <si>
    <t>일  본
Japan</t>
    <phoneticPr fontId="2" type="noConversion"/>
  </si>
  <si>
    <t>홍  콩
Hong Kong</t>
    <phoneticPr fontId="2" type="noConversion"/>
  </si>
  <si>
    <t>노동생산성지수
Indices of Labor Productivity</t>
    <phoneticPr fontId="2" type="noConversion"/>
  </si>
  <si>
    <t>경    기
Business conditions</t>
    <phoneticPr fontId="2" type="noConversion"/>
  </si>
  <si>
    <t>경 기 종 합 지 수
Composite indexes of business indicators</t>
    <phoneticPr fontId="2" type="noConversion"/>
  </si>
  <si>
    <t xml:space="preserve">  Source : Ministry of Land, Infrastructure and Transport</t>
    <phoneticPr fontId="2" type="noConversion"/>
  </si>
  <si>
    <t>…</t>
    <phoneticPr fontId="2" type="noConversion"/>
  </si>
  <si>
    <t>May</t>
    <phoneticPr fontId="2" type="noConversion"/>
  </si>
  <si>
    <t>June</t>
    <phoneticPr fontId="2" type="noConversion"/>
  </si>
  <si>
    <t>July</t>
    <phoneticPr fontId="2" type="noConversion"/>
  </si>
  <si>
    <t>단위 : 백만원, %</t>
    <phoneticPr fontId="2" type="noConversion"/>
  </si>
  <si>
    <t>Unit : million won, %</t>
    <phoneticPr fontId="2" type="noConversion"/>
  </si>
  <si>
    <t>4. 주요경제지표 (계속)</t>
    <phoneticPr fontId="2" type="noConversion"/>
  </si>
  <si>
    <t>무역 및 외환   
Foreign trade and exchange</t>
    <phoneticPr fontId="2" type="noConversion"/>
  </si>
  <si>
    <t>%</t>
    <phoneticPr fontId="2" type="noConversion"/>
  </si>
  <si>
    <t>100만 달러
Million U.S.$</t>
    <phoneticPr fontId="2" type="noConversion"/>
  </si>
  <si>
    <t>May</t>
    <phoneticPr fontId="2" type="noConversion"/>
  </si>
  <si>
    <t>June</t>
    <phoneticPr fontId="2" type="noConversion"/>
  </si>
  <si>
    <t>July</t>
    <phoneticPr fontId="2" type="noConversion"/>
  </si>
  <si>
    <t>NATIONAL STATISTICS</t>
    <phoneticPr fontId="2" type="noConversion"/>
  </si>
  <si>
    <t>1달러당원
Won per
U.S.dollar</t>
    <phoneticPr fontId="2" type="noConversion"/>
  </si>
  <si>
    <t>주거· 수도·
광열
Housing water, electricity, gas and other fuels</t>
    <phoneticPr fontId="2" type="noConversion"/>
  </si>
  <si>
    <t>May</t>
    <phoneticPr fontId="2" type="noConversion"/>
  </si>
  <si>
    <t>July</t>
    <phoneticPr fontId="2" type="noConversion"/>
  </si>
  <si>
    <t>뉴질랜드
NewZealand</t>
    <phoneticPr fontId="2" type="noConversion"/>
  </si>
  <si>
    <t>※</t>
    <phoneticPr fontId="37" type="noConversion"/>
  </si>
  <si>
    <t>해당 통계표 명을 클릭하면 해당 시트로 이동함</t>
    <phoneticPr fontId="37" type="noConversion"/>
  </si>
  <si>
    <t>ⅩⅧ. 전국통계</t>
    <phoneticPr fontId="2" type="noConversion"/>
  </si>
  <si>
    <t>Summary of Administrative Units</t>
    <phoneticPr fontId="2" type="noConversion"/>
  </si>
  <si>
    <t>Population Trend</t>
    <phoneticPr fontId="2" type="noConversion"/>
  </si>
  <si>
    <t>Population by 5-Year Age Group</t>
    <phoneticPr fontId="2" type="noConversion"/>
  </si>
  <si>
    <t>Employed Persons by Industry</t>
    <phoneticPr fontId="2" type="noConversion"/>
  </si>
  <si>
    <t>Employed Persons by Occupation</t>
    <phoneticPr fontId="2" type="noConversion"/>
  </si>
  <si>
    <t>Average Monthly Income and Expenditure per Household for Urban Salary and Wage Earners’ Households</t>
    <phoneticPr fontId="2" type="noConversion"/>
  </si>
  <si>
    <t>Monthly Expenditure per Household for All Households in All City</t>
    <phoneticPr fontId="2" type="noConversion"/>
  </si>
  <si>
    <t>Consumer Price Indexes</t>
    <phoneticPr fontId="2" type="noConversion"/>
  </si>
  <si>
    <t>Consolidated Central Government Statistics</t>
    <phoneticPr fontId="2" type="noConversion"/>
  </si>
  <si>
    <t>Expenditure to Gross Domestic Product</t>
    <phoneticPr fontId="2" type="noConversion"/>
  </si>
  <si>
    <t>Gross Domestic Product by Kind of Economic Activity and Gross National Income</t>
    <phoneticPr fontId="2" type="noConversion"/>
  </si>
  <si>
    <t>Gross Regional Domestic Product</t>
    <phoneticPr fontId="2" type="noConversion"/>
  </si>
  <si>
    <t>Imports by Principal Country</t>
    <phoneticPr fontId="2" type="noConversion"/>
  </si>
  <si>
    <t>1. 행정구역 총괄</t>
    <phoneticPr fontId="2" type="noConversion"/>
  </si>
  <si>
    <t>2. 인구추이</t>
    <phoneticPr fontId="2" type="noConversion"/>
  </si>
  <si>
    <t>3. 연령(5세계급)별 인구</t>
    <phoneticPr fontId="2" type="noConversion"/>
  </si>
  <si>
    <t>4. 주요경제지표</t>
    <phoneticPr fontId="2" type="noConversion"/>
  </si>
  <si>
    <t>5. 경제활동인구</t>
    <phoneticPr fontId="2" type="noConversion"/>
  </si>
  <si>
    <t>6. 산업별 취업자</t>
    <phoneticPr fontId="2" type="noConversion"/>
  </si>
  <si>
    <t>7. 직업별 취업자</t>
    <phoneticPr fontId="2" type="noConversion"/>
  </si>
  <si>
    <t>8. 지역별 산업생산·출하·재고지수</t>
    <phoneticPr fontId="2" type="noConversion"/>
  </si>
  <si>
    <t>9. 도시근로자가구의 가구당 월평균 가계수지</t>
    <phoneticPr fontId="2" type="noConversion"/>
  </si>
  <si>
    <t>10. 전가구 가구당 월평균 가계지출</t>
    <phoneticPr fontId="2" type="noConversion"/>
  </si>
  <si>
    <t>11. 생산자물가지수</t>
    <phoneticPr fontId="2" type="noConversion"/>
  </si>
  <si>
    <t>12. 소비자물가지수</t>
    <phoneticPr fontId="2" type="noConversion"/>
  </si>
  <si>
    <t>13. 통합재정수지</t>
    <phoneticPr fontId="2" type="noConversion"/>
  </si>
  <si>
    <t>14. 국내총생산에 대한 지출</t>
    <phoneticPr fontId="2" type="noConversion"/>
  </si>
  <si>
    <t>15. 경제활동별 국내총생산 및 국민총소득</t>
    <phoneticPr fontId="2" type="noConversion"/>
  </si>
  <si>
    <t>16. 지역내총생산</t>
    <phoneticPr fontId="2" type="noConversion"/>
  </si>
  <si>
    <t>17. 수출입 총괄</t>
    <phoneticPr fontId="2" type="noConversion"/>
  </si>
  <si>
    <t>18. 주요국별 수출</t>
    <phoneticPr fontId="2" type="noConversion"/>
  </si>
  <si>
    <t>19. 주요국별 수입</t>
    <phoneticPr fontId="2" type="noConversion"/>
  </si>
  <si>
    <t>20. 자동차 등록</t>
    <phoneticPr fontId="2" type="noConversion"/>
  </si>
  <si>
    <t xml:space="preserve">
Indus-
trial
produc
tion</t>
    <phoneticPr fontId="2" type="noConversion"/>
  </si>
  <si>
    <t>4 606.2</t>
    <phoneticPr fontId="2" type="noConversion"/>
  </si>
  <si>
    <t>농가가격지수
Farmer price index</t>
    <phoneticPr fontId="2" type="noConversion"/>
  </si>
  <si>
    <t>통화 및 금융
 Money and banking</t>
    <phoneticPr fontId="2" type="noConversion"/>
  </si>
  <si>
    <t>이자비용
Interest expense</t>
    <phoneticPr fontId="9" type="noConversion"/>
  </si>
  <si>
    <t>가구간
이전지출
Household Transfer</t>
    <phoneticPr fontId="9" type="noConversion"/>
  </si>
  <si>
    <t>가구·조명 및 
장식 서비스
Service for the furniture and interior</t>
    <phoneticPr fontId="2" type="noConversion"/>
  </si>
  <si>
    <t>보건의류용품 및 기구
Medical appliances</t>
    <phoneticPr fontId="2" type="noConversion"/>
  </si>
  <si>
    <t>가정용기기
Household
appliances</t>
    <phoneticPr fontId="2" type="noConversion"/>
  </si>
  <si>
    <t>의료용품 및 장비
Medical
products, 
appliances &amp;
equipment</t>
    <phoneticPr fontId="2" type="noConversion"/>
  </si>
  <si>
    <t>지식재산생산물투자</t>
    <phoneticPr fontId="2" type="noConversion"/>
  </si>
  <si>
    <t>Intellectual property products</t>
    <phoneticPr fontId="2" type="noConversion"/>
  </si>
  <si>
    <t>구  성  비    Composition ratioo</t>
    <phoneticPr fontId="2" type="noConversion"/>
  </si>
  <si>
    <t>증 감 률  Ratio of change</t>
    <phoneticPr fontId="2" type="noConversion"/>
  </si>
  <si>
    <t>금  액        Amount</t>
    <phoneticPr fontId="2" type="noConversion"/>
  </si>
  <si>
    <t xml:space="preserve">    Facilities Investment</t>
    <phoneticPr fontId="2" type="noConversion"/>
  </si>
  <si>
    <t xml:space="preserve">    Intellectual property products</t>
    <phoneticPr fontId="2" type="noConversion"/>
  </si>
  <si>
    <t>구성비
Ratio</t>
    <phoneticPr fontId="2" type="noConversion"/>
  </si>
  <si>
    <t xml:space="preserve"> Unit : 1,000 person</t>
    <phoneticPr fontId="2" type="noConversion"/>
  </si>
  <si>
    <t>Unit : billion won, %</t>
    <phoneticPr fontId="2" type="noConversion"/>
  </si>
  <si>
    <t xml:space="preserve"> Whole Country</t>
    <phoneticPr fontId="2" type="noConversion"/>
  </si>
  <si>
    <t xml:space="preserve"> Seoul Metropolitan City</t>
    <phoneticPr fontId="2" type="noConversion"/>
  </si>
  <si>
    <t xml:space="preserve"> Busan 〃</t>
    <phoneticPr fontId="2" type="noConversion"/>
  </si>
  <si>
    <t xml:space="preserve"> Daegu 〃</t>
    <phoneticPr fontId="2" type="noConversion"/>
  </si>
  <si>
    <t xml:space="preserve"> Incheon 〃</t>
    <phoneticPr fontId="2" type="noConversion"/>
  </si>
  <si>
    <t xml:space="preserve"> Gwangju 〃</t>
    <phoneticPr fontId="2" type="noConversion"/>
  </si>
  <si>
    <t xml:space="preserve"> Daejeon 〃</t>
    <phoneticPr fontId="2" type="noConversion"/>
  </si>
  <si>
    <t xml:space="preserve"> Ulsan  〃</t>
    <phoneticPr fontId="2" type="noConversion"/>
  </si>
  <si>
    <t xml:space="preserve"> Gyeonggi Province</t>
    <phoneticPr fontId="2" type="noConversion"/>
  </si>
  <si>
    <t xml:space="preserve"> Gangwon 〃</t>
    <phoneticPr fontId="2" type="noConversion"/>
  </si>
  <si>
    <t xml:space="preserve"> Chungcheongbuk 〃</t>
    <phoneticPr fontId="2" type="noConversion"/>
  </si>
  <si>
    <t xml:space="preserve"> Chungcheongnam 〃</t>
    <phoneticPr fontId="2" type="noConversion"/>
  </si>
  <si>
    <t xml:space="preserve"> Jeollabuk 〃</t>
    <phoneticPr fontId="2" type="noConversion"/>
  </si>
  <si>
    <t xml:space="preserve"> Jeollanam 〃</t>
    <phoneticPr fontId="2" type="noConversion"/>
  </si>
  <si>
    <t xml:space="preserve"> Gyeongsangbuk 〃</t>
    <phoneticPr fontId="2" type="noConversion"/>
  </si>
  <si>
    <t xml:space="preserve"> Jeju special self-Governing Province</t>
    <phoneticPr fontId="2" type="noConversion"/>
  </si>
  <si>
    <t xml:space="preserve"> Gyeongsangnam 〃</t>
    <phoneticPr fontId="2" type="noConversion"/>
  </si>
  <si>
    <t xml:space="preserve"> Busan City</t>
    <phoneticPr fontId="2" type="noConversion"/>
  </si>
  <si>
    <t xml:space="preserve"> Sejoung 〃</t>
    <phoneticPr fontId="2" type="noConversion"/>
  </si>
  <si>
    <t xml:space="preserve">  Gyeonggi Province</t>
    <phoneticPr fontId="2" type="noConversion"/>
  </si>
  <si>
    <t xml:space="preserve"> Jullabuk 〃</t>
    <phoneticPr fontId="2" type="noConversion"/>
  </si>
  <si>
    <t xml:space="preserve"> Jullanam 〃</t>
    <phoneticPr fontId="2" type="noConversion"/>
  </si>
  <si>
    <t>단위 : 100만 달러</t>
    <phoneticPr fontId="2" type="noConversion"/>
  </si>
  <si>
    <t>Unit : in million U.S. dollars</t>
    <phoneticPr fontId="2" type="noConversion"/>
  </si>
  <si>
    <t>단위 : 천달러</t>
    <phoneticPr fontId="2" type="noConversion"/>
  </si>
  <si>
    <t>자료 : 통계청
   주 : 2010년까지는 인구주택총조사(외국인 제외) , 2013년부터는 추계인구(외국인 포함) 자료임</t>
    <phoneticPr fontId="2" type="noConversion"/>
  </si>
  <si>
    <t>4 734.6</t>
  </si>
  <si>
    <t>3 651.8</t>
  </si>
  <si>
    <t xml:space="preserve">               …</t>
  </si>
  <si>
    <t>재고자산
매   입
Purch-ases
 of stocks</t>
    <phoneticPr fontId="2" type="noConversion"/>
  </si>
  <si>
    <t>생산자물가지수</t>
    <phoneticPr fontId="2" type="noConversion"/>
  </si>
  <si>
    <t>품목성질별 
소비자물가지수</t>
    <phoneticPr fontId="2" type="noConversion"/>
  </si>
  <si>
    <t xml:space="preserve">   특 수 차</t>
    <phoneticPr fontId="2" type="noConversion"/>
  </si>
  <si>
    <t xml:space="preserve">  화 물 차</t>
    <phoneticPr fontId="2" type="noConversion"/>
  </si>
  <si>
    <t xml:space="preserve">  승 합 차</t>
    <phoneticPr fontId="2" type="noConversion"/>
  </si>
  <si>
    <t xml:space="preserve">  승 용 차</t>
    <phoneticPr fontId="2" type="noConversion"/>
  </si>
  <si>
    <t xml:space="preserve">  합   계</t>
    <phoneticPr fontId="2" type="noConversion"/>
  </si>
  <si>
    <t>사업·개인 공공
서비스 및 기타
Business, personal, public service &amp; others</t>
    <phoneticPr fontId="2" type="noConversion"/>
  </si>
  <si>
    <t>Furnishings, househld equipment and routine household maintenance</t>
    <phoneticPr fontId="2" type="noConversion"/>
  </si>
  <si>
    <t>복지시설
Social welfare</t>
    <phoneticPr fontId="9" type="noConversion"/>
  </si>
  <si>
    <t>사회보험
Social security</t>
    <phoneticPr fontId="9" type="noConversion"/>
  </si>
  <si>
    <t>자료 : 통계청「한국통계월보」
   주 : 3) 한국표준산업분류 9차개정 기준, 10인이상
         4) 평균소비성향={소비지출/(소득- 비소비지출)}*100
         5) 엥겔계수=(식료품비/소비지출)*100
         6) M1=현금통화(기념화폐 제외한 민간화폐보유액) + 요구불예금 및 수시입출식 저축성예금(투신사 MMF포함)
         7) M2=M1+기간물 예·적금 및 부금+시장형금융상품+실적배당형상품+금융채+기타(단, 장기금융상품 제외) 
         8) Lf=M2+예금취급기관의 2년이상 유동성상품+증권금융예수금 등+생명보험회사 보험계약준비금등(종전 M3)</t>
    <phoneticPr fontId="2" type="noConversion"/>
  </si>
  <si>
    <t xml:space="preserve">자료 : 통계청「한국통계월보」
   주 :  9) 정부저축성예금 포함
        10) 2015년 이후 자료는 잠정치임                   
        11) 년, 월말 KEB 하나은행 최초고시환율임                              </t>
    <phoneticPr fontId="2" type="noConversion"/>
  </si>
  <si>
    <t>자료 : 통계청「가계동향조사」 
   주 : 1) 2009년 소득 및 지출부문의 항목분류 개편으로 인한 가계동향조사 신분류(명목)자료임</t>
    <phoneticPr fontId="2" type="noConversion"/>
  </si>
  <si>
    <t>자료 : 통계청「가계동향조사」
   주 : 1) 2009년 소득 및 지출부문의 항목분류 개편으로 인한 가계동향조사 신분류(명목) 자료임</t>
    <phoneticPr fontId="2" type="noConversion"/>
  </si>
  <si>
    <t>자료 : 한국은행「월간물가」</t>
    <phoneticPr fontId="2" type="noConversion"/>
  </si>
  <si>
    <t>Source : The Bank of Korea 「Monthly prices」</t>
    <phoneticPr fontId="2" type="noConversion"/>
  </si>
  <si>
    <t>Source : The Bank of Korea「Monthly prices」</t>
    <phoneticPr fontId="2" type="noConversion"/>
  </si>
  <si>
    <t>자료 : 통계청</t>
    <phoneticPr fontId="2" type="noConversion"/>
  </si>
  <si>
    <t>Source : Statistics Korea「Monthly Stalistics of Korea」
   Note : 9) Including government time and savings deposits
           10) After 2015 figures are preliminary.
           11) Provided by KEB HANA Bank at the end of months, year.</t>
    <phoneticPr fontId="2" type="noConversion"/>
  </si>
  <si>
    <t xml:space="preserve">  Source : Statistics Korea 「Economically Active Population Survey」
     Note : 1) Soldiers, auxiliary police, defence corps, prisoners are excluded.</t>
    <phoneticPr fontId="2" type="noConversion"/>
  </si>
  <si>
    <t>자료 : 통계청「경제활동인구조사」
   주 : 1) 군인, 전투경찰, 공익근무요원, 형이 확정된 교도소 수감자 등은 제외됨</t>
    <phoneticPr fontId="2" type="noConversion"/>
  </si>
  <si>
    <t xml:space="preserve">자료 : 통계청「한국통계월보」
   주 : 1) 연자료는 원지수, 월자료는 계절조정지수
         2) 한국표준산업분류 9차 개정 기준   </t>
    <phoneticPr fontId="2" type="noConversion"/>
  </si>
  <si>
    <t>Source : Statistics Korea「Monthly Stalistics of Korea」
   Note : 1) Yearly figures are original index, Monthly figures are seasonally adjusted seriws
              2) Based on the 9th revision of Korean Standard Industrial Classification</t>
    <phoneticPr fontId="2" type="noConversion"/>
  </si>
  <si>
    <t xml:space="preserve"> Source : Statistics Korea
    Note : Census data until 2010(excluding foreigners); estimated population data since 2013(including foreigners)</t>
    <phoneticPr fontId="2" type="noConversion"/>
  </si>
  <si>
    <t xml:space="preserve"> Source : Statistics Korea
    Note : 1) Including foreigners
             2) Figures prior to 1959 are the results of the year-end population counting survey and figures
                  after 1960 are estimates of population. Figures in parenthesis are the results of the Population Censuses
             3) Based on the land areas of population density calculation
             4) Midyear estimated population of United Nations Since 1993 &amp; 2008(7.1 Standard)</t>
    <phoneticPr fontId="2" type="noConversion"/>
  </si>
  <si>
    <t xml:space="preserve">자료 : 통계청「한국통계월보」
   주 : 1) 연자료는 12월말 수치임 </t>
    <phoneticPr fontId="2" type="noConversion"/>
  </si>
  <si>
    <t>자료 : 통계청「가계동향조사」  
   주 : 1) 2009년 소득 및 지출부문의 항목분류 개편으로 인한 가계동향조사 신분류(명목)자료임</t>
    <phoneticPr fontId="2" type="noConversion"/>
  </si>
  <si>
    <t>자료 : 통계청「가계동향조사」 
   주 : 1) 2009년 소득 및 지출부문의 항목분류 개편으로 인한 가계동향조사 신분류(명목)자료임</t>
    <phoneticPr fontId="2" type="noConversion"/>
  </si>
  <si>
    <t>자료 : 통계청「가계동향조사」
   주 : 1) 2009년 소득 및 지출부문의 항목분류 개편으로 인한 가계동향조사 신분류(명목) 자료임</t>
    <phoneticPr fontId="2" type="noConversion"/>
  </si>
  <si>
    <t xml:space="preserve">              2016년  회          통계연보</t>
    <phoneticPr fontId="37" type="noConversion"/>
  </si>
  <si>
    <t>ⅩⅧ. National Statistics / 899</t>
    <phoneticPr fontId="9" type="noConversion"/>
  </si>
  <si>
    <t>단위 : 원</t>
    <phoneticPr fontId="24" type="noConversion"/>
  </si>
  <si>
    <t>Unit : won</t>
    <phoneticPr fontId="2" type="noConversion"/>
  </si>
  <si>
    <t>아랍에미리트연합
United Arab
Emirates</t>
    <phoneticPr fontId="2" type="noConversion"/>
  </si>
  <si>
    <r>
      <t xml:space="preserve">    2010년 기준년가격(연쇄)</t>
    </r>
    <r>
      <rPr>
        <b/>
        <vertAlign val="superscript"/>
        <sz val="9"/>
        <color indexed="8"/>
        <rFont val="돋움"/>
        <family val="3"/>
        <charset val="129"/>
      </rPr>
      <t>1)</t>
    </r>
    <r>
      <rPr>
        <b/>
        <sz val="9"/>
        <color indexed="8"/>
        <rFont val="돋움"/>
        <family val="3"/>
        <charset val="129"/>
      </rPr>
      <t xml:space="preserve">        At Chained 2010 Year Prices</t>
    </r>
    <phoneticPr fontId="2" type="noConversion"/>
  </si>
  <si>
    <r>
      <t>2015</t>
    </r>
    <r>
      <rPr>
        <b/>
        <vertAlign val="superscript"/>
        <sz val="9"/>
        <color indexed="8"/>
        <rFont val="돋움"/>
        <family val="3"/>
        <charset val="129"/>
      </rPr>
      <t>P</t>
    </r>
    <phoneticPr fontId="2" type="noConversion"/>
  </si>
  <si>
    <r>
      <t>2010년 연쇄가격</t>
    </r>
    <r>
      <rPr>
        <b/>
        <vertAlign val="superscript"/>
        <sz val="9"/>
        <rFont val="돋움"/>
        <family val="3"/>
        <charset val="129"/>
      </rPr>
      <t xml:space="preserve">1)  </t>
    </r>
    <r>
      <rPr>
        <b/>
        <sz val="9"/>
        <rFont val="돋움"/>
        <family val="3"/>
        <charset val="129"/>
      </rPr>
      <t xml:space="preserve"> At Chained 2010 Year Prices</t>
    </r>
    <phoneticPr fontId="2" type="noConversion"/>
  </si>
  <si>
    <r>
      <t xml:space="preserve">  재                고</t>
    </r>
    <r>
      <rPr>
        <b/>
        <vertAlign val="superscript"/>
        <sz val="9"/>
        <color indexed="8"/>
        <rFont val="돋움"/>
        <family val="3"/>
        <charset val="129"/>
      </rPr>
      <t>1)</t>
    </r>
    <phoneticPr fontId="2" type="noConversion"/>
  </si>
  <si>
    <r>
      <t>Inventory</t>
    </r>
    <r>
      <rPr>
        <b/>
        <vertAlign val="superscript"/>
        <sz val="9"/>
        <color indexed="8"/>
        <rFont val="돋움"/>
        <family val="3"/>
        <charset val="129"/>
      </rPr>
      <t>1)</t>
    </r>
    <phoneticPr fontId="2" type="noConversion"/>
  </si>
  <si>
    <r>
      <t xml:space="preserve">  읍·면·동</t>
    </r>
    <r>
      <rPr>
        <vertAlign val="superscript"/>
        <sz val="8"/>
        <rFont val="돋움"/>
        <family val="3"/>
        <charset val="129"/>
      </rPr>
      <t>1)</t>
    </r>
    <phoneticPr fontId="2" type="noConversion"/>
  </si>
  <si>
    <r>
      <t xml:space="preserve">  통·리</t>
    </r>
    <r>
      <rPr>
        <vertAlign val="superscript"/>
        <sz val="8"/>
        <rFont val="돋움"/>
        <family val="3"/>
        <charset val="129"/>
      </rPr>
      <t>2)</t>
    </r>
    <phoneticPr fontId="2" type="noConversion"/>
  </si>
  <si>
    <r>
      <t>세   대</t>
    </r>
    <r>
      <rPr>
        <vertAlign val="superscript"/>
        <sz val="8"/>
        <rFont val="돋움"/>
        <family val="3"/>
        <charset val="129"/>
      </rPr>
      <t>3)</t>
    </r>
    <phoneticPr fontId="2" type="noConversion"/>
  </si>
  <si>
    <r>
      <t>인   구</t>
    </r>
    <r>
      <rPr>
        <vertAlign val="superscript"/>
        <sz val="8"/>
        <rFont val="돋움"/>
        <family val="3"/>
        <charset val="129"/>
      </rPr>
      <t>3)</t>
    </r>
    <phoneticPr fontId="2" type="noConversion"/>
  </si>
  <si>
    <t>시·도
Si(M)
Do</t>
    <phoneticPr fontId="2" type="noConversion"/>
  </si>
  <si>
    <t>시·군·구
Si·
Gun
·Gu</t>
    <phoneticPr fontId="2" type="noConversion"/>
  </si>
  <si>
    <t>읍·면
Eup·
Myeon</t>
    <phoneticPr fontId="2" type="noConversion"/>
  </si>
  <si>
    <t>시  계</t>
    <phoneticPr fontId="2" type="noConversion"/>
  </si>
  <si>
    <t>경 기 도</t>
    <phoneticPr fontId="2" type="noConversion"/>
  </si>
  <si>
    <t xml:space="preserve">900 / ⅩⅧ. 전국통계 </t>
    <phoneticPr fontId="9" type="noConversion"/>
  </si>
  <si>
    <t>ⅩⅧ. National Statistics / 901</t>
    <phoneticPr fontId="9" type="noConversion"/>
  </si>
  <si>
    <t xml:space="preserve">
Area</t>
    <phoneticPr fontId="2" type="noConversion"/>
  </si>
  <si>
    <t xml:space="preserve">
Si·Gun·
Gu</t>
    <phoneticPr fontId="2" type="noConversion"/>
  </si>
  <si>
    <t xml:space="preserve"> </t>
    <phoneticPr fontId="2" type="noConversion"/>
  </si>
  <si>
    <t xml:space="preserve">Source : Ministry of the Interior「Statistical Yearbook of MOI」, </t>
  </si>
  <si>
    <t xml:space="preserve">              Ministry of Land, Infrastructure and Transport 「Cadastral Statistics」</t>
  </si>
  <si>
    <t xml:space="preserve">    Note : 1) Excluding number of legal Dong</t>
  </si>
  <si>
    <t xml:space="preserve">             2) Excluding number of legal Ri</t>
  </si>
  <si>
    <t xml:space="preserve">             3) Resident registration data as of 12.31 (excluding foreigner)</t>
  </si>
  <si>
    <t>자료 : 행정자치부「행정자치통계연보」, 국토교통부「지적통계」</t>
    <phoneticPr fontId="2" type="noConversion"/>
  </si>
  <si>
    <t xml:space="preserve">    주: 1) 읍ㆍ면ㆍ동 합계에 법정 동수는 제외</t>
    <phoneticPr fontId="2" type="noConversion"/>
  </si>
  <si>
    <t xml:space="preserve">         2) 통리 합계에 법정리수 제외</t>
    <phoneticPr fontId="2" type="noConversion"/>
  </si>
  <si>
    <t xml:space="preserve">         3) 12.31현재 주민등록인구통계(외국인 인구 제외)</t>
    <phoneticPr fontId="2" type="noConversion"/>
  </si>
  <si>
    <t>1. 행정구역 총괄
1. Summary of Administrative Units</t>
    <phoneticPr fontId="2" type="noConversion"/>
  </si>
  <si>
    <t>1. 행정구역 총괄(계속)</t>
    <phoneticPr fontId="2" type="noConversion"/>
  </si>
  <si>
    <t>1. Summary of Administrative Units(cont'd)</t>
    <phoneticPr fontId="2" type="noConversion"/>
  </si>
  <si>
    <t xml:space="preserve">Households
</t>
    <phoneticPr fontId="2" type="noConversion"/>
  </si>
  <si>
    <t xml:space="preserve">
Population
</t>
    <phoneticPr fontId="2" type="noConversion"/>
  </si>
  <si>
    <t xml:space="preserve">
Tong·Ri
</t>
    <phoneticPr fontId="2" type="noConversion"/>
  </si>
  <si>
    <t>자치
Autono-
mous</t>
    <phoneticPr fontId="2" type="noConversion"/>
  </si>
  <si>
    <t xml:space="preserve">
Ban</t>
    <phoneticPr fontId="2" type="noConversion"/>
  </si>
  <si>
    <t>리
Ri</t>
    <phoneticPr fontId="2" type="noConversion"/>
  </si>
  <si>
    <t>통
Tong</t>
    <phoneticPr fontId="2" type="noConversion"/>
  </si>
  <si>
    <t>동
Dong</t>
    <phoneticPr fontId="2" type="noConversion"/>
  </si>
  <si>
    <t>면
Myeon</t>
    <phoneticPr fontId="2" type="noConversion"/>
  </si>
  <si>
    <t>읍
Eup</t>
    <phoneticPr fontId="2" type="noConversion"/>
  </si>
  <si>
    <t xml:space="preserve">
Eup·
Myeon·
Dong</t>
    <phoneticPr fontId="2" type="noConversion"/>
  </si>
  <si>
    <t>군
Gun</t>
    <phoneticPr fontId="2" type="noConversion"/>
  </si>
  <si>
    <t>시
Si</t>
    <phoneticPr fontId="2" type="noConversion"/>
  </si>
  <si>
    <t>연별 및 시도별
Year &amp; City, Province</t>
    <phoneticPr fontId="2" type="noConversion"/>
  </si>
  <si>
    <t>연별 및 시도별</t>
    <phoneticPr fontId="2" type="noConversion"/>
  </si>
  <si>
    <t>Year &amp; City, 
Province</t>
    <phoneticPr fontId="2" type="noConversion"/>
  </si>
  <si>
    <r>
      <t>총조사
인구</t>
    </r>
    <r>
      <rPr>
        <vertAlign val="superscript"/>
        <sz val="9"/>
        <rFont val="돋움"/>
        <family val="3"/>
        <charset val="129"/>
      </rPr>
      <t xml:space="preserve">1)
</t>
    </r>
    <r>
      <rPr>
        <sz val="9"/>
        <rFont val="돋움"/>
        <family val="3"/>
        <charset val="129"/>
      </rPr>
      <t>Census population</t>
    </r>
    <phoneticPr fontId="2" type="noConversion"/>
  </si>
  <si>
    <r>
      <t>연  앙  추  계  인  구</t>
    </r>
    <r>
      <rPr>
        <vertAlign val="superscript"/>
        <sz val="9"/>
        <rFont val="돋움"/>
        <family val="3"/>
        <charset val="129"/>
      </rPr>
      <t xml:space="preserve">2)
</t>
    </r>
    <r>
      <rPr>
        <sz val="9"/>
        <rFont val="돋움"/>
        <family val="3"/>
        <charset val="129"/>
      </rPr>
      <t>Estimates of midyear population</t>
    </r>
    <phoneticPr fontId="2" type="noConversion"/>
  </si>
  <si>
    <r>
      <t>면  적</t>
    </r>
    <r>
      <rPr>
        <vertAlign val="superscript"/>
        <sz val="9"/>
        <rFont val="돋움"/>
        <family val="3"/>
        <charset val="129"/>
      </rPr>
      <t xml:space="preserve">3)
</t>
    </r>
    <r>
      <rPr>
        <sz val="9"/>
        <rFont val="돋움"/>
        <family val="3"/>
        <charset val="129"/>
      </rPr>
      <t>area
(㎢)</t>
    </r>
    <phoneticPr fontId="2" type="noConversion"/>
  </si>
  <si>
    <r>
      <t>면  적</t>
    </r>
    <r>
      <rPr>
        <vertAlign val="superscript"/>
        <sz val="9"/>
        <rFont val="돋움"/>
        <family val="3"/>
        <charset val="129"/>
      </rPr>
      <t>3)</t>
    </r>
    <r>
      <rPr>
        <sz val="9"/>
        <rFont val="돋움"/>
        <family val="3"/>
        <charset val="129"/>
      </rPr>
      <t xml:space="preserve">
area
(㎢)</t>
    </r>
    <phoneticPr fontId="2" type="noConversion"/>
  </si>
  <si>
    <r>
      <rPr>
        <b/>
        <sz val="17"/>
        <rFont val="굴림"/>
        <family val="3"/>
        <charset val="129"/>
      </rPr>
      <t>2. Population Trend</t>
    </r>
    <r>
      <rPr>
        <b/>
        <sz val="18"/>
        <rFont val="굴림"/>
        <family val="3"/>
        <charset val="129"/>
      </rPr>
      <t xml:space="preserve">
</t>
    </r>
    <r>
      <rPr>
        <sz val="12"/>
        <rFont val="굴림"/>
        <family val="3"/>
        <charset val="129"/>
      </rPr>
      <t>*Until 1994, figures refer to whole Korea and thereafter to Rep.of Korea only</t>
    </r>
    <phoneticPr fontId="2" type="noConversion"/>
  </si>
  <si>
    <t xml:space="preserve">902 / ⅩⅧ. 전국통계 </t>
    <phoneticPr fontId="9" type="noConversion"/>
  </si>
  <si>
    <t>ⅩⅧ. National Statistics / 903</t>
    <phoneticPr fontId="9" type="noConversion"/>
  </si>
  <si>
    <t>인구밀도(명/㎢)</t>
    <phoneticPr fontId="2" type="noConversion"/>
  </si>
  <si>
    <r>
      <t>북한인구</t>
    </r>
    <r>
      <rPr>
        <vertAlign val="superscript"/>
        <sz val="9"/>
        <rFont val="돋움"/>
        <family val="3"/>
        <charset val="129"/>
      </rPr>
      <t xml:space="preserve">4)
</t>
    </r>
    <r>
      <rPr>
        <sz val="9"/>
        <rFont val="돋움"/>
        <family val="3"/>
        <charset val="129"/>
      </rPr>
      <t>Population
of North
Korea</t>
    </r>
    <phoneticPr fontId="2" type="noConversion"/>
  </si>
  <si>
    <r>
      <t>북한인구</t>
    </r>
    <r>
      <rPr>
        <vertAlign val="superscript"/>
        <sz val="9"/>
        <rFont val="돋움"/>
        <family val="3"/>
        <charset val="129"/>
      </rPr>
      <t>4)</t>
    </r>
    <r>
      <rPr>
        <sz val="9"/>
        <rFont val="돋움"/>
        <family val="3"/>
        <charset val="129"/>
      </rPr>
      <t xml:space="preserve">
Population
of North
Korea</t>
    </r>
    <phoneticPr fontId="2" type="noConversion"/>
  </si>
  <si>
    <t>성    비
(명)
Sex ratio
(person)</t>
    <phoneticPr fontId="2" type="noConversion"/>
  </si>
  <si>
    <t>연   령
계급별</t>
    <phoneticPr fontId="2" type="noConversion"/>
  </si>
  <si>
    <t>5-year age
group</t>
    <phoneticPr fontId="2" type="noConversion"/>
  </si>
  <si>
    <t>0 ~ 4 years old</t>
    <phoneticPr fontId="2" type="noConversion"/>
  </si>
  <si>
    <t xml:space="preserve">5 ~ 9  </t>
    <phoneticPr fontId="2" type="noConversion"/>
  </si>
  <si>
    <t xml:space="preserve">10 ~ 14  </t>
    <phoneticPr fontId="2" type="noConversion"/>
  </si>
  <si>
    <t xml:space="preserve">15 ~ 19  </t>
    <phoneticPr fontId="2" type="noConversion"/>
  </si>
  <si>
    <t xml:space="preserve">20 ~ 24  </t>
    <phoneticPr fontId="2" type="noConversion"/>
  </si>
  <si>
    <t xml:space="preserve">25 ~ 29  </t>
    <phoneticPr fontId="2" type="noConversion"/>
  </si>
  <si>
    <t xml:space="preserve">30 ~ 34  </t>
    <phoneticPr fontId="2" type="noConversion"/>
  </si>
  <si>
    <t xml:space="preserve">35 ~ 39  </t>
    <phoneticPr fontId="2" type="noConversion"/>
  </si>
  <si>
    <t xml:space="preserve">40 ~ 44  </t>
    <phoneticPr fontId="2" type="noConversion"/>
  </si>
  <si>
    <t xml:space="preserve">45 ~ 49  </t>
    <phoneticPr fontId="2" type="noConversion"/>
  </si>
  <si>
    <t xml:space="preserve">50 ~ 54  </t>
    <phoneticPr fontId="2" type="noConversion"/>
  </si>
  <si>
    <t xml:space="preserve">55 ~ 59  </t>
    <phoneticPr fontId="2" type="noConversion"/>
  </si>
  <si>
    <t xml:space="preserve">60 ~ 64  </t>
    <phoneticPr fontId="2" type="noConversion"/>
  </si>
  <si>
    <t xml:space="preserve">65 ~ 69  </t>
    <phoneticPr fontId="2" type="noConversion"/>
  </si>
  <si>
    <t xml:space="preserve">70 ~ 74  </t>
    <phoneticPr fontId="2" type="noConversion"/>
  </si>
  <si>
    <t xml:space="preserve">75 ~ 79  </t>
    <phoneticPr fontId="2" type="noConversion"/>
  </si>
  <si>
    <r>
      <t>3. Population by 5-Year Age Group</t>
    </r>
    <r>
      <rPr>
        <b/>
        <sz val="16"/>
        <rFont val="HY태명조"/>
        <family val="1"/>
        <charset val="129"/>
      </rPr>
      <t/>
    </r>
    <phoneticPr fontId="2" type="noConversion"/>
  </si>
  <si>
    <t xml:space="preserve">904 / ⅩⅧ. 전국통계 </t>
    <phoneticPr fontId="9" type="noConversion"/>
  </si>
  <si>
    <t>ⅩⅧ. National Statistics / 905</t>
    <phoneticPr fontId="9" type="noConversion"/>
  </si>
  <si>
    <t>단위 : 명, %</t>
  </si>
  <si>
    <r>
      <t>산      업      활      동</t>
    </r>
    <r>
      <rPr>
        <vertAlign val="superscript"/>
        <sz val="8"/>
        <rFont val="돋움"/>
        <family val="3"/>
        <charset val="129"/>
      </rPr>
      <t xml:space="preserve">
</t>
    </r>
    <r>
      <rPr>
        <sz val="8"/>
        <rFont val="돋움"/>
        <family val="3"/>
        <charset val="129"/>
      </rPr>
      <t xml:space="preserve">  Industrial activities</t>
    </r>
    <phoneticPr fontId="2" type="noConversion"/>
  </si>
  <si>
    <r>
      <t>광공업생산
 지      수</t>
    </r>
    <r>
      <rPr>
        <vertAlign val="superscript"/>
        <sz val="8"/>
        <rFont val="돋움"/>
        <family val="3"/>
        <charset val="129"/>
      </rPr>
      <t>1)</t>
    </r>
    <r>
      <rPr>
        <sz val="8"/>
        <rFont val="돋움"/>
        <family val="3"/>
        <charset val="129"/>
      </rPr>
      <t xml:space="preserve">
</t>
    </r>
    <phoneticPr fontId="2" type="noConversion"/>
  </si>
  <si>
    <r>
      <t>생 산 자
제품출하
지   수</t>
    </r>
    <r>
      <rPr>
        <vertAlign val="superscript"/>
        <sz val="8"/>
        <rFont val="돋움"/>
        <family val="3"/>
        <charset val="129"/>
      </rPr>
      <t>1)</t>
    </r>
    <r>
      <rPr>
        <sz val="8"/>
        <rFont val="돋움"/>
        <family val="3"/>
        <charset val="129"/>
      </rPr>
      <t xml:space="preserve">
</t>
    </r>
    <phoneticPr fontId="2" type="noConversion"/>
  </si>
  <si>
    <r>
      <t>생 산 자
제품재고
지   수</t>
    </r>
    <r>
      <rPr>
        <vertAlign val="superscript"/>
        <sz val="8"/>
        <rFont val="돋움"/>
        <family val="3"/>
        <charset val="129"/>
      </rPr>
      <t>1)</t>
    </r>
    <r>
      <rPr>
        <sz val="8"/>
        <rFont val="돋움"/>
        <family val="3"/>
        <charset val="129"/>
      </rPr>
      <t xml:space="preserve">
</t>
    </r>
    <phoneticPr fontId="2" type="noConversion"/>
  </si>
  <si>
    <t>4. Major Economic Indicators</t>
    <phoneticPr fontId="2" type="noConversion"/>
  </si>
  <si>
    <t>선 행
지 수
Lead-
ing
index</t>
    <phoneticPr fontId="2" type="noConversion"/>
  </si>
  <si>
    <t>동 행
지 수
Coinci-dent
index</t>
    <phoneticPr fontId="2" type="noConversion"/>
  </si>
  <si>
    <t>후 행
지 수
Lag-
ging
index</t>
    <phoneticPr fontId="2" type="noConversion"/>
  </si>
  <si>
    <t>제조업
Manu-
facturing</t>
    <phoneticPr fontId="2" type="noConversion"/>
  </si>
  <si>
    <t xml:space="preserve">
Pro-
ducers
ship-
ment
index</t>
    <phoneticPr fontId="2" type="noConversion"/>
  </si>
  <si>
    <t xml:space="preserve">
producers
inventory
index</t>
    <phoneticPr fontId="2" type="noConversion"/>
  </si>
  <si>
    <t>소매업태별
판매액지수
(불변)
Sales
 indez by retail business type
(constant)</t>
    <phoneticPr fontId="2" type="noConversion"/>
  </si>
  <si>
    <t>국내건설
수 주 액
Value of
domestic
construction
orders
received</t>
    <phoneticPr fontId="2" type="noConversion"/>
  </si>
  <si>
    <t>건축허가
면      적
Permitted
floor area
for
building
construction</t>
    <phoneticPr fontId="2" type="noConversion"/>
  </si>
  <si>
    <t>경제활동
인    구
Economi-
cally
active
population</t>
    <phoneticPr fontId="2" type="noConversion"/>
  </si>
  <si>
    <r>
      <t xml:space="preserve">
취 업 자</t>
    </r>
    <r>
      <rPr>
        <vertAlign val="superscript"/>
        <sz val="8"/>
        <rFont val="돋움"/>
        <family val="3"/>
        <charset val="129"/>
      </rPr>
      <t>2)</t>
    </r>
    <r>
      <rPr>
        <sz val="8"/>
        <rFont val="돋움"/>
        <family val="3"/>
        <charset val="129"/>
      </rPr>
      <t xml:space="preserve">
Employ-ment</t>
    </r>
    <phoneticPr fontId="2" type="noConversion"/>
  </si>
  <si>
    <t>실업률
Unemploy-ment
rate</t>
    <phoneticPr fontId="2" type="noConversion"/>
  </si>
  <si>
    <t>광공업
Industry</t>
    <phoneticPr fontId="2" type="noConversion"/>
  </si>
  <si>
    <t>Year &amp;
Month</t>
    <phoneticPr fontId="2" type="noConversion"/>
  </si>
  <si>
    <t>추계      
인구
Estimated
population</t>
    <phoneticPr fontId="2" type="noConversion"/>
  </si>
  <si>
    <r>
      <t xml:space="preserve"> 국내기계
 수주액</t>
    </r>
    <r>
      <rPr>
        <vertAlign val="superscript"/>
        <sz val="8"/>
        <rFont val="돋움"/>
        <family val="3"/>
        <charset val="129"/>
      </rPr>
      <t xml:space="preserve"> 
  </t>
    </r>
    <r>
      <rPr>
        <sz val="8"/>
        <rFont val="돋움"/>
        <family val="3"/>
        <charset val="129"/>
      </rPr>
      <t xml:space="preserve">(선박제외,
불변금액)
</t>
    </r>
    <r>
      <rPr>
        <sz val="7.5"/>
        <rFont val="돋움"/>
        <family val="3"/>
        <charset val="129"/>
      </rPr>
      <t>Value of
domestic
machinery
orders
received
(Excluding vessels, constant prices)</t>
    </r>
    <phoneticPr fontId="2" type="noConversion"/>
  </si>
  <si>
    <r>
      <t xml:space="preserve">제조업
</t>
    </r>
    <r>
      <rPr>
        <sz val="7"/>
        <rFont val="돋움"/>
        <family val="3"/>
        <charset val="129"/>
      </rPr>
      <t>Manu-
facturing</t>
    </r>
    <phoneticPr fontId="2" type="noConversion"/>
  </si>
  <si>
    <r>
      <t xml:space="preserve">
Manu-
facturing  </t>
    </r>
    <r>
      <rPr>
        <sz val="7"/>
        <rFont val="돋움"/>
        <family val="3"/>
        <charset val="129"/>
      </rPr>
      <t>production</t>
    </r>
    <r>
      <rPr>
        <sz val="8"/>
        <rFont val="돋움"/>
        <family val="3"/>
        <charset val="129"/>
      </rPr>
      <t xml:space="preserve"> capacity index</t>
    </r>
    <phoneticPr fontId="2" type="noConversion"/>
  </si>
  <si>
    <r>
      <t xml:space="preserve">
Manu-facturing       </t>
    </r>
    <r>
      <rPr>
        <sz val="7"/>
        <rFont val="돋움"/>
        <family val="3"/>
        <charset val="129"/>
      </rPr>
      <t>operation</t>
    </r>
    <r>
      <rPr>
        <sz val="8"/>
        <rFont val="돋움"/>
        <family val="3"/>
        <charset val="129"/>
      </rPr>
      <t xml:space="preserve">  ratio index (original index)</t>
    </r>
    <phoneticPr fontId="2" type="noConversion"/>
  </si>
  <si>
    <r>
      <t xml:space="preserve">평균
가동률
Average </t>
    </r>
    <r>
      <rPr>
        <sz val="7"/>
        <rFont val="돋움"/>
        <family val="3"/>
        <charset val="129"/>
      </rPr>
      <t>operation</t>
    </r>
    <r>
      <rPr>
        <sz val="8"/>
        <rFont val="돋움"/>
        <family val="3"/>
        <charset val="129"/>
      </rPr>
      <t xml:space="preserve"> ratio</t>
    </r>
    <phoneticPr fontId="2" type="noConversion"/>
  </si>
  <si>
    <r>
      <t>재  정</t>
    </r>
    <r>
      <rPr>
        <vertAlign val="superscript"/>
        <sz val="8"/>
        <rFont val="돋움"/>
        <family val="3"/>
        <charset val="129"/>
      </rPr>
      <t>10)</t>
    </r>
    <r>
      <rPr>
        <sz val="8"/>
        <rFont val="돋움"/>
        <family val="3"/>
        <charset val="129"/>
      </rPr>
      <t xml:space="preserve">
Public finance</t>
    </r>
    <phoneticPr fontId="2" type="noConversion"/>
  </si>
  <si>
    <r>
      <t>협의통화(M1)</t>
    </r>
    <r>
      <rPr>
        <vertAlign val="superscript"/>
        <sz val="8"/>
        <rFont val="돋움"/>
        <family val="3"/>
        <charset val="129"/>
      </rPr>
      <t>6)</t>
    </r>
    <r>
      <rPr>
        <sz val="8"/>
        <rFont val="돋움"/>
        <family val="3"/>
        <charset val="129"/>
      </rPr>
      <t xml:space="preserve">
Narrow
money
(M1)</t>
    </r>
    <phoneticPr fontId="2" type="noConversion"/>
  </si>
  <si>
    <r>
      <t>광의통화(M2)</t>
    </r>
    <r>
      <rPr>
        <vertAlign val="superscript"/>
        <sz val="8"/>
        <rFont val="돋움"/>
        <family val="3"/>
        <charset val="129"/>
      </rPr>
      <t>7)</t>
    </r>
    <r>
      <rPr>
        <sz val="8"/>
        <rFont val="돋움"/>
        <family val="3"/>
        <charset val="129"/>
      </rPr>
      <t xml:space="preserve">
Broad
money
(M2)</t>
    </r>
    <phoneticPr fontId="2" type="noConversion"/>
  </si>
  <si>
    <t>농 가
구입가격
Paid by
farmers</t>
    <phoneticPr fontId="2" type="noConversion"/>
  </si>
  <si>
    <t>수출물가
Export
price</t>
    <phoneticPr fontId="2" type="noConversion"/>
  </si>
  <si>
    <t>수입물가
Import
price</t>
    <phoneticPr fontId="2" type="noConversion"/>
  </si>
  <si>
    <t>수입
revenue</t>
    <phoneticPr fontId="2" type="noConversion"/>
  </si>
  <si>
    <t>지출
expendi-ture</t>
    <phoneticPr fontId="2" type="noConversion"/>
  </si>
  <si>
    <r>
      <t xml:space="preserve">CPI by
commo-dities
and
</t>
    </r>
    <r>
      <rPr>
        <sz val="7"/>
        <rFont val="돋움"/>
        <family val="3"/>
        <charset val="129"/>
      </rPr>
      <t>services</t>
    </r>
    <phoneticPr fontId="2" type="noConversion"/>
  </si>
  <si>
    <r>
      <rPr>
        <sz val="7"/>
        <rFont val="돋움"/>
        <family val="3"/>
        <charset val="129"/>
      </rPr>
      <t>Producer</t>
    </r>
    <r>
      <rPr>
        <sz val="8"/>
        <rFont val="돋움"/>
        <family val="3"/>
        <charset val="129"/>
      </rPr>
      <t xml:space="preserve">
</t>
    </r>
    <r>
      <rPr>
        <sz val="7"/>
        <rFont val="돋움"/>
        <family val="3"/>
        <charset val="129"/>
      </rPr>
      <t>price 
index</t>
    </r>
    <phoneticPr fontId="2" type="noConversion"/>
  </si>
  <si>
    <r>
      <t xml:space="preserve">농림
수산품
</t>
    </r>
    <r>
      <rPr>
        <sz val="7"/>
        <rFont val="돋움"/>
        <family val="3"/>
        <charset val="129"/>
      </rPr>
      <t>Agri.,
forestry
&amp; marine
products</t>
    </r>
    <phoneticPr fontId="2" type="noConversion"/>
  </si>
  <si>
    <t>연별 
및
월별</t>
    <phoneticPr fontId="2" type="noConversion"/>
  </si>
  <si>
    <t>Year &amp;
Month</t>
    <phoneticPr fontId="2" type="noConversion"/>
  </si>
  <si>
    <t xml:space="preserve">906 / ⅩⅧ. 전국통계 </t>
    <phoneticPr fontId="9" type="noConversion"/>
  </si>
  <si>
    <t>ⅩⅧ. National Statistics / 907</t>
    <phoneticPr fontId="9" type="noConversion"/>
  </si>
  <si>
    <t>도시근로자 가구당 월평균 가계수지
Average monthly income &amp; expenditure per household for urban salary &amp; wage earner's households</t>
    <phoneticPr fontId="2" type="noConversion"/>
  </si>
  <si>
    <r>
      <t>상용근로자 
월평균 임금</t>
    </r>
    <r>
      <rPr>
        <vertAlign val="superscript"/>
        <sz val="8"/>
        <rFont val="돋움"/>
        <family val="3"/>
        <charset val="129"/>
      </rPr>
      <t xml:space="preserve"> 3)</t>
    </r>
    <r>
      <rPr>
        <sz val="8"/>
        <rFont val="돋움"/>
        <family val="3"/>
        <charset val="129"/>
      </rPr>
      <t xml:space="preserve">
Monthly earnings of regular employees</t>
    </r>
    <phoneticPr fontId="2" type="noConversion"/>
  </si>
  <si>
    <t>소   득
Income</t>
    <phoneticPr fontId="2" type="noConversion"/>
  </si>
  <si>
    <t>전산업
All
industries</t>
    <phoneticPr fontId="2" type="noConversion"/>
  </si>
  <si>
    <t>가계지출
Expen-diture</t>
    <phoneticPr fontId="2" type="noConversion"/>
  </si>
  <si>
    <r>
      <t>엥겔계수</t>
    </r>
    <r>
      <rPr>
        <vertAlign val="superscript"/>
        <sz val="8"/>
        <rFont val="돋움"/>
        <family val="3"/>
        <charset val="129"/>
      </rPr>
      <t>5)</t>
    </r>
    <r>
      <rPr>
        <sz val="8"/>
        <rFont val="돋움"/>
        <family val="3"/>
        <charset val="129"/>
      </rPr>
      <t xml:space="preserve">
</t>
    </r>
    <r>
      <rPr>
        <sz val="7"/>
        <rFont val="돋움"/>
        <family val="3"/>
        <charset val="129"/>
      </rPr>
      <t>Engel's
coeffici-
ent</t>
    </r>
    <phoneticPr fontId="2" type="noConversion"/>
  </si>
  <si>
    <t>상품
Commo-dities</t>
    <phoneticPr fontId="2" type="noConversion"/>
  </si>
  <si>
    <r>
      <t xml:space="preserve">서비스
</t>
    </r>
    <r>
      <rPr>
        <sz val="7"/>
        <rFont val="돋움"/>
        <family val="3"/>
        <charset val="129"/>
      </rPr>
      <t>Services</t>
    </r>
    <phoneticPr fontId="2" type="noConversion"/>
  </si>
  <si>
    <r>
      <t xml:space="preserve">순융자
</t>
    </r>
    <r>
      <rPr>
        <sz val="7"/>
        <rFont val="돋움"/>
        <family val="3"/>
        <charset val="129"/>
      </rPr>
      <t>Net lending</t>
    </r>
    <phoneticPr fontId="2" type="noConversion"/>
  </si>
  <si>
    <t>통합재정수지
Consolidated gov't finance statistics</t>
    <phoneticPr fontId="2" type="noConversion"/>
  </si>
  <si>
    <t>4. Major Economic Indicators(Continued)</t>
    <phoneticPr fontId="2" type="noConversion"/>
  </si>
  <si>
    <t xml:space="preserve">908 / ⅩⅧ. 전국통계 </t>
    <phoneticPr fontId="9" type="noConversion"/>
  </si>
  <si>
    <t>ⅩⅧ. National Statistics / 909</t>
    <phoneticPr fontId="9" type="noConversion"/>
  </si>
  <si>
    <r>
      <t>평균소비성향</t>
    </r>
    <r>
      <rPr>
        <vertAlign val="superscript"/>
        <sz val="8"/>
        <rFont val="돋움"/>
        <family val="3"/>
        <charset val="129"/>
      </rPr>
      <t>4)</t>
    </r>
    <r>
      <rPr>
        <sz val="8"/>
        <rFont val="돋움"/>
        <family val="3"/>
        <charset val="129"/>
      </rPr>
      <t xml:space="preserve">
</t>
    </r>
    <r>
      <rPr>
        <sz val="7"/>
        <rFont val="돋움"/>
        <family val="3"/>
        <charset val="129"/>
      </rPr>
      <t>Average
propensity 
to  consume</t>
    </r>
    <phoneticPr fontId="2" type="noConversion"/>
  </si>
  <si>
    <r>
      <t xml:space="preserve">수지차
</t>
    </r>
    <r>
      <rPr>
        <sz val="7"/>
        <rFont val="돋움"/>
        <family val="3"/>
        <charset val="129"/>
      </rPr>
      <t>Balance</t>
    </r>
    <phoneticPr fontId="2" type="noConversion"/>
  </si>
  <si>
    <t>화폐발행
잔액
Bank
notes &amp;
coin in
circu-lation</t>
    <phoneticPr fontId="2" type="noConversion"/>
  </si>
  <si>
    <r>
      <t>금융기관
유동성</t>
    </r>
    <r>
      <rPr>
        <vertAlign val="superscript"/>
        <sz val="8"/>
        <rFont val="돋움"/>
        <family val="3"/>
        <charset val="129"/>
      </rPr>
      <t xml:space="preserve"> 8)</t>
    </r>
    <r>
      <rPr>
        <sz val="8"/>
        <rFont val="돋움"/>
        <family val="3"/>
        <charset val="129"/>
      </rPr>
      <t xml:space="preserve">
(Lf)</t>
    </r>
    <r>
      <rPr>
        <vertAlign val="superscript"/>
        <sz val="8"/>
        <rFont val="돋움"/>
        <family val="3"/>
        <charset val="129"/>
      </rPr>
      <t xml:space="preserve"> </t>
    </r>
    <r>
      <rPr>
        <sz val="8"/>
        <rFont val="돋움"/>
        <family val="3"/>
        <charset val="129"/>
      </rPr>
      <t xml:space="preserve">
</t>
    </r>
    <r>
      <rPr>
        <sz val="7"/>
        <rFont val="돋움"/>
        <family val="3"/>
        <charset val="129"/>
      </rPr>
      <t>Liquidity
aggregates
of financial
institutions
(Lf)</t>
    </r>
    <phoneticPr fontId="2" type="noConversion"/>
  </si>
  <si>
    <r>
      <t xml:space="preserve">농 가
판매가격
</t>
    </r>
    <r>
      <rPr>
        <sz val="7"/>
        <rFont val="돋움"/>
        <family val="3"/>
        <charset val="129"/>
      </rPr>
      <t>Received
by
farmers</t>
    </r>
    <phoneticPr fontId="2" type="noConversion"/>
  </si>
  <si>
    <r>
      <t xml:space="preserve">공산품
</t>
    </r>
    <r>
      <rPr>
        <sz val="7"/>
        <rFont val="돋움"/>
        <family val="3"/>
        <charset val="129"/>
      </rPr>
      <t>Manu-
facturing
industry
products</t>
    </r>
    <phoneticPr fontId="2" type="noConversion"/>
  </si>
  <si>
    <r>
      <t>국  제  수  지</t>
    </r>
    <r>
      <rPr>
        <vertAlign val="superscript"/>
        <sz val="8"/>
        <color indexed="8"/>
        <rFont val="돋움"/>
        <family val="3"/>
        <charset val="129"/>
      </rPr>
      <t xml:space="preserve">10) </t>
    </r>
    <r>
      <rPr>
        <sz val="8"/>
        <color indexed="8"/>
        <rFont val="돋움"/>
        <family val="3"/>
        <charset val="129"/>
      </rPr>
      <t xml:space="preserve">
Balance of payment</t>
    </r>
    <phoneticPr fontId="2" type="noConversion"/>
  </si>
  <si>
    <t>예금은행
예      금
Deposits at CBs &amp;
SBs</t>
    <phoneticPr fontId="2" type="noConversion"/>
  </si>
  <si>
    <r>
      <t>저 축 성
예  금</t>
    </r>
    <r>
      <rPr>
        <vertAlign val="superscript"/>
        <sz val="8"/>
        <color indexed="8"/>
        <rFont val="돋움"/>
        <family val="3"/>
        <charset val="129"/>
      </rPr>
      <t>9)</t>
    </r>
    <r>
      <rPr>
        <sz val="8"/>
        <color indexed="8"/>
        <rFont val="돋움"/>
        <family val="3"/>
        <charset val="129"/>
      </rPr>
      <t xml:space="preserve">
Time ＆ savings deposits</t>
    </r>
    <phoneticPr fontId="2" type="noConversion"/>
  </si>
  <si>
    <t>국민총소득
(당해년)
Gross
national
income
(at current)</t>
    <phoneticPr fontId="2" type="noConversion"/>
  </si>
  <si>
    <t>1인당
GNI
(당해년)
Per
capita
GNI(at
current)</t>
    <phoneticPr fontId="2" type="noConversion"/>
  </si>
  <si>
    <t>수 출 액
Exports</t>
    <phoneticPr fontId="2" type="noConversion"/>
  </si>
  <si>
    <t>신 용 장
내 도 액
L/C
arrivals</t>
    <phoneticPr fontId="2" type="noConversion"/>
  </si>
  <si>
    <t>수 입 액
Imports</t>
    <phoneticPr fontId="2" type="noConversion"/>
  </si>
  <si>
    <r>
      <t>대미달러
환   율</t>
    </r>
    <r>
      <rPr>
        <vertAlign val="superscript"/>
        <sz val="8"/>
        <color indexed="8"/>
        <rFont val="돋움"/>
        <family val="3"/>
        <charset val="129"/>
      </rPr>
      <t>11)</t>
    </r>
    <r>
      <rPr>
        <sz val="8"/>
        <color indexed="8"/>
        <rFont val="돋움"/>
        <family val="3"/>
        <charset val="129"/>
      </rPr>
      <t xml:space="preserve">
Exchange
rates to
U.S.Dollar</t>
    </r>
    <phoneticPr fontId="2" type="noConversion"/>
  </si>
  <si>
    <t>경상수지 
Current
balance</t>
    <phoneticPr fontId="2" type="noConversion"/>
  </si>
  <si>
    <t>상품수지
Goods</t>
    <phoneticPr fontId="2" type="noConversion"/>
  </si>
  <si>
    <t>서 비 스
수    지
Services</t>
    <phoneticPr fontId="2" type="noConversion"/>
  </si>
  <si>
    <t>금융게정
financial
account</t>
    <phoneticPr fontId="2" type="noConversion"/>
  </si>
  <si>
    <t>자본수지
Capital
account</t>
    <phoneticPr fontId="2" type="noConversion"/>
  </si>
  <si>
    <r>
      <t xml:space="preserve">가계최종
소비지출
</t>
    </r>
    <r>
      <rPr>
        <sz val="7"/>
        <color theme="1"/>
        <rFont val="돋움"/>
        <family val="3"/>
        <charset val="129"/>
      </rPr>
      <t>('10년지수기준년연쇄가격)
Final
consumption
expenditure
of household
(at chained 2010 prices)</t>
    </r>
    <phoneticPr fontId="2" type="noConversion"/>
  </si>
  <si>
    <r>
      <t xml:space="preserve">요구불
예   금
회전률
</t>
    </r>
    <r>
      <rPr>
        <sz val="7"/>
        <color theme="1"/>
        <rFont val="돋움"/>
        <family val="3"/>
        <charset val="129"/>
      </rPr>
      <t>Turnover ratio of demand deposit</t>
    </r>
    <phoneticPr fontId="2" type="noConversion"/>
  </si>
  <si>
    <t>10억원
Billion won</t>
    <phoneticPr fontId="2" type="noConversion"/>
  </si>
  <si>
    <t>미달러
US$</t>
    <phoneticPr fontId="2" type="noConversion"/>
  </si>
  <si>
    <t>100만 달러
Million U.S.$</t>
    <phoneticPr fontId="2" type="noConversion"/>
  </si>
  <si>
    <r>
      <t>국   민   계   정</t>
    </r>
    <r>
      <rPr>
        <vertAlign val="superscript"/>
        <sz val="8"/>
        <color indexed="8"/>
        <rFont val="돋움"/>
        <family val="3"/>
        <charset val="129"/>
      </rPr>
      <t xml:space="preserve">10)  </t>
    </r>
    <r>
      <rPr>
        <sz val="8"/>
        <color indexed="8"/>
        <rFont val="돋움"/>
        <family val="3"/>
        <charset val="129"/>
      </rPr>
      <t xml:space="preserve">
National accounts</t>
    </r>
    <phoneticPr fontId="2" type="noConversion"/>
  </si>
  <si>
    <t>국민계정
National accounts</t>
    <phoneticPr fontId="2" type="noConversion"/>
  </si>
  <si>
    <t>'80.1.4
=100</t>
    <phoneticPr fontId="2" type="noConversion"/>
  </si>
  <si>
    <t xml:space="preserve">
Growth
rate of
GDP (at
chained
2010
prices)</t>
    <phoneticPr fontId="2" type="noConversion"/>
  </si>
  <si>
    <r>
      <t xml:space="preserve">경제성장률
</t>
    </r>
    <r>
      <rPr>
        <sz val="7"/>
        <color theme="1"/>
        <rFont val="돋움"/>
        <family val="3"/>
        <charset val="129"/>
      </rPr>
      <t xml:space="preserve"> ('10년 지수 기준년 연쇄가격)</t>
    </r>
    <phoneticPr fontId="2" type="noConversion"/>
  </si>
  <si>
    <r>
      <t xml:space="preserve">농림
어업
</t>
    </r>
    <r>
      <rPr>
        <sz val="7"/>
        <color theme="1"/>
        <rFont val="돋움"/>
        <family val="3"/>
        <charset val="129"/>
      </rPr>
      <t>Agricul-
ture,
forestry &amp;
fishing</t>
    </r>
    <phoneticPr fontId="2" type="noConversion"/>
  </si>
  <si>
    <r>
      <t xml:space="preserve">제조업
</t>
    </r>
    <r>
      <rPr>
        <sz val="7"/>
        <color theme="1"/>
        <rFont val="돋움"/>
        <family val="3"/>
        <charset val="129"/>
      </rPr>
      <t>Manu-
facturing</t>
    </r>
    <phoneticPr fontId="2" type="noConversion"/>
  </si>
  <si>
    <r>
      <t xml:space="preserve">코스피
지수
(연월중
평균)
</t>
    </r>
    <r>
      <rPr>
        <sz val="7"/>
        <color theme="1"/>
        <rFont val="돋움"/>
        <family val="3"/>
        <charset val="129"/>
      </rPr>
      <t>KOSPI
(average)</t>
    </r>
    <phoneticPr fontId="2" type="noConversion"/>
  </si>
  <si>
    <t>연별 및 월별</t>
    <phoneticPr fontId="2" type="noConversion"/>
  </si>
  <si>
    <t>국내총생산
('10년 지수 
기준년 
연쇄가격)
Gross
domestic
products
 (at chained
2010 prices)</t>
    <phoneticPr fontId="2" type="noConversion"/>
  </si>
  <si>
    <t xml:space="preserve">910 / ⅩⅧ. 전국통계 </t>
    <phoneticPr fontId="9" type="noConversion"/>
  </si>
  <si>
    <t>ⅩⅧ. National Statistics / 911</t>
    <phoneticPr fontId="9" type="noConversion"/>
  </si>
  <si>
    <r>
      <t xml:space="preserve">  15세 이상인구</t>
    </r>
    <r>
      <rPr>
        <vertAlign val="superscript"/>
        <sz val="8"/>
        <rFont val="돋움"/>
        <family val="3"/>
        <charset val="129"/>
      </rPr>
      <t>1)</t>
    </r>
    <phoneticPr fontId="2" type="noConversion"/>
  </si>
  <si>
    <r>
      <t xml:space="preserve">  15세이상인구</t>
    </r>
    <r>
      <rPr>
        <vertAlign val="superscript"/>
        <sz val="8"/>
        <rFont val="돋움"/>
        <family val="3"/>
        <charset val="129"/>
      </rPr>
      <t>1)</t>
    </r>
    <phoneticPr fontId="2" type="noConversion"/>
  </si>
  <si>
    <r>
      <rPr>
        <sz val="8"/>
        <rFont val="돋움"/>
        <family val="3"/>
        <charset val="129"/>
      </rPr>
      <t>비 경 제
활동인구</t>
    </r>
    <r>
      <rPr>
        <sz val="7"/>
        <rFont val="돋움"/>
        <family val="3"/>
        <charset val="129"/>
      </rPr>
      <t xml:space="preserve">
Not 
econo-mically
active
popula-tion</t>
    </r>
    <phoneticPr fontId="2" type="noConversion"/>
  </si>
  <si>
    <r>
      <rPr>
        <sz val="8"/>
        <rFont val="돋움"/>
        <family val="3"/>
        <charset val="129"/>
      </rPr>
      <t>비 경 제
활동인구</t>
    </r>
    <r>
      <rPr>
        <sz val="7"/>
        <rFont val="돋움"/>
        <family val="3"/>
        <charset val="129"/>
      </rPr>
      <t xml:space="preserve">
Not
econo-mically
active
population</t>
    </r>
    <phoneticPr fontId="2" type="noConversion"/>
  </si>
  <si>
    <t>Econo-
mically
active 
population</t>
    <phoneticPr fontId="2" type="noConversion"/>
  </si>
  <si>
    <r>
      <rPr>
        <sz val="8"/>
        <rFont val="돋움"/>
        <family val="3"/>
        <charset val="129"/>
      </rPr>
      <t xml:space="preserve">고용률
(%)
</t>
    </r>
    <r>
      <rPr>
        <sz val="7"/>
        <rFont val="돋움"/>
        <family val="3"/>
        <charset val="129"/>
      </rPr>
      <t xml:space="preserve">
Employment population rate</t>
    </r>
    <phoneticPr fontId="2" type="noConversion"/>
  </si>
  <si>
    <t xml:space="preserve">
Population
15 years
and over</t>
    <phoneticPr fontId="2" type="noConversion"/>
  </si>
  <si>
    <t xml:space="preserve">
Population 
15 years
and over</t>
    <phoneticPr fontId="2" type="noConversion"/>
  </si>
  <si>
    <r>
      <rPr>
        <sz val="8"/>
        <rFont val="돋움"/>
        <family val="3"/>
        <charset val="129"/>
      </rPr>
      <t xml:space="preserve">경제활동
참가율
(%)
</t>
    </r>
    <r>
      <rPr>
        <sz val="7"/>
        <rFont val="돋움"/>
        <family val="3"/>
        <charset val="129"/>
      </rPr>
      <t xml:space="preserve">
Activity
rate</t>
    </r>
    <phoneticPr fontId="2" type="noConversion"/>
  </si>
  <si>
    <r>
      <rPr>
        <sz val="8"/>
        <rFont val="돋움"/>
        <family val="3"/>
        <charset val="129"/>
      </rPr>
      <t xml:space="preserve">실업률
(%)
</t>
    </r>
    <r>
      <rPr>
        <sz val="7"/>
        <rFont val="돋움"/>
        <family val="3"/>
        <charset val="129"/>
      </rPr>
      <t xml:space="preserve">
Unem-ployment
rate</t>
    </r>
    <phoneticPr fontId="2" type="noConversion"/>
  </si>
  <si>
    <r>
      <rPr>
        <sz val="8"/>
        <rFont val="돋움"/>
        <family val="3"/>
        <charset val="129"/>
      </rPr>
      <t>고용률
(%)</t>
    </r>
    <r>
      <rPr>
        <sz val="7"/>
        <rFont val="돋움"/>
        <family val="3"/>
        <charset val="129"/>
      </rPr>
      <t xml:space="preserve">
Employment population rate</t>
    </r>
    <phoneticPr fontId="2" type="noConversion"/>
  </si>
  <si>
    <t>연별</t>
    <phoneticPr fontId="2" type="noConversion"/>
  </si>
  <si>
    <t>Year</t>
    <phoneticPr fontId="2" type="noConversion"/>
  </si>
  <si>
    <t>비     농     가         Non-farm households</t>
    <phoneticPr fontId="2" type="noConversion"/>
  </si>
  <si>
    <t>5. Economically Active Population</t>
    <phoneticPr fontId="2" type="noConversion"/>
  </si>
  <si>
    <r>
      <rPr>
        <sz val="8"/>
        <rFont val="돋움"/>
        <family val="3"/>
        <charset val="129"/>
      </rPr>
      <t>경제활동
참가율
(%)</t>
    </r>
    <r>
      <rPr>
        <sz val="7"/>
        <rFont val="돋움"/>
        <family val="3"/>
        <charset val="129"/>
      </rPr>
      <t xml:space="preserve">
Activity
rate</t>
    </r>
    <phoneticPr fontId="2" type="noConversion"/>
  </si>
  <si>
    <r>
      <rPr>
        <sz val="8"/>
        <rFont val="돋움"/>
        <family val="3"/>
        <charset val="129"/>
      </rPr>
      <t>실업률
(%)</t>
    </r>
    <r>
      <rPr>
        <sz val="7"/>
        <rFont val="돋움"/>
        <family val="3"/>
        <charset val="129"/>
      </rPr>
      <t xml:space="preserve">
Unemp-
loyment
rate</t>
    </r>
    <phoneticPr fontId="2" type="noConversion"/>
  </si>
  <si>
    <t>ⅩⅧ. National Statistics / 913</t>
    <phoneticPr fontId="9" type="noConversion"/>
  </si>
  <si>
    <r>
      <rPr>
        <sz val="8"/>
        <rFont val="돋움"/>
        <family val="3"/>
        <charset val="129"/>
      </rPr>
      <t>고용률
(%)</t>
    </r>
    <r>
      <rPr>
        <sz val="7"/>
        <rFont val="돋움"/>
        <family val="3"/>
        <charset val="129"/>
      </rPr>
      <t xml:space="preserve">
Employment
population rate</t>
    </r>
    <phoneticPr fontId="2" type="noConversion"/>
  </si>
  <si>
    <t xml:space="preserve">912 / ⅩⅧ. 전국통계 </t>
    <phoneticPr fontId="9" type="noConversion"/>
  </si>
  <si>
    <t xml:space="preserve">914 / ⅩⅧ. 전국통계 </t>
    <phoneticPr fontId="9" type="noConversion"/>
  </si>
  <si>
    <t>ⅩⅧ. National Statistics / 915</t>
    <phoneticPr fontId="9" type="noConversion"/>
  </si>
  <si>
    <t>연별 및 성별
Year &amp; Gender</t>
    <phoneticPr fontId="2" type="noConversion"/>
  </si>
  <si>
    <r>
      <t xml:space="preserve">건 설 업
</t>
    </r>
    <r>
      <rPr>
        <sz val="7.5"/>
        <rFont val="돋움"/>
        <family val="3"/>
        <charset val="129"/>
      </rPr>
      <t>Construction</t>
    </r>
    <phoneticPr fontId="2" type="noConversion"/>
  </si>
  <si>
    <t xml:space="preserve">
Agriculture, forestry, &amp; fishery</t>
    <phoneticPr fontId="2" type="noConversion"/>
  </si>
  <si>
    <t xml:space="preserve">
Mining &amp; 
manufac-
turing</t>
    <phoneticPr fontId="2" type="noConversion"/>
  </si>
  <si>
    <t>Source : Statistics Korea 「Economically Active Population Survey」
Note : Based on 9th amendment (2007) of  Korean standard 
industrial classification</t>
    <phoneticPr fontId="2" type="noConversion"/>
  </si>
  <si>
    <t>Source : Statistics Korea 「Economically Active Population Survey」
Note : Based on 6th amendment (2007) of Korean standard 
occupation classification</t>
    <phoneticPr fontId="2" type="noConversion"/>
  </si>
  <si>
    <t>농 업 및
어업숙련
종 사 자
Skilled 
agricultural and 
fishery 
workers</t>
    <phoneticPr fontId="2" type="noConversion"/>
  </si>
  <si>
    <t>장치.                                                                                                                                                                                                         기계조작
조립종사자
Equipment, machine operating
 and assembling workers</t>
    <phoneticPr fontId="2" type="noConversion"/>
  </si>
  <si>
    <r>
      <t xml:space="preserve">단순노무
종 사 자
</t>
    </r>
    <r>
      <rPr>
        <sz val="7.5"/>
        <rFont val="돋움"/>
        <family val="3"/>
        <charset val="129"/>
      </rPr>
      <t>Elementary workers</t>
    </r>
    <phoneticPr fontId="2" type="noConversion"/>
  </si>
  <si>
    <r>
      <t xml:space="preserve">도 소 매 
음식숙박업
</t>
    </r>
    <r>
      <rPr>
        <sz val="7.5"/>
        <rFont val="돋움"/>
        <family val="3"/>
        <charset val="129"/>
      </rPr>
      <t>Wholesale &amp; retail trade, accommodation &amp; food service activities</t>
    </r>
    <phoneticPr fontId="2" type="noConversion"/>
  </si>
  <si>
    <t>자료 : 통계청「경제활동인구조사」 
주 : 한국표준산업분류 9차개정(2007) 기준</t>
    <phoneticPr fontId="2" type="noConversion"/>
  </si>
  <si>
    <t>자료 : 통계청「경제활동인구조사」
주 : 한국표준직업분류 6차개정(2007) 기준</t>
    <phoneticPr fontId="2" type="noConversion"/>
  </si>
  <si>
    <r>
      <rPr>
        <b/>
        <sz val="17"/>
        <rFont val="굴림"/>
        <family val="3"/>
        <charset val="129"/>
      </rPr>
      <t>7. 직업별 취업자</t>
    </r>
    <r>
      <rPr>
        <b/>
        <sz val="16"/>
        <rFont val="굴림"/>
        <family val="3"/>
        <charset val="129"/>
      </rPr>
      <t xml:space="preserve">
7. </t>
    </r>
    <r>
      <rPr>
        <b/>
        <sz val="14"/>
        <rFont val="굴림"/>
        <family val="3"/>
        <charset val="129"/>
      </rPr>
      <t>Employed Persons by Occupation</t>
    </r>
    <phoneticPr fontId="2" type="noConversion"/>
  </si>
  <si>
    <t>8. Indexes of Industrial Production, Shipment and Inventory 
by Province</t>
    <phoneticPr fontId="2" type="noConversion"/>
  </si>
  <si>
    <t xml:space="preserve">916 / ⅩⅧ. 전국통계 </t>
    <phoneticPr fontId="9" type="noConversion"/>
  </si>
  <si>
    <t>ⅩⅧ. National Statistics / 917</t>
    <phoneticPr fontId="9" type="noConversion"/>
  </si>
  <si>
    <r>
      <t xml:space="preserve">경   북
</t>
    </r>
    <r>
      <rPr>
        <sz val="8"/>
        <color theme="1"/>
        <rFont val="돋움"/>
        <family val="3"/>
        <charset val="129"/>
      </rPr>
      <t>Gyeongbuk</t>
    </r>
    <phoneticPr fontId="2" type="noConversion"/>
  </si>
  <si>
    <r>
      <t xml:space="preserve">경   남
</t>
    </r>
    <r>
      <rPr>
        <sz val="8"/>
        <color theme="1"/>
        <rFont val="돋움"/>
        <family val="3"/>
        <charset val="129"/>
      </rPr>
      <t>Gyeongnam</t>
    </r>
    <phoneticPr fontId="2" type="noConversion"/>
  </si>
  <si>
    <r>
      <t xml:space="preserve">충   북
</t>
    </r>
    <r>
      <rPr>
        <sz val="8"/>
        <color theme="1"/>
        <rFont val="돋움"/>
        <family val="3"/>
        <charset val="129"/>
      </rPr>
      <t>Chungbuk</t>
    </r>
    <phoneticPr fontId="2" type="noConversion"/>
  </si>
  <si>
    <r>
      <t xml:space="preserve">충   남
</t>
    </r>
    <r>
      <rPr>
        <sz val="8"/>
        <color theme="1"/>
        <rFont val="돋움"/>
        <family val="3"/>
        <charset val="129"/>
      </rPr>
      <t>Chungnam</t>
    </r>
    <phoneticPr fontId="2" type="noConversion"/>
  </si>
  <si>
    <t xml:space="preserve">  Source : Statistics Korea「Korea Statistics Monthly」
     Note : 1) Yearly figures refer to end of year. </t>
    <phoneticPr fontId="2" type="noConversion"/>
  </si>
  <si>
    <t xml:space="preserve">918 / ⅩⅧ. 전국통계 </t>
    <phoneticPr fontId="9" type="noConversion"/>
  </si>
  <si>
    <t>ⅩⅧ. National Statistics / 919</t>
    <phoneticPr fontId="2" type="noConversion"/>
  </si>
  <si>
    <t>근로소득
Earnings</t>
    <phoneticPr fontId="2" type="noConversion"/>
  </si>
  <si>
    <t>사업소득
Business</t>
    <phoneticPr fontId="2" type="noConversion"/>
  </si>
  <si>
    <t>재산소득
Returns
from assets</t>
    <phoneticPr fontId="2" type="noConversion"/>
  </si>
  <si>
    <t>이전소득
transfer
income</t>
    <phoneticPr fontId="2" type="noConversion"/>
  </si>
  <si>
    <t>비경상
소득
 Irregular income</t>
    <phoneticPr fontId="2" type="noConversion"/>
  </si>
  <si>
    <t>연별 및
분기별</t>
    <phoneticPr fontId="2" type="noConversion"/>
  </si>
  <si>
    <t>Year &amp;
Quarterly</t>
    <phoneticPr fontId="2" type="noConversion"/>
  </si>
  <si>
    <t>연별 및
분기별</t>
    <phoneticPr fontId="2" type="noConversion"/>
  </si>
  <si>
    <t>의복관련     서비스
clothing service</t>
    <phoneticPr fontId="2" type="noConversion"/>
  </si>
  <si>
    <t xml:space="preserve">
Clothing
 and foodwear</t>
    <phoneticPr fontId="2" type="noConversion"/>
  </si>
  <si>
    <t>담배 
    Tobacco</t>
    <phoneticPr fontId="2" type="noConversion"/>
  </si>
  <si>
    <t>주류
     Alcoholic  beverages</t>
    <phoneticPr fontId="2" type="noConversion"/>
  </si>
  <si>
    <t xml:space="preserve">
Alcoholic beverages, tobacco</t>
    <phoneticPr fontId="2" type="noConversion"/>
  </si>
  <si>
    <t>유지류
Oils and fats</t>
    <phoneticPr fontId="2" type="noConversion"/>
  </si>
  <si>
    <t>유제품 
및 알 
Milk cheese  and egg</t>
    <phoneticPr fontId="2" type="noConversion"/>
  </si>
  <si>
    <r>
      <t xml:space="preserve">주스 및 
기타음료
</t>
    </r>
    <r>
      <rPr>
        <sz val="7.5"/>
        <rFont val="돋움"/>
        <family val="3"/>
        <charset val="129"/>
      </rPr>
      <t>Juices
and non-alchoholic beverage</t>
    </r>
    <phoneticPr fontId="2" type="noConversion"/>
  </si>
  <si>
    <r>
      <t xml:space="preserve">해조 및 
해조가공품
 </t>
    </r>
    <r>
      <rPr>
        <sz val="7.5"/>
        <rFont val="돋움"/>
        <family val="3"/>
        <charset val="129"/>
      </rPr>
      <t>Seaweeds and processed seaweeds</t>
    </r>
    <phoneticPr fontId="2" type="noConversion"/>
  </si>
  <si>
    <r>
      <t xml:space="preserve">기타식품
</t>
    </r>
    <r>
      <rPr>
        <sz val="7.5"/>
        <rFont val="돋움"/>
        <family val="3"/>
        <charset val="129"/>
      </rPr>
      <t>Other food</t>
    </r>
    <phoneticPr fontId="2" type="noConversion"/>
  </si>
  <si>
    <r>
      <t xml:space="preserve">커피및차
</t>
    </r>
    <r>
      <rPr>
        <sz val="7.5"/>
        <rFont val="돋움"/>
        <family val="3"/>
        <charset val="129"/>
      </rPr>
      <t>Coffe and tea</t>
    </r>
    <phoneticPr fontId="2" type="noConversion"/>
  </si>
  <si>
    <r>
      <t xml:space="preserve">빵 및 떡류
</t>
    </r>
    <r>
      <rPr>
        <sz val="7"/>
        <rFont val="돋움"/>
        <family val="3"/>
        <charset val="129"/>
      </rPr>
      <t>White bread and  rice cakes</t>
    </r>
    <phoneticPr fontId="2" type="noConversion"/>
  </si>
  <si>
    <r>
      <t xml:space="preserve">염건수산동물
</t>
    </r>
    <r>
      <rPr>
        <sz val="7"/>
        <rFont val="돋움"/>
        <family val="3"/>
        <charset val="129"/>
      </rPr>
      <t>Salted dried fish and shelfish</t>
    </r>
    <phoneticPr fontId="2" type="noConversion"/>
  </si>
  <si>
    <r>
      <t xml:space="preserve">가계지출
</t>
    </r>
    <r>
      <rPr>
        <sz val="7"/>
        <rFont val="돋움"/>
        <family val="3"/>
        <charset val="129"/>
      </rPr>
      <t>Expenditure</t>
    </r>
    <phoneticPr fontId="2" type="noConversion"/>
  </si>
  <si>
    <t>직물 및 
외의
Cloth and outwear</t>
    <phoneticPr fontId="2" type="noConversion"/>
  </si>
  <si>
    <r>
      <t xml:space="preserve">가구원수
(명)
</t>
    </r>
    <r>
      <rPr>
        <sz val="7"/>
        <rFont val="돋움"/>
        <family val="3"/>
        <charset val="129"/>
      </rPr>
      <t>Persons
per
household</t>
    </r>
    <phoneticPr fontId="2" type="noConversion"/>
  </si>
  <si>
    <r>
      <t xml:space="preserve">가구주연령
(세)
</t>
    </r>
    <r>
      <rPr>
        <sz val="7"/>
        <rFont val="돋움"/>
        <family val="3"/>
        <charset val="129"/>
      </rPr>
      <t>Average age of household head</t>
    </r>
    <phoneticPr fontId="2" type="noConversion"/>
  </si>
  <si>
    <r>
      <t xml:space="preserve">조사가구
분포(%)
</t>
    </r>
    <r>
      <rPr>
        <sz val="7"/>
        <rFont val="돋움"/>
        <family val="3"/>
        <charset val="129"/>
      </rPr>
      <t>Distribution of household (%)</t>
    </r>
    <phoneticPr fontId="9" type="noConversion"/>
  </si>
  <si>
    <t xml:space="preserve">920 / ⅩⅧ. 전국통계 </t>
    <phoneticPr fontId="9" type="noConversion"/>
  </si>
  <si>
    <t>ⅩⅧ. National Statistics / 921</t>
    <phoneticPr fontId="2" type="noConversion"/>
  </si>
  <si>
    <r>
      <t>9. 도시근로자가구 가구당 월평균 가계수지</t>
    </r>
    <r>
      <rPr>
        <b/>
        <vertAlign val="superscript"/>
        <sz val="17"/>
        <rFont val="굴림"/>
        <family val="3"/>
        <charset val="129"/>
      </rPr>
      <t>1)</t>
    </r>
    <phoneticPr fontId="2" type="noConversion"/>
  </si>
  <si>
    <r>
      <t>9. 도시근로자가구 가구당 월평균 가계수지</t>
    </r>
    <r>
      <rPr>
        <b/>
        <vertAlign val="superscript"/>
        <sz val="17"/>
        <rFont val="굴림"/>
        <family val="3"/>
        <charset val="129"/>
      </rPr>
      <t>1)</t>
    </r>
    <r>
      <rPr>
        <b/>
        <sz val="17"/>
        <rFont val="굴림"/>
        <family val="3"/>
        <charset val="129"/>
      </rPr>
      <t>(계속)</t>
    </r>
    <phoneticPr fontId="2" type="noConversion"/>
  </si>
  <si>
    <r>
      <t xml:space="preserve">곡물
가공품
</t>
    </r>
    <r>
      <rPr>
        <sz val="7"/>
        <rFont val="돋움"/>
        <family val="3"/>
        <charset val="129"/>
      </rPr>
      <t>Processed Cereals</t>
    </r>
    <phoneticPr fontId="2" type="noConversion"/>
  </si>
  <si>
    <t>곡물
Creals</t>
    <phoneticPr fontId="2" type="noConversion"/>
  </si>
  <si>
    <t>육류
                    Meat</t>
    <phoneticPr fontId="2" type="noConversion"/>
  </si>
  <si>
    <r>
      <t xml:space="preserve">육류
가공품
                           </t>
    </r>
    <r>
      <rPr>
        <sz val="7"/>
        <rFont val="돋움"/>
        <family val="3"/>
        <charset val="129"/>
      </rPr>
      <t>Processed meats</t>
    </r>
    <phoneticPr fontId="2" type="noConversion"/>
  </si>
  <si>
    <r>
      <t xml:space="preserve">신선수산
동물
</t>
    </r>
    <r>
      <rPr>
        <sz val="7"/>
        <rFont val="돋움"/>
        <family val="3"/>
        <charset val="129"/>
      </rPr>
      <t>Fresh fish and selfish</t>
    </r>
    <phoneticPr fontId="2" type="noConversion"/>
  </si>
  <si>
    <t>Source : Statistics Korea「Family Budget Trend Survey」</t>
  </si>
  <si>
    <t>자료 : 통계청「가계동향조사」</t>
    <phoneticPr fontId="2" type="noConversion"/>
  </si>
  <si>
    <r>
      <t>9. Average Monthly Income and Expenditure per Household 
for Urban Salary and Wage Earners' Households</t>
    </r>
    <r>
      <rPr>
        <b/>
        <vertAlign val="superscript"/>
        <sz val="17"/>
        <rFont val="굴림"/>
        <family val="3"/>
        <charset val="129"/>
      </rPr>
      <t>1)</t>
    </r>
    <phoneticPr fontId="2" type="noConversion"/>
  </si>
  <si>
    <t xml:space="preserve"> 주 : 1) 2009년 소득 및 지출부문의 항목분류 개편으로 인한 가계동향조사 신분류(명목)자료임</t>
    <phoneticPr fontId="2" type="noConversion"/>
  </si>
  <si>
    <t>Note :  Date of new classification of household propensity investigation due to restructuring of income and 
           expense parts in 2009</t>
    <phoneticPr fontId="2" type="noConversion"/>
  </si>
  <si>
    <r>
      <t xml:space="preserve">조미식품
</t>
    </r>
    <r>
      <rPr>
        <sz val="7"/>
        <rFont val="돋움"/>
        <family val="3"/>
        <charset val="129"/>
      </rPr>
      <t>Spices and condiments</t>
    </r>
    <phoneticPr fontId="2" type="noConversion"/>
  </si>
  <si>
    <r>
      <t xml:space="preserve">당류 및 
과자류
</t>
    </r>
    <r>
      <rPr>
        <sz val="7"/>
        <rFont val="돋움"/>
        <family val="3"/>
        <charset val="129"/>
      </rPr>
      <t>sugar,jam,
honey,
chocolateand confectionery</t>
    </r>
    <phoneticPr fontId="2" type="noConversion"/>
  </si>
  <si>
    <r>
      <t xml:space="preserve">과일 및 
과일
가공품
</t>
    </r>
    <r>
      <rPr>
        <sz val="7"/>
        <rFont val="돋움"/>
        <family val="3"/>
        <charset val="129"/>
      </rPr>
      <t xml:space="preserve">Fruits and processed  fruits </t>
    </r>
    <phoneticPr fontId="2" type="noConversion"/>
  </si>
  <si>
    <r>
      <rPr>
        <sz val="8"/>
        <rFont val="돋움"/>
        <family val="3"/>
        <charset val="129"/>
      </rPr>
      <t xml:space="preserve">기타수산 
동물가공
</t>
    </r>
    <r>
      <rPr>
        <sz val="9"/>
        <rFont val="돋움"/>
        <family val="3"/>
        <charset val="129"/>
      </rPr>
      <t xml:space="preserve">
</t>
    </r>
    <r>
      <rPr>
        <sz val="7"/>
        <rFont val="돋움"/>
        <family val="3"/>
        <charset val="129"/>
      </rPr>
      <t>Processed  fish and shelfish</t>
    </r>
    <phoneticPr fontId="2" type="noConversion"/>
  </si>
  <si>
    <t xml:space="preserve"> 식  료  품           Food &amp; non-alchoholic beverages</t>
    <phoneticPr fontId="2" type="noConversion"/>
  </si>
  <si>
    <t>Source : Statistics Korea「Family Budget Trend Survey」
   Note :  Date of new classification of household propensity investigation due to restructuring of income and 
             expense parts in 2009</t>
    <phoneticPr fontId="2" type="noConversion"/>
  </si>
  <si>
    <t xml:space="preserve"> 내의
Under-wear</t>
    <phoneticPr fontId="2" type="noConversion"/>
  </si>
  <si>
    <r>
      <t>9. Average Monthly Income and Expenditure per Household 
for Urban Salary and Wage Earners' Households</t>
    </r>
    <r>
      <rPr>
        <b/>
        <vertAlign val="superscript"/>
        <sz val="17"/>
        <rFont val="굴림"/>
        <family val="3"/>
        <charset val="129"/>
      </rPr>
      <t>1)</t>
    </r>
    <r>
      <rPr>
        <b/>
        <sz val="14"/>
        <rFont val="굴림"/>
        <family val="3"/>
        <charset val="129"/>
      </rPr>
      <t>(Continued)</t>
    </r>
    <phoneticPr fontId="2" type="noConversion"/>
  </si>
  <si>
    <r>
      <t>9. Average Monthly Income and Expenditure per Household for
Urban Salary and Wage Earners' Households</t>
    </r>
    <r>
      <rPr>
        <b/>
        <vertAlign val="superscript"/>
        <sz val="15"/>
        <rFont val="굴림"/>
        <family val="3"/>
        <charset val="129"/>
      </rPr>
      <t xml:space="preserve">1) </t>
    </r>
    <r>
      <rPr>
        <b/>
        <sz val="15"/>
        <rFont val="굴림"/>
        <family val="3"/>
        <charset val="129"/>
      </rPr>
      <t>(Continued)</t>
    </r>
    <phoneticPr fontId="2" type="noConversion"/>
  </si>
  <si>
    <r>
      <t>9. 도시근로자가구 가구당 월평균 가계수지</t>
    </r>
    <r>
      <rPr>
        <b/>
        <vertAlign val="superscript"/>
        <sz val="17"/>
        <rFont val="굴림"/>
        <family val="3"/>
        <charset val="129"/>
      </rPr>
      <t xml:space="preserve">1) </t>
    </r>
    <r>
      <rPr>
        <b/>
        <sz val="17"/>
        <rFont val="굴림"/>
        <family val="3"/>
        <charset val="129"/>
      </rPr>
      <t>(계속)</t>
    </r>
    <phoneticPr fontId="2" type="noConversion"/>
  </si>
  <si>
    <t xml:space="preserve"> Source : Statistics Korea「Family Budget Trend Survey」
    Note :  Date of new classification of household propensity investigation due to restructuring of income and 
              expense parts in 2009</t>
    <phoneticPr fontId="2" type="noConversion"/>
  </si>
  <si>
    <t>Furnishings, househld equipment and routine household maintenance</t>
    <phoneticPr fontId="2" type="noConversion"/>
  </si>
  <si>
    <t xml:space="preserve">기타 주거 
관련서비스         Miscellaneous services  relating to the dwelling     </t>
    <phoneticPr fontId="2" type="noConversion"/>
  </si>
  <si>
    <r>
      <t xml:space="preserve">가사 
소모품 
</t>
    </r>
    <r>
      <rPr>
        <sz val="8"/>
        <rFont val="돋움"/>
        <family val="3"/>
        <charset val="129"/>
      </rPr>
      <t>Nondurable goods</t>
    </r>
    <phoneticPr fontId="2" type="noConversion"/>
  </si>
  <si>
    <r>
      <t xml:space="preserve">가사 서비스
</t>
    </r>
    <r>
      <rPr>
        <sz val="8"/>
        <rFont val="돋움"/>
        <family val="3"/>
        <charset val="129"/>
      </rPr>
      <t>Household service</t>
    </r>
    <phoneticPr fontId="2" type="noConversion"/>
  </si>
  <si>
    <t>가전 및
 가정용기기
Household appliances</t>
    <phoneticPr fontId="2" type="noConversion"/>
  </si>
  <si>
    <t xml:space="preserve">922 / ⅩⅧ. 전국통계 </t>
    <phoneticPr fontId="9" type="noConversion"/>
  </si>
  <si>
    <t xml:space="preserve">924 / ⅩⅧ. 전국통계 </t>
    <phoneticPr fontId="9" type="noConversion"/>
  </si>
  <si>
    <t>ⅩⅧ. National Statistics / 923</t>
    <phoneticPr fontId="2" type="noConversion"/>
  </si>
  <si>
    <t>ⅩⅧ. National Statistics / 925</t>
    <phoneticPr fontId="2" type="noConversion"/>
  </si>
  <si>
    <t>Year &amp;
Quarterly</t>
    <phoneticPr fontId="2" type="noConversion"/>
  </si>
  <si>
    <r>
      <t xml:space="preserve">가정용 용구 및 기타
</t>
    </r>
    <r>
      <rPr>
        <sz val="8"/>
        <rFont val="돋움"/>
        <family val="3"/>
        <charset val="129"/>
      </rPr>
      <t>Tools and equipment for household</t>
    </r>
    <phoneticPr fontId="2" type="noConversion"/>
  </si>
  <si>
    <r>
      <t xml:space="preserve">가사 용품
</t>
    </r>
    <r>
      <rPr>
        <sz val="8"/>
        <rFont val="돋움"/>
        <family val="3"/>
        <charset val="129"/>
      </rPr>
      <t>Household utensils</t>
    </r>
    <phoneticPr fontId="2" type="noConversion"/>
  </si>
  <si>
    <r>
      <t xml:space="preserve">기타운송
기구구입
</t>
    </r>
    <r>
      <rPr>
        <sz val="8"/>
        <rFont val="돋움"/>
        <family val="3"/>
        <charset val="129"/>
      </rPr>
      <t>Other vehicle  purchasing</t>
    </r>
    <phoneticPr fontId="2" type="noConversion"/>
  </si>
  <si>
    <t>기타개인교통서비스
Private transportation services</t>
    <phoneticPr fontId="2" type="noConversion"/>
  </si>
  <si>
    <t>철도운송
 Transport by railway</t>
    <phoneticPr fontId="2" type="noConversion"/>
  </si>
  <si>
    <t>육상운송
Transport   by road</t>
    <phoneticPr fontId="2" type="noConversion"/>
  </si>
  <si>
    <t>운송기구 
연료비
Fuel</t>
    <phoneticPr fontId="2" type="noConversion"/>
  </si>
  <si>
    <r>
      <t xml:space="preserve">운송기구 
유지및수리 
</t>
    </r>
    <r>
      <rPr>
        <sz val="8"/>
        <rFont val="돋움"/>
        <family val="3"/>
        <charset val="129"/>
      </rPr>
      <t>Maintenance and  repair service</t>
    </r>
    <phoneticPr fontId="2" type="noConversion"/>
  </si>
  <si>
    <t>의료용 
소모품
Medical
nondurable goods</t>
    <phoneticPr fontId="2" type="noConversion"/>
  </si>
  <si>
    <t>보건의류
용품 및 기구
Medical appliances</t>
    <phoneticPr fontId="2" type="noConversion"/>
  </si>
  <si>
    <t>기타의료
서비스
Other medical services</t>
    <phoneticPr fontId="2" type="noConversion"/>
  </si>
  <si>
    <t>교통
Transfort</t>
    <phoneticPr fontId="2" type="noConversion"/>
  </si>
  <si>
    <r>
      <t>9. Average Monthly Income and Expenditure per Household for
Urban Salary and Wage Earners' Households</t>
    </r>
    <r>
      <rPr>
        <b/>
        <vertAlign val="superscript"/>
        <sz val="15"/>
        <rFont val="굴림"/>
        <family val="3"/>
        <charset val="129"/>
      </rPr>
      <t>1)</t>
    </r>
    <r>
      <rPr>
        <b/>
        <sz val="15"/>
        <rFont val="굴림"/>
        <family val="3"/>
        <charset val="129"/>
      </rPr>
      <t xml:space="preserve"> (Continued)</t>
    </r>
    <phoneticPr fontId="2" type="noConversion"/>
  </si>
  <si>
    <r>
      <t>9. 도시근로자가구 가구당 월평균 가계수지</t>
    </r>
    <r>
      <rPr>
        <b/>
        <vertAlign val="superscript"/>
        <sz val="17"/>
        <rFont val="굴림"/>
        <family val="3"/>
        <charset val="129"/>
      </rPr>
      <t>1)</t>
    </r>
    <r>
      <rPr>
        <b/>
        <sz val="17"/>
        <rFont val="굴림"/>
        <family val="3"/>
        <charset val="129"/>
      </rPr>
      <t xml:space="preserve"> (계속)</t>
    </r>
    <phoneticPr fontId="2" type="noConversion"/>
  </si>
  <si>
    <t>기타운송
Other 
passenger transport</t>
    <phoneticPr fontId="2" type="noConversion"/>
  </si>
  <si>
    <t xml:space="preserve">
우편서비스
postcode service</t>
    <phoneticPr fontId="2" type="noConversion"/>
  </si>
  <si>
    <t>오락 문화
Recreation 
and 
culture</t>
    <phoneticPr fontId="2" type="noConversion"/>
  </si>
  <si>
    <t>정보처리장치
Inforamtion processing equipment</t>
    <phoneticPr fontId="2" type="noConversion"/>
  </si>
  <si>
    <t>악기기구
Musical instruments</t>
    <phoneticPr fontId="2" type="noConversion"/>
  </si>
  <si>
    <t>기타인쇄물
Other printed  matters</t>
    <phoneticPr fontId="2" type="noConversion"/>
  </si>
  <si>
    <t>단체여행비
Package 
tours</t>
    <phoneticPr fontId="2" type="noConversion"/>
  </si>
  <si>
    <t>교육
Education</t>
    <phoneticPr fontId="2" type="noConversion"/>
  </si>
  <si>
    <t>정규교육
Regular education</t>
    <phoneticPr fontId="2" type="noConversion"/>
  </si>
  <si>
    <t>초등교육
  Elementary and Primary education</t>
    <phoneticPr fontId="2" type="noConversion"/>
  </si>
  <si>
    <t>장난감 및 
취미용품
Toys, games and hobbies</t>
    <phoneticPr fontId="2" type="noConversion"/>
  </si>
  <si>
    <t>캠핑 및 운동 
관련용품
  Equipment for sport, camping</t>
    <phoneticPr fontId="2" type="noConversion"/>
  </si>
  <si>
    <t>애완동물
관련용품
Pets and related products</t>
    <phoneticPr fontId="2" type="noConversion"/>
  </si>
  <si>
    <t>통신
communi-cation</t>
    <phoneticPr fontId="2" type="noConversion"/>
  </si>
  <si>
    <r>
      <rPr>
        <sz val="8"/>
        <rFont val="돋움"/>
        <family val="3"/>
        <charset val="129"/>
      </rPr>
      <t>영상음향기기</t>
    </r>
    <r>
      <rPr>
        <sz val="9"/>
        <rFont val="돋움"/>
        <family val="3"/>
        <charset val="129"/>
      </rPr>
      <t xml:space="preserve">
</t>
    </r>
    <r>
      <rPr>
        <sz val="7"/>
        <rFont val="돋움"/>
        <family val="3"/>
        <charset val="129"/>
      </rPr>
      <t xml:space="preserve">Equipment for the  reception of sound   reception of sound </t>
    </r>
    <phoneticPr fontId="2" type="noConversion"/>
  </si>
  <si>
    <r>
      <t xml:space="preserve">기타교통
관련서비스
</t>
    </r>
    <r>
      <rPr>
        <sz val="8"/>
        <rFont val="돋움"/>
        <family val="3"/>
        <charset val="129"/>
      </rPr>
      <t>other transportation  services</t>
    </r>
    <phoneticPr fontId="2" type="noConversion"/>
  </si>
  <si>
    <t xml:space="preserve">
통신방비
communi-cation equipment</t>
    <phoneticPr fontId="2" type="noConversion"/>
  </si>
  <si>
    <t xml:space="preserve">
통신서비스
communi-cation service</t>
    <phoneticPr fontId="2" type="noConversion"/>
  </si>
  <si>
    <r>
      <t xml:space="preserve">사진광학장비
</t>
    </r>
    <r>
      <rPr>
        <sz val="8"/>
        <rFont val="돋움"/>
        <family val="3"/>
        <charset val="129"/>
      </rPr>
      <t>Photographic
 and optical instruments</t>
    </r>
    <phoneticPr fontId="2" type="noConversion"/>
  </si>
  <si>
    <t>영상음향 및 
정보기기수리
Reparing services</t>
    <phoneticPr fontId="2" type="noConversion"/>
  </si>
  <si>
    <t xml:space="preserve"> Source : Statistics Korea「Family Budget Trend Survey」
    Note : Date of new classification of household propensity investigation due to restructuring of income and 
              expense parts in 2009</t>
    <phoneticPr fontId="2" type="noConversion"/>
  </si>
  <si>
    <t xml:space="preserve">926 / ⅩⅧ. 전국통계 </t>
    <phoneticPr fontId="9" type="noConversion"/>
  </si>
  <si>
    <t>ⅩⅧ. National Statistics / 927</t>
    <phoneticPr fontId="2" type="noConversion"/>
  </si>
  <si>
    <t xml:space="preserve">928 / ⅩⅧ. 전국통계 </t>
    <phoneticPr fontId="9" type="noConversion"/>
  </si>
  <si>
    <t>ⅩⅧ. National Statistics / 929</t>
    <phoneticPr fontId="2" type="noConversion"/>
  </si>
  <si>
    <t>문구
 Stationery</t>
    <phoneticPr fontId="2" type="noConversion"/>
  </si>
  <si>
    <t>중등교육 
Secondary education</t>
    <phoneticPr fontId="2" type="noConversion"/>
  </si>
  <si>
    <t>화훼관련용품
Gardens, plants and flowers</t>
    <phoneticPr fontId="2" type="noConversion"/>
  </si>
  <si>
    <t>문화서비스
Cultural services</t>
    <phoneticPr fontId="2" type="noConversion"/>
  </si>
  <si>
    <t>복권
 Lottery</t>
    <phoneticPr fontId="2" type="noConversion"/>
  </si>
  <si>
    <t>서적 
 Books</t>
    <phoneticPr fontId="2" type="noConversion"/>
  </si>
  <si>
    <t>문구
 Stationery</t>
    <phoneticPr fontId="2" type="noConversion"/>
  </si>
  <si>
    <t>기타인쇄물
Other printed  matters</t>
    <phoneticPr fontId="2" type="noConversion"/>
  </si>
  <si>
    <r>
      <t>9. 도시근로자 가구당 월평균 가계수지</t>
    </r>
    <r>
      <rPr>
        <b/>
        <vertAlign val="superscript"/>
        <sz val="17"/>
        <rFont val="굴림"/>
        <family val="3"/>
        <charset val="129"/>
      </rPr>
      <t xml:space="preserve">1) </t>
    </r>
    <r>
      <rPr>
        <b/>
        <sz val="17"/>
        <rFont val="굴림"/>
        <family val="3"/>
        <charset val="129"/>
      </rPr>
      <t>(계속)</t>
    </r>
    <phoneticPr fontId="2" type="noConversion"/>
  </si>
  <si>
    <t xml:space="preserve"> Source : Statistics Korea「Family Budget Trend Survey」
    Note : Date of new classification of household propensity investigation due to restructuring of income and 
             expense parts in 2009</t>
    <phoneticPr fontId="2" type="noConversion"/>
  </si>
  <si>
    <t>연별 및
분기별</t>
    <phoneticPr fontId="2" type="noConversion"/>
  </si>
  <si>
    <t>Year &amp;
Quarterly</t>
    <phoneticPr fontId="2" type="noConversion"/>
  </si>
  <si>
    <t>숙박비
Accommoda-tion services</t>
    <phoneticPr fontId="9" type="noConversion"/>
  </si>
  <si>
    <t xml:space="preserve">     기타상품 · 서비스       Miscellaneous goods and services</t>
    <phoneticPr fontId="9" type="noConversion"/>
  </si>
  <si>
    <t>식사비
Restaurants, cafes and the like</t>
    <phoneticPr fontId="9" type="noConversion"/>
  </si>
  <si>
    <t xml:space="preserve">930 / ⅩⅧ. 전국통계 </t>
    <phoneticPr fontId="9" type="noConversion"/>
  </si>
  <si>
    <t>ⅩⅧ. National Statistics / 931</t>
    <phoneticPr fontId="2" type="noConversion"/>
  </si>
  <si>
    <t xml:space="preserve">932 / ⅩⅧ. 전국통계 </t>
    <phoneticPr fontId="9" type="noConversion"/>
  </si>
  <si>
    <t>ⅩⅧ. National Statistics / 933</t>
    <phoneticPr fontId="2" type="noConversion"/>
  </si>
  <si>
    <r>
      <rPr>
        <sz val="8"/>
        <rFont val="돋움"/>
        <family val="3"/>
        <charset val="129"/>
      </rPr>
      <t xml:space="preserve">시계 및 장신구
</t>
    </r>
    <r>
      <rPr>
        <sz val="9"/>
        <rFont val="돋움"/>
        <family val="3"/>
        <charset val="129"/>
      </rPr>
      <t xml:space="preserve">
Clock and personal effects</t>
    </r>
    <phoneticPr fontId="9" type="noConversion"/>
  </si>
  <si>
    <t>이미용기기
Appliances for personal care</t>
    <phoneticPr fontId="9" type="noConversion"/>
  </si>
  <si>
    <t>복지시설
Social welfare</t>
    <phoneticPr fontId="9" type="noConversion"/>
  </si>
  <si>
    <t xml:space="preserve">  기타상품 · 서비스    Miscellaneous goods and services</t>
    <phoneticPr fontId="9" type="noConversion"/>
  </si>
  <si>
    <r>
      <t>10. 전가구 가구당 월평균 가계지출</t>
    </r>
    <r>
      <rPr>
        <b/>
        <vertAlign val="superscript"/>
        <sz val="17"/>
        <rFont val="굴림"/>
        <family val="3"/>
        <charset val="129"/>
      </rPr>
      <t>1)</t>
    </r>
    <r>
      <rPr>
        <b/>
        <sz val="17"/>
        <rFont val="굴림"/>
        <family val="3"/>
        <charset val="129"/>
      </rPr>
      <t>(계속)</t>
    </r>
    <phoneticPr fontId="2" type="noConversion"/>
  </si>
  <si>
    <t xml:space="preserve"> </t>
    <phoneticPr fontId="2" type="noConversion"/>
  </si>
  <si>
    <r>
      <t>10. Monthly Expenditure per Household for All Households 
In All City</t>
    </r>
    <r>
      <rPr>
        <b/>
        <vertAlign val="superscript"/>
        <sz val="16"/>
        <color indexed="8"/>
        <rFont val="굴림"/>
        <family val="3"/>
        <charset val="129"/>
      </rPr>
      <t>1)</t>
    </r>
    <r>
      <rPr>
        <b/>
        <sz val="16"/>
        <color indexed="8"/>
        <rFont val="굴림"/>
        <family val="3"/>
        <charset val="129"/>
      </rPr>
      <t xml:space="preserve"> (Continued)</t>
    </r>
    <phoneticPr fontId="2" type="noConversion"/>
  </si>
  <si>
    <r>
      <t>10. 전가구 가구당 월평균 가계지출</t>
    </r>
    <r>
      <rPr>
        <b/>
        <vertAlign val="superscript"/>
        <sz val="17"/>
        <rFont val="굴림"/>
        <family val="3"/>
        <charset val="129"/>
      </rPr>
      <t>1)</t>
    </r>
    <phoneticPr fontId="2" type="noConversion"/>
  </si>
  <si>
    <r>
      <t>10. Monthly Expenditure per Household for All Households
In All City</t>
    </r>
    <r>
      <rPr>
        <b/>
        <vertAlign val="superscript"/>
        <sz val="16"/>
        <rFont val="굴림"/>
        <family val="3"/>
        <charset val="129"/>
      </rPr>
      <t>1)</t>
    </r>
    <phoneticPr fontId="2" type="noConversion"/>
  </si>
  <si>
    <r>
      <t>10. Monthly Expenditure per Household for All Households 
In All City</t>
    </r>
    <r>
      <rPr>
        <b/>
        <vertAlign val="superscript"/>
        <sz val="16"/>
        <rFont val="굴림"/>
        <family val="3"/>
        <charset val="129"/>
      </rPr>
      <t>1)</t>
    </r>
    <r>
      <rPr>
        <b/>
        <sz val="16"/>
        <rFont val="굴림"/>
        <family val="3"/>
        <charset val="129"/>
      </rPr>
      <t xml:space="preserve"> (Continued)</t>
    </r>
    <phoneticPr fontId="2" type="noConversion"/>
  </si>
  <si>
    <r>
      <t>10. 전가구 가구당 월평균 가계지출</t>
    </r>
    <r>
      <rPr>
        <b/>
        <vertAlign val="superscript"/>
        <sz val="17"/>
        <color indexed="8"/>
        <rFont val="굴림"/>
        <family val="3"/>
        <charset val="129"/>
      </rPr>
      <t>1)</t>
    </r>
    <r>
      <rPr>
        <b/>
        <sz val="17"/>
        <color indexed="8"/>
        <rFont val="굴림"/>
        <family val="3"/>
        <charset val="129"/>
      </rPr>
      <t>(계속)</t>
    </r>
    <phoneticPr fontId="2" type="noConversion"/>
  </si>
  <si>
    <t>비영리단체로
이전
a nonprofit 
to transfer</t>
    <phoneticPr fontId="9" type="noConversion"/>
  </si>
  <si>
    <t>가구간 이전지출
Household 
Transfer</t>
    <phoneticPr fontId="9" type="noConversion"/>
  </si>
  <si>
    <t>사회보험
Social 
security</t>
    <phoneticPr fontId="9" type="noConversion"/>
  </si>
  <si>
    <t>연금
Pension</t>
    <phoneticPr fontId="9" type="noConversion"/>
  </si>
  <si>
    <t>비경상조세
Non current tax</t>
    <phoneticPr fontId="9" type="noConversion"/>
  </si>
  <si>
    <t>경상조세
Current tax</t>
    <phoneticPr fontId="9" type="noConversion"/>
  </si>
  <si>
    <t xml:space="preserve">
Non-consumption expenditures</t>
    <phoneticPr fontId="2" type="noConversion"/>
  </si>
  <si>
    <t>위생 및
이미용용품
Personal care goods</t>
    <phoneticPr fontId="9" type="noConversion"/>
  </si>
  <si>
    <t>기타개인용품
Other personal effects</t>
    <phoneticPr fontId="9" type="noConversion"/>
  </si>
  <si>
    <t>이미용서비스
Personal care</t>
    <phoneticPr fontId="9" type="noConversion"/>
  </si>
  <si>
    <t xml:space="preserve">
Miscellaneous
goods and
 services</t>
    <phoneticPr fontId="2" type="noConversion"/>
  </si>
  <si>
    <t>숙박비
Accommodation services</t>
    <phoneticPr fontId="9" type="noConversion"/>
  </si>
  <si>
    <t>식사비
Restaurants, cafes and 
the like</t>
    <phoneticPr fontId="9" type="noConversion"/>
  </si>
  <si>
    <t xml:space="preserve">
Restaurants 
and hotels</t>
    <phoneticPr fontId="2" type="noConversion"/>
  </si>
  <si>
    <t xml:space="preserve">음식 · 숙박   </t>
    <phoneticPr fontId="9" type="noConversion"/>
  </si>
  <si>
    <t>기타교육
Other education</t>
    <phoneticPr fontId="9" type="noConversion"/>
  </si>
  <si>
    <t>성인학원교육
Taking lessons at Private institutes 
for adults</t>
    <phoneticPr fontId="9" type="noConversion"/>
  </si>
  <si>
    <t>학생학원교육
Taking lesson at Private institutes  for students</t>
    <phoneticPr fontId="9" type="noConversion"/>
  </si>
  <si>
    <t xml:space="preserve"> Source : Statistics Korea「Family Budget Trend Survey」
    Note : 1) Date of new classification of household propensity investigation due to restructuring of income and 
                 expense parts in 2009</t>
    <phoneticPr fontId="2" type="noConversion"/>
  </si>
  <si>
    <t>유지류
  Oils 
and fats</t>
    <phoneticPr fontId="2" type="noConversion"/>
  </si>
  <si>
    <t>육류
Meat</t>
    <phoneticPr fontId="2" type="noConversion"/>
  </si>
  <si>
    <t xml:space="preserve">곡물
Cereals </t>
    <phoneticPr fontId="2" type="noConversion"/>
  </si>
  <si>
    <r>
      <t xml:space="preserve">곡물
가공품
</t>
    </r>
    <r>
      <rPr>
        <sz val="7"/>
        <rFont val="돋움"/>
        <family val="3"/>
        <charset val="129"/>
      </rPr>
      <t>Processed
Cereals</t>
    </r>
    <phoneticPr fontId="2" type="noConversion"/>
  </si>
  <si>
    <r>
      <t xml:space="preserve">육류 
가공품
</t>
    </r>
    <r>
      <rPr>
        <sz val="7"/>
        <rFont val="돋움"/>
        <family val="3"/>
        <charset val="129"/>
      </rPr>
      <t>Processed meats</t>
    </r>
    <phoneticPr fontId="2" type="noConversion"/>
  </si>
  <si>
    <r>
      <t xml:space="preserve">빵및떡류
</t>
    </r>
    <r>
      <rPr>
        <sz val="7"/>
        <rFont val="돋움"/>
        <family val="3"/>
        <charset val="129"/>
      </rPr>
      <t>White bread and rice  cakes</t>
    </r>
    <phoneticPr fontId="2" type="noConversion"/>
  </si>
  <si>
    <r>
      <t xml:space="preserve">신선
수산동물
</t>
    </r>
    <r>
      <rPr>
        <sz val="8"/>
        <rFont val="돋움"/>
        <family val="3"/>
        <charset val="129"/>
      </rPr>
      <t>Fresh 
fish and shelfish</t>
    </r>
    <phoneticPr fontId="2" type="noConversion"/>
  </si>
  <si>
    <r>
      <t xml:space="preserve">조미식품
</t>
    </r>
    <r>
      <rPr>
        <sz val="7"/>
        <rFont val="돋움"/>
        <family val="3"/>
        <charset val="129"/>
      </rPr>
      <t>Spices
 and 
condiments</t>
    </r>
    <phoneticPr fontId="2" type="noConversion"/>
  </si>
  <si>
    <r>
      <t xml:space="preserve">기타수산
동물가공
</t>
    </r>
    <r>
      <rPr>
        <sz val="7"/>
        <rFont val="돋움"/>
        <family val="3"/>
        <charset val="129"/>
      </rPr>
      <t>Processed fish and shellfish</t>
    </r>
    <phoneticPr fontId="2" type="noConversion"/>
  </si>
  <si>
    <r>
      <t xml:space="preserve">염건
수산동물
</t>
    </r>
    <r>
      <rPr>
        <sz val="8"/>
        <rFont val="돋움"/>
        <family val="3"/>
        <charset val="129"/>
      </rPr>
      <t>Salted,
dried fish and shellfish</t>
    </r>
    <phoneticPr fontId="2" type="noConversion"/>
  </si>
  <si>
    <r>
      <rPr>
        <sz val="8"/>
        <rFont val="돋움"/>
        <family val="3"/>
        <charset val="129"/>
      </rPr>
      <t xml:space="preserve">채소 및 
채소가공품
</t>
    </r>
    <r>
      <rPr>
        <sz val="9"/>
        <rFont val="돋움"/>
        <family val="3"/>
        <charset val="129"/>
      </rPr>
      <t xml:space="preserve">
 </t>
    </r>
    <r>
      <rPr>
        <sz val="7"/>
        <rFont val="돋움"/>
        <family val="3"/>
        <charset val="129"/>
      </rPr>
      <t>Vegetables and processed vegetables</t>
    </r>
    <phoneticPr fontId="2" type="noConversion"/>
  </si>
  <si>
    <r>
      <rPr>
        <sz val="8"/>
        <rFont val="돋움"/>
        <family val="3"/>
        <charset val="129"/>
      </rPr>
      <t>해조 및 
해조가공품</t>
    </r>
    <r>
      <rPr>
        <sz val="9"/>
        <rFont val="돋움"/>
        <family val="3"/>
        <charset val="129"/>
      </rPr>
      <t xml:space="preserve">
</t>
    </r>
    <r>
      <rPr>
        <sz val="7"/>
        <rFont val="돋움"/>
        <family val="3"/>
        <charset val="129"/>
      </rPr>
      <t>Seaweeds and processed seaweeds</t>
    </r>
    <phoneticPr fontId="2" type="noConversion"/>
  </si>
  <si>
    <t>유제품 및 알
Milk, cheese 
and eggs</t>
    <phoneticPr fontId="2" type="noConversion"/>
  </si>
  <si>
    <r>
      <t xml:space="preserve">소비지출
</t>
    </r>
    <r>
      <rPr>
        <sz val="7"/>
        <rFont val="돋움"/>
        <family val="3"/>
        <charset val="129"/>
      </rPr>
      <t>Consumption expenditures</t>
    </r>
    <phoneticPr fontId="2" type="noConversion"/>
  </si>
  <si>
    <r>
      <t xml:space="preserve">가계지출
</t>
    </r>
    <r>
      <rPr>
        <sz val="8"/>
        <rFont val="돋움"/>
        <family val="3"/>
        <charset val="129"/>
      </rPr>
      <t>Expendi-tures</t>
    </r>
    <phoneticPr fontId="2" type="noConversion"/>
  </si>
  <si>
    <r>
      <t xml:space="preserve">가구원수
(명)
</t>
    </r>
    <r>
      <rPr>
        <sz val="7"/>
        <rFont val="돋움"/>
        <family val="3"/>
        <charset val="129"/>
      </rPr>
      <t>House-hold size</t>
    </r>
    <phoneticPr fontId="2" type="noConversion"/>
  </si>
  <si>
    <t xml:space="preserve">
Alcoholic beverages,
tobacco</t>
    <phoneticPr fontId="2" type="noConversion"/>
  </si>
  <si>
    <t>주류
    Alcoholic beverages</t>
    <phoneticPr fontId="2" type="noConversion"/>
  </si>
  <si>
    <t>내의
Under-wear</t>
    <phoneticPr fontId="2" type="noConversion"/>
  </si>
  <si>
    <t>기타의복
Other clothing</t>
    <phoneticPr fontId="2" type="noConversion"/>
  </si>
  <si>
    <t>신발
서비스
Footwear services</t>
    <phoneticPr fontId="2" type="noConversion"/>
  </si>
  <si>
    <t xml:space="preserve">     주거 · 수도 · 광열      </t>
    <phoneticPr fontId="2" type="noConversion"/>
  </si>
  <si>
    <t>Housing, water, electricity, gas and other fuels</t>
    <phoneticPr fontId="2" type="noConversion"/>
  </si>
  <si>
    <t>기타주거관련서비스
Miscellaneous    services relating
to the dwelling</t>
    <phoneticPr fontId="2" type="noConversion"/>
  </si>
  <si>
    <r>
      <rPr>
        <sz val="8"/>
        <rFont val="돋움"/>
        <family val="3"/>
        <charset val="129"/>
      </rPr>
      <t>과일 및 
과일가공품</t>
    </r>
    <r>
      <rPr>
        <sz val="9"/>
        <rFont val="돋움"/>
        <family val="3"/>
        <charset val="129"/>
      </rPr>
      <t xml:space="preserve">
</t>
    </r>
    <r>
      <rPr>
        <sz val="8"/>
        <rFont val="돋움"/>
        <family val="3"/>
        <charset val="129"/>
      </rPr>
      <t>Fruits and processed fruits</t>
    </r>
    <phoneticPr fontId="2" type="noConversion"/>
  </si>
  <si>
    <r>
      <t xml:space="preserve">주택 유지
 및 수선
</t>
    </r>
    <r>
      <rPr>
        <sz val="7"/>
        <rFont val="돋움"/>
        <family val="3"/>
        <charset val="129"/>
      </rPr>
      <t>Maintenance
and repair 
of the dwelling</t>
    </r>
    <phoneticPr fontId="2" type="noConversion"/>
  </si>
  <si>
    <r>
      <t xml:space="preserve">
</t>
    </r>
    <r>
      <rPr>
        <sz val="8"/>
        <rFont val="돋움"/>
        <family val="3"/>
        <charset val="129"/>
      </rPr>
      <t>Clothing and foot-wears</t>
    </r>
    <phoneticPr fontId="2" type="noConversion"/>
  </si>
  <si>
    <t>기타
식품 
Other
 food</t>
    <phoneticPr fontId="2" type="noConversion"/>
  </si>
  <si>
    <t>커피 및
차
Coffee    and tea</t>
    <phoneticPr fontId="2" type="noConversion"/>
  </si>
  <si>
    <t>연료비
Outer wear</t>
    <phoneticPr fontId="2" type="noConversion"/>
  </si>
  <si>
    <r>
      <t xml:space="preserve">당류 및 
과자류
</t>
    </r>
    <r>
      <rPr>
        <sz val="7"/>
        <rFont val="돋움"/>
        <family val="3"/>
        <charset val="129"/>
      </rPr>
      <t>Sugar, jam,
honey,
chocolate and confectionery</t>
    </r>
    <phoneticPr fontId="2" type="noConversion"/>
  </si>
  <si>
    <r>
      <t xml:space="preserve">담배
     </t>
    </r>
    <r>
      <rPr>
        <sz val="7.5"/>
        <rFont val="돋움"/>
        <family val="3"/>
        <charset val="129"/>
      </rPr>
      <t>tobacco</t>
    </r>
    <phoneticPr fontId="2" type="noConversion"/>
  </si>
  <si>
    <r>
      <t xml:space="preserve">주스 및 
기타음료
</t>
    </r>
    <r>
      <rPr>
        <sz val="7.5"/>
        <rFont val="돋움"/>
        <family val="3"/>
        <charset val="129"/>
      </rPr>
      <t>Juices 
and other 
non-alcoholic beverage</t>
    </r>
    <phoneticPr fontId="2" type="noConversion"/>
  </si>
  <si>
    <t xml:space="preserve">934 / ⅩⅧ. 전국통계 </t>
    <phoneticPr fontId="9" type="noConversion"/>
  </si>
  <si>
    <t>ⅩⅧ. National Statistics / 935</t>
    <phoneticPr fontId="2" type="noConversion"/>
  </si>
  <si>
    <t xml:space="preserve">936 / ⅩⅧ. 전국통계 </t>
    <phoneticPr fontId="9" type="noConversion"/>
  </si>
  <si>
    <t>ⅩⅧ. National Statistics / 937</t>
    <phoneticPr fontId="2" type="noConversion"/>
  </si>
  <si>
    <t xml:space="preserve">938 / ⅩⅧ. 전국통계 </t>
    <phoneticPr fontId="9" type="noConversion"/>
  </si>
  <si>
    <t>ⅩⅧ. National Statistics / 939</t>
    <phoneticPr fontId="2" type="noConversion"/>
  </si>
  <si>
    <t xml:space="preserve">940 / ⅩⅧ. 전국통계 </t>
    <phoneticPr fontId="9" type="noConversion"/>
  </si>
  <si>
    <t>ⅩⅧ. National Statistics / 941</t>
    <phoneticPr fontId="2" type="noConversion"/>
  </si>
  <si>
    <t xml:space="preserve">942 / ⅩⅧ. 전국통계 </t>
    <phoneticPr fontId="9" type="noConversion"/>
  </si>
  <si>
    <t>ⅩⅧ. National Statistics / 943</t>
    <phoneticPr fontId="2" type="noConversion"/>
  </si>
  <si>
    <t xml:space="preserve">944 / ⅩⅧ. 전국통계 </t>
    <phoneticPr fontId="9" type="noConversion"/>
  </si>
  <si>
    <t>ⅩⅧ. National Statistics / 945</t>
    <phoneticPr fontId="2" type="noConversion"/>
  </si>
  <si>
    <t xml:space="preserve">946 / ⅩⅧ. 전국통계 </t>
    <phoneticPr fontId="9" type="noConversion"/>
  </si>
  <si>
    <t xml:space="preserve">948 / ⅩⅧ. 전국통계 </t>
    <phoneticPr fontId="9" type="noConversion"/>
  </si>
  <si>
    <t>ⅩⅧ. National Statistics / 949</t>
    <phoneticPr fontId="2" type="noConversion"/>
  </si>
  <si>
    <t>ⅩⅧ. National Statistics / 947</t>
    <phoneticPr fontId="2" type="noConversion"/>
  </si>
  <si>
    <r>
      <rPr>
        <sz val="8"/>
        <rFont val="돋움"/>
        <family val="3"/>
        <charset val="129"/>
      </rPr>
      <t>상하수도 및 
폐기물처리</t>
    </r>
    <r>
      <rPr>
        <sz val="9"/>
        <rFont val="돋움"/>
        <family val="3"/>
        <charset val="129"/>
      </rPr>
      <t xml:space="preserve">
</t>
    </r>
    <r>
      <rPr>
        <sz val="7"/>
        <rFont val="돋움"/>
        <family val="3"/>
        <charset val="129"/>
      </rPr>
      <t>Water charge and refuse disposal</t>
    </r>
    <phoneticPr fontId="2" type="noConversion"/>
  </si>
  <si>
    <t>가정용품 · 가사서비스</t>
    <phoneticPr fontId="2" type="noConversion"/>
  </si>
  <si>
    <r>
      <t xml:space="preserve">가정용용구
및 기타
</t>
    </r>
    <r>
      <rPr>
        <sz val="7"/>
        <rFont val="돋움"/>
        <family val="3"/>
        <charset val="129"/>
      </rPr>
      <t>Tools and equipment for household</t>
    </r>
    <phoneticPr fontId="2" type="noConversion"/>
  </si>
  <si>
    <t>가사 
서비스
Household service</t>
    <phoneticPr fontId="2" type="noConversion"/>
  </si>
  <si>
    <t>기타운송
기구 구입
Other 
vehicle  purchasing</t>
    <phoneticPr fontId="2" type="noConversion"/>
  </si>
  <si>
    <t>자동차구입
Automobile purchasing</t>
    <phoneticPr fontId="2" type="noConversion"/>
  </si>
  <si>
    <t>운송기구
연료비
 Fuel</t>
    <phoneticPr fontId="2" type="noConversion"/>
  </si>
  <si>
    <t>가사 소모품
Nondurable goods</t>
    <phoneticPr fontId="2" type="noConversion"/>
  </si>
  <si>
    <r>
      <t xml:space="preserve">기타개인
교통
서비스
</t>
    </r>
    <r>
      <rPr>
        <sz val="7"/>
        <rFont val="돋움"/>
        <family val="3"/>
        <charset val="129"/>
      </rPr>
      <t>Private transportation services</t>
    </r>
    <phoneticPr fontId="2" type="noConversion"/>
  </si>
  <si>
    <t>기타의료
서비스
Other 
medical services</t>
    <phoneticPr fontId="2" type="noConversion"/>
  </si>
  <si>
    <r>
      <t xml:space="preserve">운송기구 
유지및수리
</t>
    </r>
    <r>
      <rPr>
        <sz val="7"/>
        <rFont val="돋움"/>
        <family val="3"/>
        <charset val="129"/>
      </rPr>
      <t>Maintenance and  repair service</t>
    </r>
    <phoneticPr fontId="2" type="noConversion"/>
  </si>
  <si>
    <t>오락문화
내구재
Durables for recreation and cultures</t>
    <phoneticPr fontId="2" type="noConversion"/>
  </si>
  <si>
    <t>오락문화
내구제 유지 및 수리  Maintenance and  repair service</t>
    <phoneticPr fontId="2" type="noConversion"/>
  </si>
  <si>
    <t>화훼관련
용품
Gardens, plants and flowers</t>
    <phoneticPr fontId="2" type="noConversion"/>
  </si>
  <si>
    <t>악기기구
Musical instruments</t>
    <phoneticPr fontId="2" type="noConversion"/>
  </si>
  <si>
    <t>캠핑 및 운동 관련용품
Equipment for sport, camping</t>
    <phoneticPr fontId="2" type="noConversion"/>
  </si>
  <si>
    <t>장난감 및 
취미용품
 Toys,  games and hobbies</t>
    <phoneticPr fontId="2" type="noConversion"/>
  </si>
  <si>
    <t xml:space="preserve">영상음향기기
Equipment for 
the  reception of sound reception of sound </t>
    <phoneticPr fontId="2" type="noConversion"/>
  </si>
  <si>
    <t>사진광학장비
Photographic 
and  optical instruments</t>
    <phoneticPr fontId="2" type="noConversion"/>
  </si>
  <si>
    <t>정보처리장치
Inforamtion processing equipment</t>
    <phoneticPr fontId="2" type="noConversion"/>
  </si>
  <si>
    <t xml:space="preserve">
Recreation 
and culture</t>
    <phoneticPr fontId="2" type="noConversion"/>
  </si>
  <si>
    <t xml:space="preserve">      오락 · 문화</t>
    <phoneticPr fontId="2" type="noConversion"/>
  </si>
  <si>
    <t>운동 및 
오락서비스 
Recreational and cultural services</t>
    <phoneticPr fontId="2" type="noConversion"/>
  </si>
  <si>
    <t xml:space="preserve">
Education</t>
    <phoneticPr fontId="2" type="noConversion"/>
  </si>
  <si>
    <t>학원 및 보습교육
Taking lessons at Private institutes for students and Adult</t>
    <phoneticPr fontId="2" type="noConversion"/>
  </si>
  <si>
    <t>영상음향 및 
정보기기수리
Reparing services</t>
    <phoneticPr fontId="2" type="noConversion"/>
  </si>
  <si>
    <t>교    육</t>
    <phoneticPr fontId="2" type="noConversion"/>
  </si>
  <si>
    <t>화훼 및 애완
동물  서비스
Veterinary and other survices for pets</t>
    <phoneticPr fontId="2" type="noConversion"/>
  </si>
  <si>
    <t>초등교육
    Elementary and Primary education</t>
    <phoneticPr fontId="2" type="noConversion"/>
  </si>
  <si>
    <t>단체여행비 
ackage tours</t>
    <phoneticPr fontId="2" type="noConversion"/>
  </si>
  <si>
    <t>문화서비스 
Cultural services</t>
    <phoneticPr fontId="2" type="noConversion"/>
  </si>
  <si>
    <t>복권
Lottery</t>
    <phoneticPr fontId="2" type="noConversion"/>
  </si>
  <si>
    <t>서적
 Books</t>
    <phoneticPr fontId="2" type="noConversion"/>
  </si>
  <si>
    <t xml:space="preserve"> Source : Statistics Korea「Family Budget Trend Survey」
    Note : 1) Date of new classification of household propensity investigation due to restructuring of income 
                 and expense parts in 2009</t>
    <phoneticPr fontId="2" type="noConversion"/>
  </si>
  <si>
    <t xml:space="preserve">  기타상품 · 서비스                Miscellaneous goods and services</t>
    <phoneticPr fontId="9" type="noConversion"/>
  </si>
  <si>
    <t>이자비용
Interest expense</t>
    <phoneticPr fontId="9" type="noConversion"/>
  </si>
  <si>
    <t xml:space="preserve">    기타상품 · 서비스</t>
    <phoneticPr fontId="9" type="noConversion"/>
  </si>
  <si>
    <t>11. Producer Price Indexes</t>
    <phoneticPr fontId="2" type="noConversion"/>
  </si>
  <si>
    <t>농산물
Agri-cultural
foods</t>
    <phoneticPr fontId="2" type="noConversion"/>
  </si>
  <si>
    <t>축산물
Livestock products</t>
    <phoneticPr fontId="2" type="noConversion"/>
  </si>
  <si>
    <t>임산물
Forest products</t>
    <phoneticPr fontId="2" type="noConversion"/>
  </si>
  <si>
    <t>수산뮬
Marine foods</t>
    <phoneticPr fontId="2" type="noConversion"/>
  </si>
  <si>
    <t>석탄,원유 
및 천연가스
Coal,
 crude petroleum &amp; natural gas</t>
    <phoneticPr fontId="2" type="noConversion"/>
  </si>
  <si>
    <t>비금속
광   물
Non-metallic mineral products</t>
    <phoneticPr fontId="2" type="noConversion"/>
  </si>
  <si>
    <t>식 료 품
Food products</t>
    <phoneticPr fontId="2" type="noConversion"/>
  </si>
  <si>
    <t>음 료 품
Bevera-
ges</t>
    <phoneticPr fontId="2" type="noConversion"/>
  </si>
  <si>
    <t>사    료
Feeds</t>
    <phoneticPr fontId="2" type="noConversion"/>
  </si>
  <si>
    <t>담    배
Cigarette</t>
    <phoneticPr fontId="2" type="noConversion"/>
  </si>
  <si>
    <t>섬유사 
및 직물
Yarns &amp; threads &amp; fabrics</t>
    <phoneticPr fontId="2" type="noConversion"/>
  </si>
  <si>
    <t>섬유및 
의복제품
Fibers &amp; apparel products</t>
    <phoneticPr fontId="2" type="noConversion"/>
  </si>
  <si>
    <t>가죽제품
Leather products</t>
    <phoneticPr fontId="2" type="noConversion"/>
  </si>
  <si>
    <t>Year &amp; Month</t>
    <phoneticPr fontId="2" type="noConversion"/>
  </si>
  <si>
    <r>
      <t xml:space="preserve">음식료품
</t>
    </r>
    <r>
      <rPr>
        <sz val="8"/>
        <rFont val="돋움"/>
        <family val="3"/>
        <charset val="129"/>
      </rPr>
      <t>Food products &amp; beverages</t>
    </r>
    <phoneticPr fontId="2" type="noConversion"/>
  </si>
  <si>
    <t>광 산 품
Mining
products</t>
    <phoneticPr fontId="2" type="noConversion"/>
  </si>
  <si>
    <t>농   림
수산품
Agri- cultural, 
forest &amp; marine products</t>
    <phoneticPr fontId="2" type="noConversion"/>
  </si>
  <si>
    <t>상    품
Goods</t>
    <phoneticPr fontId="2" type="noConversion"/>
  </si>
  <si>
    <t>총 지 수
All items</t>
    <phoneticPr fontId="2" type="noConversion"/>
  </si>
  <si>
    <t>공 산 품
Manu- facturing
industry
products</t>
    <phoneticPr fontId="2" type="noConversion"/>
  </si>
  <si>
    <t>섬유 및 
가죽제품
Fiber products &amp; leather products</t>
    <phoneticPr fontId="2" type="noConversion"/>
  </si>
  <si>
    <t>※ 이 지수는 기업간의 대량거래에서 형성되는 모든 상품과 서비스의 평균적인 가격변동을 측정하기 위하여 국내생산자 판매가격(공장도가격), 단 생산자판매가격 조사가 곤란한 품목은 도매상판매가격을 기준으로 산출. 가격 자료는 서울을 포함한 전국 16개 주요 도시에서 수집함을 원칙으로 하되 일부품목은 그 거래액이 전국의 공급액중 상당한 비중을 차지하는 도시에서 수집. 지수의 산식은 기준시 가중산술 평균법(Laspeyres수정산식)을 이용하였고 조사대상 품목수는 886개 (상품784개, 서비스102개).</t>
    <phoneticPr fontId="2" type="noConversion"/>
  </si>
  <si>
    <t xml:space="preserve">  ※ The producer price index is designed to measure the average changes in prices recived in primary markets by       domestic producers of commodities and services. The prices used for the index apply to the first stage of transaction. However prices at subsequenty stage of transaction are used when it is impossible or inconvenient to collect such price data. Price data are generally collected in the sixteen major cities including Seoul.
The index is calculated by a modified Laspeyres formular. The PPI index consists of 896 commodities and services.</t>
    <phoneticPr fontId="2" type="noConversion"/>
  </si>
  <si>
    <t xml:space="preserve">950 / ⅩⅧ. 전국통계 </t>
    <phoneticPr fontId="9" type="noConversion"/>
  </si>
  <si>
    <t>ⅩⅧ. National Statistics / 951</t>
    <phoneticPr fontId="2" type="noConversion"/>
  </si>
  <si>
    <t>ⅩⅧ. National Statistics / 953</t>
    <phoneticPr fontId="2" type="noConversion"/>
  </si>
  <si>
    <t>11. Producer Price Indexes(Continued)</t>
    <phoneticPr fontId="2" type="noConversion"/>
  </si>
  <si>
    <r>
      <t xml:space="preserve">목재 및
목제품
</t>
    </r>
    <r>
      <rPr>
        <sz val="7"/>
        <rFont val="돋움"/>
        <family val="3"/>
        <charset val="129"/>
      </rPr>
      <t>Wood &amp; wooden products</t>
    </r>
    <phoneticPr fontId="2" type="noConversion"/>
  </si>
  <si>
    <r>
      <t xml:space="preserve">석탄제품
</t>
    </r>
    <r>
      <rPr>
        <sz val="7"/>
        <rFont val="돋움"/>
        <family val="3"/>
        <charset val="129"/>
      </rPr>
      <t>Coal products</t>
    </r>
    <phoneticPr fontId="2" type="noConversion"/>
  </si>
  <si>
    <r>
      <t xml:space="preserve">의약품
</t>
    </r>
    <r>
      <rPr>
        <sz val="7"/>
        <rFont val="돋움"/>
        <family val="3"/>
        <charset val="129"/>
      </rPr>
      <t>Petro-
leum
pro-ducts</t>
    </r>
    <phoneticPr fontId="2" type="noConversion"/>
  </si>
  <si>
    <r>
      <t xml:space="preserve">기타최종
화학제품
</t>
    </r>
    <r>
      <rPr>
        <sz val="7"/>
        <rFont val="돋움"/>
        <family val="3"/>
        <charset val="129"/>
      </rPr>
      <t>Final chemical products</t>
    </r>
    <phoneticPr fontId="2" type="noConversion"/>
  </si>
  <si>
    <r>
      <t xml:space="preserve">펄프 및
종이제품
</t>
    </r>
    <r>
      <rPr>
        <sz val="7"/>
        <rFont val="돋움"/>
        <family val="3"/>
        <charset val="129"/>
      </rPr>
      <t>Pulp &amp; paper products</t>
    </r>
    <phoneticPr fontId="2" type="noConversion"/>
  </si>
  <si>
    <r>
      <t xml:space="preserve">석탄 및
석유제품
</t>
    </r>
    <r>
      <rPr>
        <sz val="7"/>
        <rFont val="돋움"/>
        <family val="3"/>
        <charset val="129"/>
      </rPr>
      <t>Coal products &amp; petroleum products</t>
    </r>
    <phoneticPr fontId="2" type="noConversion"/>
  </si>
  <si>
    <t>목재 및
종이제품
Wood &amp; paper products</t>
    <phoneticPr fontId="2" type="noConversion"/>
  </si>
  <si>
    <r>
      <t xml:space="preserve">화학제품
</t>
    </r>
    <r>
      <rPr>
        <sz val="7"/>
        <rFont val="돋움"/>
        <family val="3"/>
        <charset val="129"/>
      </rPr>
      <t>Chemical products</t>
    </r>
    <phoneticPr fontId="2" type="noConversion"/>
  </si>
  <si>
    <r>
      <t xml:space="preserve">합성수지및 
합성고무
</t>
    </r>
    <r>
      <rPr>
        <sz val="7"/>
        <rFont val="돋움"/>
        <family val="3"/>
        <charset val="129"/>
      </rPr>
      <t>Synthetic resins &amp; synthetic rubber</t>
    </r>
    <phoneticPr fontId="2" type="noConversion"/>
  </si>
  <si>
    <r>
      <t xml:space="preserve">기초화학
제품
</t>
    </r>
    <r>
      <rPr>
        <sz val="7"/>
        <rFont val="돋움"/>
        <family val="3"/>
        <charset val="129"/>
      </rPr>
      <t>Basic chemical products</t>
    </r>
    <phoneticPr fontId="2" type="noConversion"/>
  </si>
  <si>
    <r>
      <t xml:space="preserve">석유제품
</t>
    </r>
    <r>
      <rPr>
        <sz val="7"/>
        <rFont val="돋움"/>
        <family val="3"/>
        <charset val="129"/>
      </rPr>
      <t>Petroleum products</t>
    </r>
    <phoneticPr fontId="2" type="noConversion"/>
  </si>
  <si>
    <r>
      <t xml:space="preserve">화학섬유
</t>
    </r>
    <r>
      <rPr>
        <sz val="7"/>
        <rFont val="돋움"/>
        <family val="3"/>
        <charset val="129"/>
      </rPr>
      <t>Coke oven
pro-ducts</t>
    </r>
    <phoneticPr fontId="2" type="noConversion"/>
  </si>
  <si>
    <r>
      <t xml:space="preserve">시멘트 및 
콘크리트
제품
</t>
    </r>
    <r>
      <rPr>
        <sz val="7"/>
        <rFont val="돋움"/>
        <family val="3"/>
        <charset val="129"/>
      </rPr>
      <t>Cement &amp; concrete products</t>
    </r>
    <phoneticPr fontId="2" type="noConversion"/>
  </si>
  <si>
    <r>
      <t xml:space="preserve">도자기 및
점토제품
</t>
    </r>
    <r>
      <rPr>
        <sz val="7"/>
        <rFont val="돋움"/>
        <family val="3"/>
        <charset val="129"/>
      </rPr>
      <t>Ceramic ware &amp; clay products</t>
    </r>
    <phoneticPr fontId="2" type="noConversion"/>
  </si>
  <si>
    <r>
      <t xml:space="preserve">고무제품
</t>
    </r>
    <r>
      <rPr>
        <sz val="7"/>
        <rFont val="돋움"/>
        <family val="3"/>
        <charset val="129"/>
      </rPr>
      <t>Rubber products</t>
    </r>
    <phoneticPr fontId="2" type="noConversion"/>
  </si>
  <si>
    <r>
      <t xml:space="preserve">플라스틱
제품
</t>
    </r>
    <r>
      <rPr>
        <sz val="7"/>
        <rFont val="돋움"/>
        <family val="3"/>
        <charset val="129"/>
      </rPr>
      <t>Plastic products</t>
    </r>
    <phoneticPr fontId="2" type="noConversion"/>
  </si>
  <si>
    <r>
      <t xml:space="preserve">유리제품
</t>
    </r>
    <r>
      <rPr>
        <sz val="7"/>
        <rFont val="돋움"/>
        <family val="3"/>
        <charset val="129"/>
      </rPr>
      <t>Glass products</t>
    </r>
    <phoneticPr fontId="2" type="noConversion"/>
  </si>
  <si>
    <r>
      <t xml:space="preserve">비철
금속괴
및 
1차제품
</t>
    </r>
    <r>
      <rPr>
        <sz val="7"/>
        <rFont val="돋움"/>
        <family val="3"/>
        <charset val="129"/>
      </rPr>
      <t>Non-ferrous metal bar &amp; basic products</t>
    </r>
    <phoneticPr fontId="2" type="noConversion"/>
  </si>
  <si>
    <r>
      <t xml:space="preserve">기타
비금속
광물제품
</t>
    </r>
    <r>
      <rPr>
        <sz val="7"/>
        <rFont val="돋움"/>
        <family val="3"/>
        <charset val="129"/>
      </rPr>
      <t>Other non-metallic mineral products</t>
    </r>
    <phoneticPr fontId="2" type="noConversion"/>
  </si>
  <si>
    <r>
      <t xml:space="preserve">제1차
금속제품
</t>
    </r>
    <r>
      <rPr>
        <sz val="7"/>
        <rFont val="돋움"/>
        <family val="3"/>
        <charset val="129"/>
      </rPr>
      <t>Basic metal products</t>
    </r>
    <phoneticPr fontId="2" type="noConversion"/>
  </si>
  <si>
    <r>
      <t xml:space="preserve">선철 및
조강
</t>
    </r>
    <r>
      <rPr>
        <sz val="7"/>
        <rFont val="돋움"/>
        <family val="3"/>
        <charset val="129"/>
      </rPr>
      <t>Pig iron &amp; crude steel</t>
    </r>
    <phoneticPr fontId="2" type="noConversion"/>
  </si>
  <si>
    <r>
      <t xml:space="preserve">철강
1차제품
</t>
    </r>
    <r>
      <rPr>
        <sz val="7"/>
        <rFont val="돋움"/>
        <family val="3"/>
        <charset val="129"/>
      </rPr>
      <t>Basic steel products</t>
    </r>
    <phoneticPr fontId="2" type="noConversion"/>
  </si>
  <si>
    <r>
      <t xml:space="preserve">주단강품
</t>
    </r>
    <r>
      <rPr>
        <sz val="7"/>
        <rFont val="돋움"/>
        <family val="3"/>
        <charset val="129"/>
      </rPr>
      <t>Casting &amp; forging steel</t>
    </r>
    <phoneticPr fontId="2" type="noConversion"/>
  </si>
  <si>
    <r>
      <t xml:space="preserve">비금속광물제품
</t>
    </r>
    <r>
      <rPr>
        <sz val="7"/>
        <rFont val="돋움"/>
        <family val="3"/>
        <charset val="129"/>
      </rPr>
      <t>Non-metallic mineral products</t>
    </r>
    <phoneticPr fontId="2" type="noConversion"/>
  </si>
  <si>
    <t>연별 및 
월별</t>
    <phoneticPr fontId="2" type="noConversion"/>
  </si>
  <si>
    <t>연별 및 
월별</t>
    <phoneticPr fontId="2" type="noConversion"/>
  </si>
  <si>
    <t>Year &amp; Month</t>
    <phoneticPr fontId="2" type="noConversion"/>
  </si>
  <si>
    <t xml:space="preserve">952 / ⅩⅧ. 전국통계 </t>
    <phoneticPr fontId="9" type="noConversion"/>
  </si>
  <si>
    <t>금속제
탱크
Metal tanks</t>
    <phoneticPr fontId="2" type="noConversion"/>
  </si>
  <si>
    <t>11. Producer Price Indexes (Continued)</t>
  </si>
  <si>
    <t>11. Producer Price Indexes (Continued)</t>
    <phoneticPr fontId="2" type="noConversion"/>
  </si>
  <si>
    <r>
      <t xml:space="preserve">일반
목적용
기계 및 장비
</t>
    </r>
    <r>
      <rPr>
        <sz val="7"/>
        <rFont val="돋움"/>
        <family val="3"/>
        <charset val="129"/>
      </rPr>
      <t>General purpose machinery &amp; equipment</t>
    </r>
    <phoneticPr fontId="2" type="noConversion"/>
  </si>
  <si>
    <r>
      <t xml:space="preserve">반도체 및 
전자표시
장치
</t>
    </r>
    <r>
      <rPr>
        <sz val="7"/>
        <rFont val="돋움"/>
        <family val="3"/>
        <charset val="129"/>
      </rPr>
      <t>Semicon-ductor &amp; electronic display devices</t>
    </r>
    <phoneticPr fontId="2" type="noConversion"/>
  </si>
  <si>
    <r>
      <t xml:space="preserve">통신,영상 및 
음향기기
</t>
    </r>
    <r>
      <rPr>
        <sz val="7"/>
        <rFont val="돋움"/>
        <family val="3"/>
        <charset val="129"/>
      </rPr>
      <t>Communications, imaging &amp; sound equipment</t>
    </r>
    <phoneticPr fontId="2" type="noConversion"/>
  </si>
  <si>
    <r>
      <t xml:space="preserve">정밀기기
</t>
    </r>
    <r>
      <rPr>
        <sz val="7"/>
        <rFont val="돋움"/>
        <family val="3"/>
        <charset val="129"/>
      </rPr>
      <t>Precision equipmen</t>
    </r>
    <phoneticPr fontId="2" type="noConversion"/>
  </si>
  <si>
    <r>
      <t xml:space="preserve">측정 및
분석기
</t>
    </r>
    <r>
      <rPr>
        <sz val="7"/>
        <rFont val="돋움"/>
        <family val="3"/>
        <charset val="129"/>
      </rPr>
      <t>Measuring equipment &amp; analyzer</t>
    </r>
    <phoneticPr fontId="2" type="noConversion"/>
  </si>
  <si>
    <r>
      <t xml:space="preserve">사진기 및 
영사기
</t>
    </r>
    <r>
      <rPr>
        <sz val="7"/>
        <rFont val="돋움"/>
        <family val="3"/>
        <charset val="129"/>
      </rPr>
      <t>Camera &amp; projector</t>
    </r>
    <phoneticPr fontId="2" type="noConversion"/>
  </si>
  <si>
    <r>
      <t xml:space="preserve">수송장비
</t>
    </r>
    <r>
      <rPr>
        <sz val="7"/>
        <rFont val="돋움"/>
        <family val="3"/>
        <charset val="129"/>
      </rPr>
      <t>Transport equipment</t>
    </r>
    <phoneticPr fontId="2" type="noConversion"/>
  </si>
  <si>
    <r>
      <t xml:space="preserve">자동차
</t>
    </r>
    <r>
      <rPr>
        <sz val="7"/>
        <rFont val="돋움"/>
        <family val="3"/>
        <charset val="129"/>
      </rPr>
      <t>Motor vehicles</t>
    </r>
    <phoneticPr fontId="2" type="noConversion"/>
  </si>
  <si>
    <r>
      <t xml:space="preserve">기타
수송장비
</t>
    </r>
    <r>
      <rPr>
        <sz val="7"/>
        <rFont val="돋움"/>
        <family val="3"/>
        <charset val="129"/>
      </rPr>
      <t>Other transport equipment</t>
    </r>
    <phoneticPr fontId="2" type="noConversion"/>
  </si>
  <si>
    <r>
      <t xml:space="preserve">공구 및 
철선제품
</t>
    </r>
    <r>
      <rPr>
        <sz val="7"/>
        <rFont val="돋움"/>
        <family val="3"/>
        <charset val="129"/>
      </rPr>
      <t>Tools &amp; steel wire products</t>
    </r>
    <phoneticPr fontId="2" type="noConversion"/>
  </si>
  <si>
    <r>
      <t xml:space="preserve">기타
금속제품
</t>
    </r>
    <r>
      <rPr>
        <sz val="7"/>
        <rFont val="돋움"/>
        <family val="3"/>
        <charset val="129"/>
      </rPr>
      <t>Other metal products</t>
    </r>
    <phoneticPr fontId="2" type="noConversion"/>
  </si>
  <si>
    <r>
      <t xml:space="preserve">일반기계
</t>
    </r>
    <r>
      <rPr>
        <sz val="7"/>
        <rFont val="돋움"/>
        <family val="3"/>
        <charset val="129"/>
      </rPr>
      <t>General machinery</t>
    </r>
    <phoneticPr fontId="2" type="noConversion"/>
  </si>
  <si>
    <r>
      <t xml:space="preserve">건설용
금속제품
</t>
    </r>
    <r>
      <rPr>
        <sz val="7"/>
        <rFont val="돋움"/>
        <family val="3"/>
        <charset val="129"/>
      </rPr>
      <t>Metal products for construc-tion</t>
    </r>
    <phoneticPr fontId="2" type="noConversion"/>
  </si>
  <si>
    <r>
      <t xml:space="preserve">금속제부착 및 부속품
</t>
    </r>
    <r>
      <rPr>
        <sz val="7"/>
        <rFont val="돋움"/>
        <family val="3"/>
        <charset val="129"/>
      </rPr>
      <t>Metal attach-ment &amp; compo-nents</t>
    </r>
    <phoneticPr fontId="2" type="noConversion"/>
  </si>
  <si>
    <r>
      <t xml:space="preserve">기타
전자부품
</t>
    </r>
    <r>
      <rPr>
        <sz val="7"/>
        <rFont val="돋움"/>
        <family val="3"/>
        <charset val="129"/>
      </rPr>
      <t>Other electronic compo-nents</t>
    </r>
    <phoneticPr fontId="2" type="noConversion"/>
  </si>
  <si>
    <r>
      <t xml:space="preserve">안경및
기타
광학기기
</t>
    </r>
    <r>
      <rPr>
        <sz val="7"/>
        <rFont val="돋움"/>
        <family val="3"/>
        <charset val="129"/>
      </rPr>
      <t>Communi-cations, imaging &amp; sound equipment</t>
    </r>
    <phoneticPr fontId="2" type="noConversion"/>
  </si>
  <si>
    <r>
      <t xml:space="preserve">특수목적용 기계 및장비
</t>
    </r>
    <r>
      <rPr>
        <sz val="7"/>
        <rFont val="돋움"/>
        <family val="3"/>
        <charset val="129"/>
      </rPr>
      <t>Special purpose machinery &amp; equipment</t>
    </r>
    <phoneticPr fontId="2" type="noConversion"/>
  </si>
  <si>
    <r>
      <t xml:space="preserve">기타제조업제품
</t>
    </r>
    <r>
      <rPr>
        <sz val="7"/>
        <rFont val="돋움"/>
        <family val="3"/>
        <charset val="129"/>
      </rPr>
      <t>Other manu-facturing products</t>
    </r>
    <phoneticPr fontId="2" type="noConversion"/>
  </si>
  <si>
    <t xml:space="preserve">954 / ⅩⅧ. 전국통계 </t>
    <phoneticPr fontId="9" type="noConversion"/>
  </si>
  <si>
    <t>ⅩⅧ. National Statistics / 955</t>
    <phoneticPr fontId="2" type="noConversion"/>
  </si>
  <si>
    <t>부동산</t>
    <phoneticPr fontId="2" type="noConversion"/>
  </si>
  <si>
    <t>주거서비스
Housing service</t>
    <phoneticPr fontId="2" type="noConversion"/>
  </si>
  <si>
    <t>비주거용
건물임대
Renting of non-residential buildings</t>
    <phoneticPr fontId="2" type="noConversion"/>
  </si>
  <si>
    <t xml:space="preserve">  금융 및 보험</t>
    <phoneticPr fontId="2" type="noConversion"/>
  </si>
  <si>
    <t>신문
News-papers</t>
    <phoneticPr fontId="2" type="noConversion"/>
  </si>
  <si>
    <t>영화상영
Motion picture exhibition</t>
    <phoneticPr fontId="2" type="noConversion"/>
  </si>
  <si>
    <t>예금취급
기관
Banking &amp;savings institu-tions</t>
    <phoneticPr fontId="2" type="noConversion"/>
  </si>
  <si>
    <t>금융투자
기관
Financial investment institutions</t>
    <phoneticPr fontId="2" type="noConversion"/>
  </si>
  <si>
    <t>보험
Insurance</t>
    <phoneticPr fontId="2" type="noConversion"/>
  </si>
  <si>
    <t>음식점
Food services</t>
    <phoneticPr fontId="2" type="noConversion"/>
  </si>
  <si>
    <t>철도운송
Rail transport</t>
    <phoneticPr fontId="2" type="noConversion"/>
  </si>
  <si>
    <t>도로운송
Road transport</t>
    <phoneticPr fontId="2" type="noConversion"/>
  </si>
  <si>
    <t>택배
Door to door transport</t>
    <phoneticPr fontId="2" type="noConversion"/>
  </si>
  <si>
    <t>수상운송
Water transport</t>
    <phoneticPr fontId="2" type="noConversion"/>
  </si>
  <si>
    <t>항공운송
Air transport</t>
    <phoneticPr fontId="2" type="noConversion"/>
  </si>
  <si>
    <t>운수보조
서비스
Supporting transport activities</t>
    <phoneticPr fontId="2" type="noConversion"/>
  </si>
  <si>
    <t>하역 및 
보관
Cargo handling &amp; storage</t>
    <phoneticPr fontId="2" type="noConversion"/>
  </si>
  <si>
    <t>운수
Transpor-tation</t>
    <phoneticPr fontId="2" type="noConversion"/>
  </si>
  <si>
    <t xml:space="preserve">
Financial &amp; insurance activities</t>
    <phoneticPr fontId="2" type="noConversion"/>
  </si>
  <si>
    <t xml:space="preserve">
Real estate activities</t>
    <phoneticPr fontId="2" type="noConversion"/>
  </si>
  <si>
    <t>11. 생산자 물가지수 (계속)</t>
    <phoneticPr fontId="2" type="noConversion"/>
  </si>
  <si>
    <t xml:space="preserve">956 / ⅩⅧ. 전국통계 </t>
    <phoneticPr fontId="9" type="noConversion"/>
  </si>
  <si>
    <t>ⅩⅧ. National Statistics / 957</t>
    <phoneticPr fontId="2" type="noConversion"/>
  </si>
  <si>
    <t xml:space="preserve">958 / ⅩⅧ. 전국통계 </t>
    <phoneticPr fontId="9" type="noConversion"/>
  </si>
  <si>
    <t>ⅩⅧ. National Statistics / 959</t>
    <phoneticPr fontId="2" type="noConversion"/>
  </si>
  <si>
    <t>부동산관련
서비스
Services related to real estate</t>
    <phoneticPr fontId="2" type="noConversion"/>
  </si>
  <si>
    <t>전력
Electric power</t>
    <phoneticPr fontId="2" type="noConversion"/>
  </si>
  <si>
    <t>도시가스
Gas supply</t>
    <phoneticPr fontId="2" type="noConversion"/>
  </si>
  <si>
    <t>수도
Water supply</t>
    <phoneticPr fontId="2" type="noConversion"/>
  </si>
  <si>
    <r>
      <t xml:space="preserve">통신
</t>
    </r>
    <r>
      <rPr>
        <sz val="8"/>
        <rFont val="돋움"/>
        <family val="3"/>
        <charset val="129"/>
      </rPr>
      <t>Telecommunications &amp; broadcasting</t>
    </r>
    <phoneticPr fontId="2" type="noConversion"/>
  </si>
  <si>
    <t>우편
Postal services</t>
    <phoneticPr fontId="2" type="noConversion"/>
  </si>
  <si>
    <t>유ㆍ무선
통신서비스
Wired &amp; wireless telecommunications</t>
    <phoneticPr fontId="2" type="noConversion"/>
  </si>
  <si>
    <t>기타통신
서비스
Other telecommunications</t>
    <phoneticPr fontId="2" type="noConversion"/>
  </si>
  <si>
    <t xml:space="preserve">  정보, 출판 및 영상서비스</t>
    <phoneticPr fontId="2" type="noConversion"/>
  </si>
  <si>
    <t>정보
서비스
Information services</t>
    <phoneticPr fontId="2" type="noConversion"/>
  </si>
  <si>
    <t>소프트
웨어
개발공급
Software development &amp; supply</t>
    <phoneticPr fontId="2" type="noConversion"/>
  </si>
  <si>
    <t>출판
Publish-ing</t>
    <phoneticPr fontId="2" type="noConversion"/>
  </si>
  <si>
    <t>음식점 및 
숙박
Accommodation &amp; food services</t>
    <phoneticPr fontId="2" type="noConversion"/>
  </si>
  <si>
    <t>Source : The Bank of Korea 「Monthly prices」</t>
  </si>
  <si>
    <t>자료 : 한국은행「월간물가」</t>
  </si>
  <si>
    <t>자료 : 한국은행「월간물가」</t>
    <phoneticPr fontId="2" type="noConversion"/>
  </si>
  <si>
    <t xml:space="preserve">
Informa-tion, publishing 
&amp; image services</t>
    <phoneticPr fontId="2" type="noConversion"/>
  </si>
  <si>
    <t xml:space="preserve">960 / ⅩⅧ. 전국통계 </t>
    <phoneticPr fontId="9" type="noConversion"/>
  </si>
  <si>
    <t>ⅩⅧ. National Statistics / 961</t>
    <phoneticPr fontId="2" type="noConversion"/>
  </si>
  <si>
    <t>광고
Advertising</t>
    <phoneticPr fontId="2" type="noConversion"/>
  </si>
  <si>
    <t>위생및자원
재활용 
서비스
Sanitary &amp; resources recycling services</t>
    <phoneticPr fontId="2" type="noConversion"/>
  </si>
  <si>
    <t>하수,폐수 및 
분뇨처리
Sewage, wastewater
 &amp; human waste treatment services</t>
    <phoneticPr fontId="2" type="noConversion"/>
  </si>
  <si>
    <t>폐기물수집, 
운반 및 처리
Waste collection&amp; treatment services</t>
    <phoneticPr fontId="2" type="noConversion"/>
  </si>
  <si>
    <t>문화 및 
오락서비스
Cultural activities&amp; amusement activities</t>
    <phoneticPr fontId="2" type="noConversion"/>
  </si>
  <si>
    <t>기타
개인서비스
Other personal services</t>
    <phoneticPr fontId="2" type="noConversion"/>
  </si>
  <si>
    <t>자동차
수리서비스
Repair services of motor vehicles</t>
    <phoneticPr fontId="2" type="noConversion"/>
  </si>
  <si>
    <t>개인 및 
가정용품
수리서비스
Repair services of personal&amp; household goods</t>
    <phoneticPr fontId="2" type="noConversion"/>
  </si>
  <si>
    <t>미용관련
서비스
Barber &amp; beauty shops</t>
    <phoneticPr fontId="2" type="noConversion"/>
  </si>
  <si>
    <t>세탁
Laundry services</t>
    <phoneticPr fontId="2" type="noConversion"/>
  </si>
  <si>
    <t>기타
개인서비스
Other personal services activities</t>
    <phoneticPr fontId="2" type="noConversion"/>
  </si>
  <si>
    <t>교육서비스
Education</t>
    <phoneticPr fontId="2" type="noConversion"/>
  </si>
  <si>
    <t>컴퓨터관리 
서비스
Computer management services</t>
    <phoneticPr fontId="2" type="noConversion"/>
  </si>
  <si>
    <t>공학 및 
과학서비스
Engineering 
&amp; scientific services</t>
    <phoneticPr fontId="2" type="noConversion"/>
  </si>
  <si>
    <t>보건      Health</t>
    <phoneticPr fontId="2" type="noConversion"/>
  </si>
  <si>
    <t>가정용품 및 가사 서비스
Furnishings Household equipment and routine household maintenance</t>
    <phoneticPr fontId="2" type="noConversion"/>
  </si>
  <si>
    <t>Source : Statistics Korea</t>
  </si>
  <si>
    <t>Source : Statistics Korea</t>
    <phoneticPr fontId="2" type="noConversion"/>
  </si>
  <si>
    <t>12. Consumer Price Indexes</t>
    <phoneticPr fontId="2" type="noConversion"/>
  </si>
  <si>
    <t xml:space="preserve">※ 소비자물가지수는 전국가구(1인가구 포함, 농어가제외)에서 소비생활을 영위하기 위하여 구입하는 상품가격과 서비스 요금의 변동을 종합적으로  측정하기 위하여 작성하는 지수임. 기준년도는 2010년(2010=100)이고 조사품목은 481개 상품 및 서비스이며, 가중치는 2010년 도시가계 월평균 소비지출총액(도시가계조사결과)에서 품목별 소비지출액이 차지하는 비중임. 가격조사는 37개 주요도시에서 농축수산물은 월3회 조사하며, 공업제품이나  전기·수도·가스, 서비스 품목은 월1회 조사하고 납입금은 분기1회 조사함. 작성방법은 기준시고정 가중산술평균 산식(라스파이레스)임. </t>
    <phoneticPr fontId="2" type="noConversion"/>
  </si>
  <si>
    <t>※ The consumer price index (CPI) is designed to measure the change in the prices of commodities and services purchased by all consumer households in urban areas (37 cities), excluding farmer and fisherman households and one-person households. The base year is 2010(2010=100). The index items are 481 items. The weight of index items is derived from the average expenditure of households for the base year 2010 as obtained from the Family Income and Expenditure Survey. Price data is collected monthly for most goods and services, quarterly for school fees and three times a month for agricultural and marine products in 37 cities. The index is computed using the Laspeyres Formula.</t>
    <phoneticPr fontId="2" type="noConversion"/>
  </si>
  <si>
    <t xml:space="preserve"> 의복 · 신발
Clothing &amp; Footwear</t>
    <phoneticPr fontId="2" type="noConversion"/>
  </si>
  <si>
    <t xml:space="preserve">Housing, Water, electrictity, gag &amp; other fuels </t>
    <phoneticPr fontId="2" type="noConversion"/>
  </si>
  <si>
    <t>주택 · 수도 · 전기 및 연료</t>
    <phoneticPr fontId="2" type="noConversion"/>
  </si>
  <si>
    <t>주거시설
유지·보수
Mainte-nance &amp; repair of 
the 
dwelling</t>
    <phoneticPr fontId="2" type="noConversion"/>
  </si>
  <si>
    <t>수도및
주거관련
서비스
Water supply
&amp; other
housing</t>
    <phoneticPr fontId="2" type="noConversion"/>
  </si>
  <si>
    <t>가정·정원
 용 공구 
및 장비
Tools &amp;
equipment for house &amp; garden</t>
    <phoneticPr fontId="2" type="noConversion"/>
  </si>
  <si>
    <t>주방용품 및 가정용품
Glassware tableware&amp;
Household
utensils</t>
    <phoneticPr fontId="2" type="noConversion"/>
  </si>
  <si>
    <t xml:space="preserve"> 가정용 
섬유제품
Household
textiles</t>
    <phoneticPr fontId="2" type="noConversion"/>
  </si>
  <si>
    <r>
      <t xml:space="preserve">가구·가사
비품 및 
카페트
</t>
    </r>
    <r>
      <rPr>
        <sz val="7"/>
        <rFont val="돋움"/>
        <family val="3"/>
        <charset val="129"/>
      </rPr>
      <t>Furniture &amp; furnishings, carpets and other floor coverings</t>
    </r>
    <phoneticPr fontId="2" type="noConversion"/>
  </si>
  <si>
    <t>담배
tabacco</t>
    <phoneticPr fontId="2" type="noConversion"/>
  </si>
  <si>
    <t>주류
Alco-
holic
beve-
rages</t>
    <phoneticPr fontId="2" type="noConversion"/>
  </si>
  <si>
    <t>비주류
음료
Non-alcoholic
Bever-
ages</t>
    <phoneticPr fontId="2" type="noConversion"/>
  </si>
  <si>
    <t>식료품
Food</t>
    <phoneticPr fontId="2" type="noConversion"/>
  </si>
  <si>
    <t>총지수
All 
items</t>
    <phoneticPr fontId="2" type="noConversion"/>
  </si>
  <si>
    <t>의류
Cloth
-ing</t>
    <phoneticPr fontId="2" type="noConversion"/>
  </si>
  <si>
    <t>신발
Foot wear</t>
    <phoneticPr fontId="2" type="noConversion"/>
  </si>
  <si>
    <t xml:space="preserve">962 / ⅩⅧ. 전국통계 </t>
    <phoneticPr fontId="9" type="noConversion"/>
  </si>
  <si>
    <t>ⅩⅧ. National Statistics / 963</t>
    <phoneticPr fontId="2" type="noConversion"/>
  </si>
  <si>
    <t>오락 및 문화   Culture &amp;  Recreation</t>
    <phoneticPr fontId="2" type="noConversion"/>
  </si>
  <si>
    <t>오락 및 문화   Culture &amp;  Recreation</t>
    <phoneticPr fontId="2" type="noConversion"/>
  </si>
  <si>
    <t xml:space="preserve">         통  신      Communication</t>
    <phoneticPr fontId="2" type="noConversion"/>
  </si>
  <si>
    <t xml:space="preserve">          교   통         Transportation</t>
    <phoneticPr fontId="2" type="noConversion"/>
  </si>
  <si>
    <t xml:space="preserve">             교   육              Education</t>
    <phoneticPr fontId="2" type="noConversion"/>
  </si>
  <si>
    <t>외래환자 
서비스
Out-patient services</t>
    <phoneticPr fontId="2" type="noConversion"/>
  </si>
  <si>
    <t>운송장비
Purchase
of vehicles</t>
    <phoneticPr fontId="2" type="noConversion"/>
  </si>
  <si>
    <t xml:space="preserve"> 개인운송
장비운영
Operation
of transport
equipment</t>
    <phoneticPr fontId="2" type="noConversion"/>
  </si>
  <si>
    <t>운송서비스
Transport
services</t>
    <phoneticPr fontId="2" type="noConversion"/>
  </si>
  <si>
    <t>우편
서비스
Postal
services</t>
    <phoneticPr fontId="2" type="noConversion"/>
  </si>
  <si>
    <t xml:space="preserve"> 전화 및 
팩스장비
Telephone
equipment</t>
    <phoneticPr fontId="2" type="noConversion"/>
  </si>
  <si>
    <t>전화 및
팩스서비스
Telephone
&amp; telefax
services</t>
    <phoneticPr fontId="2" type="noConversion"/>
  </si>
  <si>
    <t>오락 및 
문화 서비스
Recreational and cultural services</t>
    <phoneticPr fontId="2" type="noConversion"/>
  </si>
  <si>
    <t>신문·서적 
및 문방구
Books, newspapers&amp;stationery</t>
    <phoneticPr fontId="2" type="noConversion"/>
  </si>
  <si>
    <t>단체여행
Package
Holidays</t>
    <phoneticPr fontId="2" type="noConversion"/>
  </si>
  <si>
    <t>유치원 및
초등교육
Priprimary
&amp; Primary
education</t>
    <phoneticPr fontId="2" type="noConversion"/>
  </si>
  <si>
    <t>중등교육
Secondary
education</t>
    <phoneticPr fontId="2" type="noConversion"/>
  </si>
  <si>
    <t>고등교육
Tertiary
education</t>
    <phoneticPr fontId="2" type="noConversion"/>
  </si>
  <si>
    <t>기타교육
education not definable by level</t>
    <phoneticPr fontId="2" type="noConversion"/>
  </si>
  <si>
    <t>음식서비스
Catering services</t>
    <phoneticPr fontId="2" type="noConversion"/>
  </si>
  <si>
    <t>숙박서비스
Accomo-
dation
 services</t>
    <phoneticPr fontId="2" type="noConversion"/>
  </si>
  <si>
    <t xml:space="preserve"> 기타
개인용품
Personal
effects</t>
    <phoneticPr fontId="2" type="noConversion"/>
  </si>
  <si>
    <t>기타오락 및 
문화용 주요
내구재
Other major durables for recreation and culture</t>
    <phoneticPr fontId="2" type="noConversion"/>
  </si>
  <si>
    <r>
      <t xml:space="preserve">음향 · 영상 ·
사진 및 정보
처리 장비
</t>
    </r>
    <r>
      <rPr>
        <sz val="8"/>
        <rFont val="돋움"/>
        <family val="3"/>
        <charset val="129"/>
      </rPr>
      <t>Audio-visual photographic and information processing equipment</t>
    </r>
    <phoneticPr fontId="2" type="noConversion"/>
  </si>
  <si>
    <r>
      <t xml:space="preserve">기타 오락용품·
조경용품 및 
애완동물
</t>
    </r>
    <r>
      <rPr>
        <sz val="7.5"/>
        <rFont val="돋움"/>
        <family val="3"/>
        <charset val="129"/>
      </rPr>
      <t>Other recreational items and equipment gardens and pets</t>
    </r>
    <phoneticPr fontId="2" type="noConversion"/>
  </si>
  <si>
    <t>12. Consumer Price Indexes(Continued)</t>
  </si>
  <si>
    <t>12. Consumer Price Indexes(Continued)</t>
    <phoneticPr fontId="2" type="noConversion"/>
  </si>
  <si>
    <t>12. 소비자 물가지수 (계속)</t>
    <phoneticPr fontId="2" type="noConversion"/>
  </si>
  <si>
    <t xml:space="preserve">964 / ⅩⅧ. 전국통계 </t>
    <phoneticPr fontId="9" type="noConversion"/>
  </si>
  <si>
    <t>ⅩⅧ. National Statistics / 965</t>
    <phoneticPr fontId="2" type="noConversion"/>
  </si>
  <si>
    <t xml:space="preserve">966 / ⅩⅧ. 전국통계 </t>
    <phoneticPr fontId="9" type="noConversion"/>
  </si>
  <si>
    <t>ⅩⅧ. National Statistics / 967</t>
    <phoneticPr fontId="2" type="noConversion"/>
  </si>
  <si>
    <t xml:space="preserve">                     </t>
    <phoneticPr fontId="2" type="noConversion"/>
  </si>
  <si>
    <t xml:space="preserve"> 미용용품 및 
미용서비스
Personal care</t>
    <phoneticPr fontId="2" type="noConversion"/>
  </si>
  <si>
    <t>기타서비스
Other
services</t>
    <phoneticPr fontId="2" type="noConversion"/>
  </si>
  <si>
    <t xml:space="preserve">968 / ⅩⅧ. 전국통계 </t>
    <phoneticPr fontId="9" type="noConversion"/>
  </si>
  <si>
    <t>ⅩⅧ. National Statistics / 969</t>
    <phoneticPr fontId="2" type="noConversion"/>
  </si>
  <si>
    <r>
      <t>13. 통합재정수지</t>
    </r>
    <r>
      <rPr>
        <b/>
        <vertAlign val="superscript"/>
        <sz val="17"/>
        <rFont val="굴림"/>
        <family val="3"/>
        <charset val="129"/>
      </rPr>
      <t>1)</t>
    </r>
    <phoneticPr fontId="2" type="noConversion"/>
  </si>
  <si>
    <r>
      <t>13. Consolidated Central Government Statistics</t>
    </r>
    <r>
      <rPr>
        <b/>
        <vertAlign val="superscript"/>
        <sz val="17"/>
        <rFont val="굴림"/>
        <family val="3"/>
        <charset val="129"/>
      </rPr>
      <t>1)</t>
    </r>
    <phoneticPr fontId="2" type="noConversion"/>
  </si>
  <si>
    <t>소득세 및
이익세
Income profits &amp; cap. gains</t>
    <phoneticPr fontId="2" type="noConversion"/>
  </si>
  <si>
    <t>경상지출
Current
expendi-
ture</t>
    <phoneticPr fontId="2" type="noConversion"/>
  </si>
  <si>
    <t>재화 및
용역
Expen.
on goods
and
services</t>
    <phoneticPr fontId="2" type="noConversion"/>
  </si>
  <si>
    <t>경상수입
Current 
revenues</t>
    <phoneticPr fontId="2" type="noConversion"/>
  </si>
  <si>
    <t>총 수 입
Total
revenues</t>
    <phoneticPr fontId="2" type="noConversion"/>
  </si>
  <si>
    <t>조세수입
Total tax
revenues</t>
    <phoneticPr fontId="2" type="noConversion"/>
  </si>
  <si>
    <t>재산세
Tax on property</t>
    <phoneticPr fontId="2" type="noConversion"/>
  </si>
  <si>
    <t>재화 및
용역세
Tax on goods &amp; services</t>
    <phoneticPr fontId="2" type="noConversion"/>
  </si>
  <si>
    <t>관  세
Customs
duties</t>
    <phoneticPr fontId="2" type="noConversion"/>
  </si>
  <si>
    <t>기  타
Others</t>
    <phoneticPr fontId="2" type="noConversion"/>
  </si>
  <si>
    <t>사회보장
기 여 금
Social security contribu.</t>
    <phoneticPr fontId="2" type="noConversion"/>
  </si>
  <si>
    <t>세외수입
Non-tax revenues</t>
    <phoneticPr fontId="2" type="noConversion"/>
  </si>
  <si>
    <t>자본수입
Capital
revenues</t>
    <phoneticPr fontId="2" type="noConversion"/>
  </si>
  <si>
    <t>총 지 출
Total
expenditure</t>
    <phoneticPr fontId="2" type="noConversion"/>
  </si>
  <si>
    <t>총지출 및 
순 융 자
Total exp. 
&amp; net lend</t>
    <phoneticPr fontId="2" type="noConversion"/>
  </si>
  <si>
    <t>국  내
Dome-stic</t>
    <phoneticPr fontId="2" type="noConversion"/>
  </si>
  <si>
    <t>보조금
Sub-sidies</t>
    <phoneticPr fontId="2" type="noConversion"/>
  </si>
  <si>
    <t>보조금 및 
경상이전
Subsidies &amp;
other cur. tran.</t>
    <phoneticPr fontId="2" type="noConversion"/>
  </si>
  <si>
    <t>국  외
Foreign</t>
    <phoneticPr fontId="2" type="noConversion"/>
  </si>
  <si>
    <t>이자지급
Interest
pay-ments</t>
    <phoneticPr fontId="2" type="noConversion"/>
  </si>
  <si>
    <r>
      <t>13. 통합재정수지</t>
    </r>
    <r>
      <rPr>
        <b/>
        <vertAlign val="superscript"/>
        <sz val="17"/>
        <rFont val="굴림"/>
        <family val="3"/>
        <charset val="129"/>
      </rPr>
      <t xml:space="preserve">1) </t>
    </r>
    <r>
      <rPr>
        <b/>
        <sz val="17"/>
        <rFont val="굴림"/>
        <family val="3"/>
        <charset val="129"/>
      </rPr>
      <t>(계속)</t>
    </r>
    <phoneticPr fontId="2" type="noConversion"/>
  </si>
  <si>
    <r>
      <t>13. Consolidated Central Government Statistics</t>
    </r>
    <r>
      <rPr>
        <b/>
        <vertAlign val="superscript"/>
        <sz val="17"/>
        <rFont val="굴림"/>
        <family val="3"/>
        <charset val="129"/>
      </rPr>
      <t>1)</t>
    </r>
    <r>
      <rPr>
        <b/>
        <sz val="17"/>
        <rFont val="굴림"/>
        <family val="3"/>
        <charset val="129"/>
      </rPr>
      <t xml:space="preserve"> (Continued)</t>
    </r>
    <phoneticPr fontId="2" type="noConversion"/>
  </si>
  <si>
    <t>지방정부
경상이전
Trans. To
local gove.</t>
    <phoneticPr fontId="2" type="noConversion"/>
  </si>
  <si>
    <t>가      계
경상이전
Trans. to
household</t>
    <phoneticPr fontId="2" type="noConversion"/>
  </si>
  <si>
    <t>비영리기구
경상이전
Trans. to
nonpr.ins.</t>
    <phoneticPr fontId="2" type="noConversion"/>
  </si>
  <si>
    <t>자본이전
Capital transfers</t>
    <phoneticPr fontId="2" type="noConversion"/>
  </si>
  <si>
    <t>순융자
Net lending</t>
    <phoneticPr fontId="2" type="noConversion"/>
  </si>
  <si>
    <t>통합
재정
수지
Balance</t>
    <phoneticPr fontId="2" type="noConversion"/>
  </si>
  <si>
    <t>국 채
Bonds</t>
    <phoneticPr fontId="2" type="noConversion"/>
  </si>
  <si>
    <t>국고시재
Change in cash</t>
    <phoneticPr fontId="2" type="noConversion"/>
  </si>
  <si>
    <t>기 타
Others</t>
    <phoneticPr fontId="2" type="noConversion"/>
  </si>
  <si>
    <t>국 외
External</t>
    <phoneticPr fontId="2" type="noConversion"/>
  </si>
  <si>
    <t>토지 및 
무형자산 
매입
Purcha. of land &amp; in- tan. asset.</t>
    <phoneticPr fontId="2" type="noConversion"/>
  </si>
  <si>
    <t>자본지출
Capital
expenditu.</t>
    <phoneticPr fontId="2" type="noConversion"/>
  </si>
  <si>
    <t>해외경상 
이전
Trans. to abroad</t>
    <phoneticPr fontId="2" type="noConversion"/>
  </si>
  <si>
    <t>Source : Ministry of Strategy &amp; Finance
   Note : 1) Monthly data is the aggregate value of that year</t>
    <phoneticPr fontId="2" type="noConversion"/>
  </si>
  <si>
    <t xml:space="preserve">970 / ⅩⅧ. 전국통계 </t>
    <phoneticPr fontId="9" type="noConversion"/>
  </si>
  <si>
    <t>ⅩⅧ. National Statistics / 971</t>
    <phoneticPr fontId="2" type="noConversion"/>
  </si>
  <si>
    <t xml:space="preserve">972 / ⅩⅧ. 전국통계 </t>
    <phoneticPr fontId="9" type="noConversion"/>
  </si>
  <si>
    <t>ⅩⅧ. National Statistics / 973</t>
    <phoneticPr fontId="2" type="noConversion"/>
  </si>
  <si>
    <t>14. Expenditures on Gross Domestic Product</t>
    <phoneticPr fontId="2" type="noConversion"/>
  </si>
  <si>
    <t xml:space="preserve">     Non-profit institutions serving households</t>
    <phoneticPr fontId="2" type="noConversion"/>
  </si>
  <si>
    <t>Changes in inventories and acquisition less disposals of valuables</t>
    <phoneticPr fontId="2" type="noConversion"/>
  </si>
  <si>
    <t xml:space="preserve"> Source : The Bank of Korea
     Note : 1) An aggregate(or any intermediate aggregate) valued at chained prices is not identical with the sum of 
                  its components because of non-additivity</t>
    <phoneticPr fontId="2" type="noConversion"/>
  </si>
  <si>
    <t>자료 : 한국은행
   주 : 1) 연쇄가중법에 의해 추계된 실질 GDP 통계는 비가법적 특성에 의해 총량(또는 상위부문) 금액과 그 구성항목 금액의 합이 
             B13일치하지 않음.</t>
    <phoneticPr fontId="2" type="noConversion"/>
  </si>
  <si>
    <t>Classification</t>
    <phoneticPr fontId="2" type="noConversion"/>
  </si>
  <si>
    <t>구   분</t>
    <phoneticPr fontId="2" type="noConversion"/>
  </si>
  <si>
    <t>광업
Mining
 and quarrying</t>
    <phoneticPr fontId="2" type="noConversion"/>
  </si>
  <si>
    <t>금  융
보험업
Financial Intermediations</t>
    <phoneticPr fontId="2" type="noConversion"/>
  </si>
  <si>
    <t>국민총소득
(E=A+D)
Gross 
national income</t>
    <phoneticPr fontId="2" type="noConversion"/>
  </si>
  <si>
    <t>부동산 및
임대업
Real estate
 and leasing</t>
    <phoneticPr fontId="2" type="noConversion"/>
  </si>
  <si>
    <t>광공업
Mining and
Manufac-turing</t>
    <phoneticPr fontId="2" type="noConversion"/>
  </si>
  <si>
    <t>연별</t>
    <phoneticPr fontId="2" type="noConversion"/>
  </si>
  <si>
    <t>Year</t>
    <phoneticPr fontId="2" type="noConversion"/>
  </si>
  <si>
    <t>Year</t>
    <phoneticPr fontId="2" type="noConversion"/>
  </si>
  <si>
    <t>Year</t>
    <phoneticPr fontId="2" type="noConversion"/>
  </si>
  <si>
    <t>Year</t>
    <phoneticPr fontId="2" type="noConversion"/>
  </si>
  <si>
    <t>농림어업
Agriculture, forestry and Fishing</t>
    <phoneticPr fontId="2" type="noConversion"/>
  </si>
  <si>
    <t>광업
Mining
 and quarrying</t>
    <phoneticPr fontId="2" type="noConversion"/>
  </si>
  <si>
    <t>제조업
Manufacturing</t>
    <phoneticPr fontId="2" type="noConversion"/>
  </si>
  <si>
    <r>
      <t>전기 가스 및
수도업</t>
    </r>
    <r>
      <rPr>
        <vertAlign val="superscript"/>
        <sz val="9"/>
        <color indexed="8"/>
        <rFont val="돋움"/>
        <family val="3"/>
        <charset val="129"/>
      </rPr>
      <t>2)</t>
    </r>
    <r>
      <rPr>
        <sz val="9"/>
        <color indexed="8"/>
        <rFont val="돋움"/>
        <family val="3"/>
        <charset val="129"/>
      </rPr>
      <t xml:space="preserve">
Electricity, Gas and Water supply</t>
    </r>
    <phoneticPr fontId="2" type="noConversion"/>
  </si>
  <si>
    <t>건설업
Construction</t>
    <phoneticPr fontId="2" type="noConversion"/>
  </si>
  <si>
    <r>
      <t>서비스업</t>
    </r>
    <r>
      <rPr>
        <sz val="9"/>
        <color indexed="8"/>
        <rFont val="돋움"/>
        <family val="3"/>
        <charset val="129"/>
      </rPr>
      <t xml:space="preserve">
Services</t>
    </r>
    <phoneticPr fontId="2" type="noConversion"/>
  </si>
  <si>
    <t>운수 및 보관업
Transport,
storage and
communication</t>
    <phoneticPr fontId="2" type="noConversion"/>
  </si>
  <si>
    <t>교육서비스업
Education</t>
    <phoneticPr fontId="2" type="noConversion"/>
  </si>
  <si>
    <t>공공행정 및 국방
Public 
administration
and defence</t>
    <phoneticPr fontId="2" type="noConversion"/>
  </si>
  <si>
    <t>사업서비스업
Business activities</t>
    <phoneticPr fontId="2" type="noConversion"/>
  </si>
  <si>
    <t>보건 및
 사회서비스업
 Health and social work</t>
    <phoneticPr fontId="2" type="noConversion"/>
  </si>
  <si>
    <t>금융보험업
Financial Interme-diations</t>
    <phoneticPr fontId="2" type="noConversion"/>
  </si>
  <si>
    <t>제조업
Manufacturing</t>
    <phoneticPr fontId="2" type="noConversion"/>
  </si>
  <si>
    <t>광공업
Mining and
Manufacturing</t>
    <phoneticPr fontId="2" type="noConversion"/>
  </si>
  <si>
    <t>도소매 및
음식숙박업
Wholesale and
Retail trade,
Restaurant &amp; hotel</t>
    <phoneticPr fontId="2" type="noConversion"/>
  </si>
  <si>
    <t>부동산 및
사업임대업
Real estate
 and leasing</t>
    <phoneticPr fontId="2" type="noConversion"/>
  </si>
  <si>
    <t>순생산물세
(C )
Texes less 
subsides 
on products</t>
    <phoneticPr fontId="2" type="noConversion"/>
  </si>
  <si>
    <t>국외 순수취요소소득
(D)
Net factor income from 
the rest of the world</t>
    <phoneticPr fontId="2" type="noConversion"/>
  </si>
  <si>
    <t xml:space="preserve">15. Gross Domestic Product by Kind of Economic Activity 
and Gross National Income </t>
    <phoneticPr fontId="2" type="noConversion"/>
  </si>
  <si>
    <t>1)  당해년 가격</t>
    <phoneticPr fontId="2" type="noConversion"/>
  </si>
  <si>
    <t>1) At Current prices</t>
    <phoneticPr fontId="2" type="noConversion"/>
  </si>
  <si>
    <t>Unit : billion won</t>
    <phoneticPr fontId="2" type="noConversion"/>
  </si>
  <si>
    <t xml:space="preserve">15. Gross Domestic Product by Kind of Economic Activity 
and Gross National Income(Cont'd) </t>
    <phoneticPr fontId="2" type="noConversion"/>
  </si>
  <si>
    <t>15. 경제활동별 국내총생산 및 국민총소득(계속)</t>
    <phoneticPr fontId="2" type="noConversion"/>
  </si>
  <si>
    <t>총부가가치
(기초가격)
(B)
Gross value added at basic prices</t>
    <phoneticPr fontId="2" type="noConversion"/>
  </si>
  <si>
    <t>정보통신업
Information and communi-cation</t>
    <phoneticPr fontId="2" type="noConversion"/>
  </si>
  <si>
    <t>보건 및
사업서비스업 
 Health and social work</t>
    <phoneticPr fontId="2" type="noConversion"/>
  </si>
  <si>
    <t>순생산물세
(C )
Texes less subsides 
on products</t>
    <phoneticPr fontId="2" type="noConversion"/>
  </si>
  <si>
    <t>국내총소득   (E=A+D) 
Gross domestic  income</t>
    <phoneticPr fontId="2" type="noConversion"/>
  </si>
  <si>
    <t>국외순수취 
요소소득
(F)
Net factor income from the rest of the world</t>
    <phoneticPr fontId="2" type="noConversion"/>
  </si>
  <si>
    <t>국민총소득
(G=E+F)
Gross national income</t>
    <phoneticPr fontId="2" type="noConversion"/>
  </si>
  <si>
    <t>자료 : 한국은행
   주 : 1) 기준년 개편
           * 연쇄가중법에 의해 추계된 실질 GDP 통계는 비가법적 특성에 의해 총량(또는 상위부문) 금액과 그 구성항목 금액의 합이 
             일치하지 않음
           * 개별 구성항목의 연쇄금액은 구성항목 내에서의 상대적 중요도를 정확하게 반영하지 못할 수 있으므로 상대비교 시에는 
             주의를 요함.
        2) 전기, 가스 및 수도업은 하폐수분뇨처리업, 폐기물수집운반업 및 자원재활용서비스업을 포함</t>
    <phoneticPr fontId="2" type="noConversion"/>
  </si>
  <si>
    <t xml:space="preserve">Source : The Bank of Korea
   Note : 1) Based on revising of the standard year
              * In real GDP statistics as a consequence of being estimated using the chain-weighted rule, 
                the total (or higier category) and the sum of the amount on the constituting categories may not match, 
                a characteristic of the ratio adding rule
              * When making a comparison on relative basis, a careful attention must be given since chain amounts of
                individual constituting items may not reflect the relative accurately the relative importance accurately
            2) Electricity, Gas and Water Supply Business includes manure wastewater disposal, waste collection &amp; 
               transporting and recycling business         </t>
    <phoneticPr fontId="2" type="noConversion"/>
  </si>
  <si>
    <r>
      <t>2) At Chained 2010 Year Prices</t>
    </r>
    <r>
      <rPr>
        <vertAlign val="superscript"/>
        <sz val="14"/>
        <color indexed="8"/>
        <rFont val="돋움"/>
        <family val="3"/>
        <charset val="129"/>
      </rPr>
      <t>1)</t>
    </r>
    <phoneticPr fontId="2" type="noConversion"/>
  </si>
  <si>
    <r>
      <t>2) At Chained 2010 Year Prices</t>
    </r>
    <r>
      <rPr>
        <vertAlign val="superscript"/>
        <sz val="14"/>
        <color theme="1"/>
        <rFont val="돋움"/>
        <family val="3"/>
        <charset val="129"/>
      </rPr>
      <t>1)</t>
    </r>
    <phoneticPr fontId="2" type="noConversion"/>
  </si>
  <si>
    <t>국내총생산
(시장가격)
(A=B+C)
Gross domestic product at market prices</t>
    <phoneticPr fontId="2" type="noConversion"/>
  </si>
  <si>
    <t>건설업
Construction</t>
    <phoneticPr fontId="2" type="noConversion"/>
  </si>
  <si>
    <r>
      <t>서비스업</t>
    </r>
    <r>
      <rPr>
        <sz val="9"/>
        <color indexed="8"/>
        <rFont val="돋움"/>
        <family val="3"/>
        <charset val="129"/>
      </rPr>
      <t xml:space="preserve">
Services</t>
    </r>
    <phoneticPr fontId="2" type="noConversion"/>
  </si>
  <si>
    <t>교역조건 변화에 
따른 실질 
무역손익(D) 
Trading gains and losses from changes in the terms of trade</t>
    <phoneticPr fontId="2" type="noConversion"/>
  </si>
  <si>
    <t>문화 및 
기타서비스업
Cultural and 
Other services</t>
    <phoneticPr fontId="2" type="noConversion"/>
  </si>
  <si>
    <t>문화 및
 기타서비스업
Cultural and 
Other services</t>
    <phoneticPr fontId="2" type="noConversion"/>
  </si>
  <si>
    <r>
      <t>전기 가스 및
수도업</t>
    </r>
    <r>
      <rPr>
        <vertAlign val="superscript"/>
        <sz val="9"/>
        <color indexed="8"/>
        <rFont val="돋움"/>
        <family val="3"/>
        <charset val="129"/>
      </rPr>
      <t>2</t>
    </r>
    <r>
      <rPr>
        <sz val="9"/>
        <color indexed="8"/>
        <rFont val="돋움"/>
        <family val="3"/>
        <charset val="129"/>
      </rPr>
      <t>)
Electricity, Gas and Water supply</t>
    </r>
    <phoneticPr fontId="2" type="noConversion"/>
  </si>
  <si>
    <t>운수창고
및 통신업
Transport, storage and communication</t>
    <phoneticPr fontId="2" type="noConversion"/>
  </si>
  <si>
    <t xml:space="preserve">974 / ⅩⅧ. 전국통계 </t>
    <phoneticPr fontId="9" type="noConversion"/>
  </si>
  <si>
    <t xml:space="preserve">976 / ⅩⅧ. 전국통계 </t>
    <phoneticPr fontId="9" type="noConversion"/>
  </si>
  <si>
    <t>ⅩⅧ. National Statistics / 975</t>
    <phoneticPr fontId="2" type="noConversion"/>
  </si>
  <si>
    <t>ⅩⅧ. National Statistics / 977</t>
    <phoneticPr fontId="2" type="noConversion"/>
  </si>
  <si>
    <t>City &amp; Province</t>
    <phoneticPr fontId="2" type="noConversion"/>
  </si>
  <si>
    <t>시 도 별</t>
    <phoneticPr fontId="2" type="noConversion"/>
  </si>
  <si>
    <t>자료 : 통계청「지역내총생산」
   주 : 1) 연쇄가중법에 의해 추계된 실질 GDP 통계는 비가법적 특성에 의해 총량(또는 상위부문) 금액과 그 구성항목 금액의 합이 
            일치하지 않음.</t>
    <phoneticPr fontId="2" type="noConversion"/>
  </si>
  <si>
    <t xml:space="preserve"> Source : Statistics Korea 「Gross Regional Domestics Product」
    Note : 1) An aggreate(or any intermediate aggregate) valued at chanined prices is not identical with the sum of its
                components because of non-additivity</t>
    <phoneticPr fontId="2" type="noConversion"/>
  </si>
  <si>
    <t>16. GROSS REGIONAL DOMESTICS PRODUCT</t>
    <phoneticPr fontId="2" type="noConversion"/>
  </si>
  <si>
    <t xml:space="preserve">978 / ⅩⅧ. 전국통계 </t>
    <phoneticPr fontId="9" type="noConversion"/>
  </si>
  <si>
    <t>ⅩⅧ. National Statistics / 979</t>
    <phoneticPr fontId="2" type="noConversion"/>
  </si>
  <si>
    <t xml:space="preserve">980 / ⅩⅧ. 전국통계 </t>
    <phoneticPr fontId="9" type="noConversion"/>
  </si>
  <si>
    <t>ⅩⅧ. National Statistics / 981</t>
    <phoneticPr fontId="2" type="noConversion"/>
  </si>
  <si>
    <t>17. Summary of Exports and Imports</t>
    <phoneticPr fontId="2" type="noConversion"/>
  </si>
  <si>
    <t>Source : Korea customs Service, The Bank of Korea「Survey Statistics Yearbook」
   Note : Reference dates are based on the date of customs clearance. Exportation is valued at FOB, Importation at 
            CIF. Data of commodities are classified according to 「Standard Korea Trade Classification」 which was 
            made in conformity with SITC. Rey. 3」</t>
    <phoneticPr fontId="2" type="noConversion"/>
  </si>
  <si>
    <t>17. 수출 ∙ 입 총괄</t>
    <phoneticPr fontId="2" type="noConversion"/>
  </si>
  <si>
    <t>Year &amp; Month</t>
    <phoneticPr fontId="2" type="noConversion"/>
  </si>
  <si>
    <t>연별 및 월별</t>
    <phoneticPr fontId="2" type="noConversion"/>
  </si>
  <si>
    <t xml:space="preserve">982 / ⅩⅧ. 전국통계 </t>
    <phoneticPr fontId="9" type="noConversion"/>
  </si>
  <si>
    <t>ⅩⅧ. National Statistics / 983</t>
    <phoneticPr fontId="2" type="noConversion"/>
  </si>
  <si>
    <t>18. Exports by Principal Country</t>
    <phoneticPr fontId="2" type="noConversion"/>
  </si>
  <si>
    <t>사우디
아라비아
Saudi Arabia</t>
    <phoneticPr fontId="2" type="noConversion"/>
  </si>
  <si>
    <t>자료 : 한국무역협회</t>
    <phoneticPr fontId="2" type="noConversion"/>
  </si>
  <si>
    <t>18. 주요국별 수출(계속)</t>
    <phoneticPr fontId="2" type="noConversion"/>
  </si>
  <si>
    <t>18. Exports by Principal Country(Continued)</t>
    <phoneticPr fontId="2" type="noConversion"/>
  </si>
  <si>
    <t xml:space="preserve">984 / ⅩⅧ. 전국통계 </t>
    <phoneticPr fontId="9" type="noConversion"/>
  </si>
  <si>
    <t>ⅩⅧ. National Statistics / 985</t>
    <phoneticPr fontId="2" type="noConversion"/>
  </si>
  <si>
    <t>연별 및 
월별</t>
    <phoneticPr fontId="2" type="noConversion"/>
  </si>
  <si>
    <t>연별 및 
월별</t>
    <phoneticPr fontId="2" type="noConversion"/>
  </si>
  <si>
    <t>Year &amp; Month</t>
    <phoneticPr fontId="2" type="noConversion"/>
  </si>
  <si>
    <t>18. 주요국별 수출 (계속)</t>
    <phoneticPr fontId="2" type="noConversion"/>
  </si>
  <si>
    <t>스위스
Switzer-land</t>
    <phoneticPr fontId="2" type="noConversion"/>
  </si>
  <si>
    <t>우즈베
키스탄
Uzbekistan</t>
    <phoneticPr fontId="2" type="noConversion"/>
  </si>
  <si>
    <t>콜롬비아
Colombia</t>
    <phoneticPr fontId="2" type="noConversion"/>
  </si>
  <si>
    <t>오스트리아
Austria</t>
    <phoneticPr fontId="2" type="noConversion"/>
  </si>
  <si>
    <t>노르웨이
Norway</t>
    <phoneticPr fontId="2" type="noConversion"/>
  </si>
  <si>
    <t>시리아
Syria</t>
    <phoneticPr fontId="2" type="noConversion"/>
  </si>
  <si>
    <t>포르투갈
Portugal</t>
    <phoneticPr fontId="2" type="noConversion"/>
  </si>
  <si>
    <t>덴마크
Denmark</t>
    <phoneticPr fontId="2" type="noConversion"/>
  </si>
  <si>
    <t>이  란
Iran</t>
    <phoneticPr fontId="2" type="noConversion"/>
  </si>
  <si>
    <t>18. Exports by Principal Country(Continued)</t>
    <phoneticPr fontId="2" type="noConversion"/>
  </si>
  <si>
    <t xml:space="preserve">986 / ⅩⅧ. 전국통계 </t>
    <phoneticPr fontId="9" type="noConversion"/>
  </si>
  <si>
    <t>ⅩⅧ. National Statistics / 987</t>
    <phoneticPr fontId="2" type="noConversion"/>
  </si>
  <si>
    <t>남아프리카
공  화  국
South Africa</t>
    <phoneticPr fontId="2" type="noConversion"/>
  </si>
  <si>
    <t>키프로스
Cyprus</t>
    <phoneticPr fontId="2" type="noConversion"/>
  </si>
  <si>
    <t>폴란드
Poland</t>
    <phoneticPr fontId="2" type="noConversion"/>
  </si>
  <si>
    <t>터  키
Turkey</t>
    <phoneticPr fontId="2" type="noConversion"/>
  </si>
  <si>
    <t>이스라엘
Israel</t>
    <phoneticPr fontId="2" type="noConversion"/>
  </si>
  <si>
    <t>스리랑카
SriLanka</t>
    <phoneticPr fontId="2" type="noConversion"/>
  </si>
  <si>
    <t>스웨덴
Sweden</t>
    <phoneticPr fontId="2" type="noConversion"/>
  </si>
  <si>
    <t>파키스탄
Pakistan</t>
    <phoneticPr fontId="2" type="noConversion"/>
  </si>
  <si>
    <t>이집트
Egypt</t>
    <phoneticPr fontId="2" type="noConversion"/>
  </si>
  <si>
    <t>오스트레
일리아
Australia</t>
    <phoneticPr fontId="2" type="noConversion"/>
  </si>
  <si>
    <t>19. Imports by Principal Country</t>
    <phoneticPr fontId="2" type="noConversion"/>
  </si>
  <si>
    <t>캐나다
Canada</t>
    <phoneticPr fontId="2" type="noConversion"/>
  </si>
  <si>
    <t>이탈리아
Italy</t>
    <phoneticPr fontId="2" type="noConversion"/>
  </si>
  <si>
    <t>말레이시아
Malaysia</t>
    <phoneticPr fontId="2" type="noConversion"/>
  </si>
  <si>
    <t>프랑스
France</t>
    <phoneticPr fontId="2" type="noConversion"/>
  </si>
  <si>
    <t>대  만
Taiwan</t>
    <phoneticPr fontId="2" type="noConversion"/>
  </si>
  <si>
    <t>베트남
Vietnam</t>
    <phoneticPr fontId="2" type="noConversion"/>
  </si>
  <si>
    <t>영  국
United
Kingdom</t>
    <phoneticPr fontId="2" type="noConversion"/>
  </si>
  <si>
    <t>싱가포르
Singapore</t>
    <phoneticPr fontId="2" type="noConversion"/>
  </si>
  <si>
    <t>이  란
Iran</t>
    <phoneticPr fontId="2" type="noConversion"/>
  </si>
  <si>
    <t>러시아
Russia</t>
    <phoneticPr fontId="2" type="noConversion"/>
  </si>
  <si>
    <t>인도
네시아
Indonesia</t>
    <phoneticPr fontId="2" type="noConversion"/>
  </si>
  <si>
    <t>연별 및 
월별</t>
    <phoneticPr fontId="2" type="noConversion"/>
  </si>
  <si>
    <t xml:space="preserve">988 / ⅩⅧ. 전국통계 </t>
    <phoneticPr fontId="9" type="noConversion"/>
  </si>
  <si>
    <t>ⅩⅧ. National Statistics / 989</t>
    <phoneticPr fontId="2" type="noConversion"/>
  </si>
  <si>
    <t>19. Imports by Principal Country(Continued)</t>
    <phoneticPr fontId="2" type="noConversion"/>
  </si>
  <si>
    <t xml:space="preserve">990 / ⅩⅧ. 전국통계 </t>
    <phoneticPr fontId="9" type="noConversion"/>
  </si>
  <si>
    <t>ⅩⅧ. National Statistics / 991</t>
    <phoneticPr fontId="2" type="noConversion"/>
  </si>
  <si>
    <t xml:space="preserve">992 / ⅩⅧ. 전국통계 </t>
    <phoneticPr fontId="9" type="noConversion"/>
  </si>
  <si>
    <t>ⅩⅧ. National Statistics / 993</t>
    <phoneticPr fontId="2" type="noConversion"/>
  </si>
  <si>
    <t xml:space="preserve">994 / ⅩⅧ. 전국통계 </t>
    <phoneticPr fontId="9" type="noConversion"/>
  </si>
  <si>
    <t>ⅩⅧ. National Statistics / 995</t>
    <phoneticPr fontId="2" type="noConversion"/>
  </si>
  <si>
    <t>20. Number of Registered Motor Vehicles</t>
    <phoneticPr fontId="2" type="noConversion"/>
  </si>
  <si>
    <t xml:space="preserve"> Seoul Metropolitan
 Government</t>
    <phoneticPr fontId="2" type="noConversion"/>
  </si>
  <si>
    <t xml:space="preserve">  Jeju special self- 
  Governing Province</t>
    <phoneticPr fontId="2" type="noConversion"/>
  </si>
  <si>
    <r>
      <t xml:space="preserve">관  용
</t>
    </r>
    <r>
      <rPr>
        <sz val="8"/>
        <rFont val="돋움"/>
        <family val="3"/>
        <charset val="129"/>
      </rPr>
      <t>Govern-
ment</t>
    </r>
    <phoneticPr fontId="2" type="noConversion"/>
  </si>
  <si>
    <t>자 가 용
Private</t>
    <phoneticPr fontId="2" type="noConversion"/>
  </si>
  <si>
    <t>영 업 용
Business</t>
    <phoneticPr fontId="2" type="noConversion"/>
  </si>
  <si>
    <t>영 업 용
Business</t>
    <phoneticPr fontId="2" type="noConversion"/>
  </si>
  <si>
    <t xml:space="preserve">
Bus</t>
    <phoneticPr fontId="2" type="noConversion"/>
  </si>
  <si>
    <r>
      <t xml:space="preserve">영 업 용
</t>
    </r>
    <r>
      <rPr>
        <sz val="7.5"/>
        <rFont val="돋움"/>
        <family val="3"/>
        <charset val="129"/>
      </rPr>
      <t>Business</t>
    </r>
    <phoneticPr fontId="2" type="noConversion"/>
  </si>
  <si>
    <t xml:space="preserve">
Truck</t>
    <phoneticPr fontId="2" type="noConversion"/>
  </si>
  <si>
    <r>
      <t xml:space="preserve">관  용
</t>
    </r>
    <r>
      <rPr>
        <sz val="7"/>
        <rFont val="돋움"/>
        <family val="3"/>
        <charset val="129"/>
      </rPr>
      <t>Govern-
ment</t>
    </r>
    <phoneticPr fontId="2" type="noConversion"/>
  </si>
  <si>
    <t xml:space="preserve">
Special</t>
    <phoneticPr fontId="2" type="noConversion"/>
  </si>
  <si>
    <t>자가용
Private</t>
    <phoneticPr fontId="2" type="noConversion"/>
  </si>
  <si>
    <r>
      <t xml:space="preserve">영업용
</t>
    </r>
    <r>
      <rPr>
        <sz val="7.5"/>
        <rFont val="돋움"/>
        <family val="3"/>
        <charset val="129"/>
      </rPr>
      <t>Business</t>
    </r>
    <phoneticPr fontId="2" type="noConversion"/>
  </si>
  <si>
    <r>
      <t xml:space="preserve">기업특별
회계자본
지출
</t>
    </r>
    <r>
      <rPr>
        <sz val="8"/>
        <rFont val="돋움"/>
        <family val="3"/>
        <charset val="129"/>
      </rPr>
      <t>NFPE spcs.
cap.expen.</t>
    </r>
    <phoneticPr fontId="2" type="noConversion"/>
  </si>
  <si>
    <r>
      <t xml:space="preserve">보전재원
</t>
    </r>
    <r>
      <rPr>
        <sz val="8"/>
        <rFont val="돋움"/>
        <family val="3"/>
        <charset val="129"/>
      </rPr>
      <t>Financing</t>
    </r>
    <phoneticPr fontId="2" type="noConversion"/>
  </si>
  <si>
    <r>
      <t xml:space="preserve">국   내
</t>
    </r>
    <r>
      <rPr>
        <sz val="8"/>
        <rFont val="돋움"/>
        <family val="3"/>
        <charset val="129"/>
      </rPr>
      <t>Domestic</t>
    </r>
    <phoneticPr fontId="2" type="noConversion"/>
  </si>
  <si>
    <t>예금
은행
Bank of Korea</t>
    <phoneticPr fontId="2" type="noConversion"/>
  </si>
  <si>
    <t>Year &amp; Month</t>
    <phoneticPr fontId="2" type="noConversion"/>
  </si>
  <si>
    <t>Year &amp; Month</t>
    <phoneticPr fontId="2" type="noConversion"/>
  </si>
  <si>
    <t>연별 및 
월별</t>
    <phoneticPr fontId="2" type="noConversion"/>
  </si>
  <si>
    <t>연별 및 
월별</t>
    <phoneticPr fontId="2" type="noConversion"/>
  </si>
  <si>
    <r>
      <rPr>
        <b/>
        <sz val="17"/>
        <rFont val="굴림"/>
        <family val="3"/>
        <charset val="129"/>
      </rPr>
      <t>2. 인구추이</t>
    </r>
    <r>
      <rPr>
        <b/>
        <sz val="16"/>
        <rFont val="굴림"/>
        <family val="3"/>
        <charset val="129"/>
      </rPr>
      <t xml:space="preserve">
</t>
    </r>
    <r>
      <rPr>
        <sz val="12"/>
        <rFont val="굴림"/>
        <family val="3"/>
        <charset val="129"/>
      </rPr>
      <t>*1994년까지는 전한국에 관한 것이며, 그 이후는 북한이 제외되었음</t>
    </r>
    <phoneticPr fontId="2" type="noConversion"/>
  </si>
  <si>
    <t xml:space="preserve"> 자료 : 통계청
    주 : 1) 외국인 포함
          2) 1959년까지는 연말상주인구조사결과이며, 1960년 이후는 추계인구임.
              ( ) 내의 인구는 총조사 결과임.
          3) 인구밀도 계산 시의 적용면적임.
          4) 북한 1993년 및 2008년 인구센서스를 기초로 추계한 연앙(7.1기준) 인구임.</t>
    <phoneticPr fontId="2" type="noConversion"/>
  </si>
  <si>
    <t>Source : Statistics Korea「Monthly Stalistics of Korea」
   Note : 3) Based on the 9th revision of Korean Standard Industrial Classification
            4) Average consumption propensity ={consumption expenditure /(income - non-consumption expenditure)}*100
            5) Engel’s Coefficient = (food costs/consumption expenditure)*100
            6) M1 = cash currency (privately possessed money amount excluding commemoration money) + 
               demand deposit and money market savings deposit account (including MMF of investment trust)
            7) M2 = M1 + term deposit • installment savings and installment + market financial instruments + performance 
               allotment products + bank debenture + others(however, excludes long-term financial instruments)          
            8) Lf = M2 + liquid product of 2+ years of savings-handling institute + securities finance deposit received, etc. 
               + reserve fund for insurance contract of life insurance company, etc. (previously M3)</t>
    <phoneticPr fontId="2" type="noConversion"/>
  </si>
  <si>
    <r>
      <t xml:space="preserve">어음
부도율
</t>
    </r>
    <r>
      <rPr>
        <sz val="7"/>
        <color theme="1"/>
        <rFont val="돋움"/>
        <family val="3"/>
        <charset val="129"/>
      </rPr>
      <t xml:space="preserve">(전국,
금액기준)
</t>
    </r>
    <r>
      <rPr>
        <sz val="8"/>
        <color theme="1"/>
        <rFont val="돋움"/>
        <family val="3"/>
        <charset val="129"/>
      </rPr>
      <t xml:space="preserve">
</t>
    </r>
    <r>
      <rPr>
        <sz val="7"/>
        <color theme="1"/>
        <rFont val="돋움"/>
        <family val="3"/>
        <charset val="129"/>
      </rPr>
      <t>Ratio of
dis-honored
(all, value)</t>
    </r>
    <phoneticPr fontId="2" type="noConversion"/>
  </si>
  <si>
    <r>
      <rPr>
        <b/>
        <sz val="17"/>
        <rFont val="굴림"/>
        <family val="3"/>
        <charset val="129"/>
      </rPr>
      <t>6. 산업별 취업자</t>
    </r>
    <r>
      <rPr>
        <b/>
        <sz val="16"/>
        <rFont val="굴림"/>
        <family val="3"/>
        <charset val="129"/>
      </rPr>
      <t xml:space="preserve">
6. </t>
    </r>
    <r>
      <rPr>
        <b/>
        <sz val="14"/>
        <rFont val="굴림"/>
        <family val="3"/>
        <charset val="129"/>
      </rPr>
      <t>Employed Persons by Industry</t>
    </r>
    <phoneticPr fontId="2" type="noConversion"/>
  </si>
  <si>
    <t>8. 지역별 산업생산 · 출하 · 재고지수</t>
    <phoneticPr fontId="2" type="noConversion"/>
  </si>
  <si>
    <r>
      <rPr>
        <sz val="8"/>
        <rFont val="돋움"/>
        <family val="3"/>
        <charset val="129"/>
      </rPr>
      <t>채소 및
채소
가공품</t>
    </r>
    <r>
      <rPr>
        <sz val="9"/>
        <rFont val="돋움"/>
        <family val="3"/>
        <charset val="129"/>
      </rPr>
      <t xml:space="preserve">
</t>
    </r>
    <r>
      <rPr>
        <sz val="6.5"/>
        <rFont val="돋움"/>
        <family val="3"/>
        <charset val="129"/>
      </rPr>
      <t>Vegetables &amp;
processed vegetables</t>
    </r>
    <phoneticPr fontId="2" type="noConversion"/>
  </si>
  <si>
    <t>기타
의복
Other  clothing</t>
    <phoneticPr fontId="2" type="noConversion"/>
  </si>
  <si>
    <r>
      <t xml:space="preserve">신발
     </t>
    </r>
    <r>
      <rPr>
        <sz val="8"/>
        <rFont val="돋움"/>
        <family val="3"/>
        <charset val="129"/>
      </rPr>
      <t>Foodwear</t>
    </r>
    <phoneticPr fontId="2" type="noConversion"/>
  </si>
  <si>
    <r>
      <t xml:space="preserve">신발
서비스
</t>
    </r>
    <r>
      <rPr>
        <sz val="8"/>
        <rFont val="돋움"/>
        <family val="3"/>
        <charset val="129"/>
      </rPr>
      <t xml:space="preserve"> Foodwear service</t>
    </r>
    <phoneticPr fontId="2" type="noConversion"/>
  </si>
  <si>
    <r>
      <t xml:space="preserve">가정용 
섬유
</t>
    </r>
    <r>
      <rPr>
        <sz val="8"/>
        <rFont val="돋움"/>
        <family val="3"/>
        <charset val="129"/>
      </rPr>
      <t>Household textiles</t>
    </r>
    <phoneticPr fontId="2" type="noConversion"/>
  </si>
  <si>
    <t>기록매체 
Recording media</t>
    <phoneticPr fontId="2" type="noConversion"/>
  </si>
  <si>
    <t>오락문화내구제 
유지 및 수리
Maintenance and 
repair service</t>
    <phoneticPr fontId="2" type="noConversion"/>
  </si>
  <si>
    <r>
      <t xml:space="preserve">가구주 
연령(세)
</t>
    </r>
    <r>
      <rPr>
        <sz val="7"/>
        <rFont val="돋움"/>
        <family val="3"/>
        <charset val="129"/>
      </rPr>
      <t>Age of household head</t>
    </r>
    <phoneticPr fontId="2" type="noConversion"/>
  </si>
  <si>
    <t xml:space="preserve">
grocery and 
non-alcoholic beverages</t>
    <phoneticPr fontId="2" type="noConversion"/>
  </si>
  <si>
    <t>시계 및 장신구
Clock and personal effects</t>
    <phoneticPr fontId="9" type="noConversion"/>
  </si>
  <si>
    <r>
      <t xml:space="preserve">컴퓨터 및 
주변기기
</t>
    </r>
    <r>
      <rPr>
        <sz val="6"/>
        <rFont val="돋움"/>
        <family val="3"/>
        <charset val="129"/>
      </rPr>
      <t>Computers &amp; peripherals</t>
    </r>
    <phoneticPr fontId="2" type="noConversion"/>
  </si>
  <si>
    <r>
      <t xml:space="preserve">가정용
전기기기
</t>
    </r>
    <r>
      <rPr>
        <sz val="6.5"/>
        <rFont val="돋움"/>
        <family val="3"/>
        <charset val="129"/>
      </rPr>
      <t>Electric appliances for home use</t>
    </r>
    <phoneticPr fontId="2" type="noConversion"/>
  </si>
  <si>
    <r>
      <t xml:space="preserve">자동조정 및 제어
기기
</t>
    </r>
    <r>
      <rPr>
        <sz val="6.5"/>
        <rFont val="돋움"/>
        <family val="3"/>
        <charset val="129"/>
      </rPr>
      <t>Automatic adjustment &amp; control devices</t>
    </r>
    <phoneticPr fontId="2" type="noConversion"/>
  </si>
  <si>
    <r>
      <t xml:space="preserve">의료용
기기
</t>
    </r>
    <r>
      <rPr>
        <sz val="7"/>
        <rFont val="돋움"/>
        <family val="3"/>
        <charset val="129"/>
      </rPr>
      <t>Medical equipment</t>
    </r>
    <phoneticPr fontId="2" type="noConversion"/>
  </si>
  <si>
    <t>숙박
Accommo-dation</t>
    <phoneticPr fontId="2" type="noConversion"/>
  </si>
  <si>
    <t>(공제)재화와서비스의수입</t>
    <phoneticPr fontId="2" type="noConversion"/>
  </si>
  <si>
    <r>
      <t>2) 2010년 연쇄 가격</t>
    </r>
    <r>
      <rPr>
        <vertAlign val="superscript"/>
        <sz val="14"/>
        <color indexed="8"/>
        <rFont val="돋움"/>
        <family val="3"/>
        <charset val="129"/>
      </rPr>
      <t xml:space="preserve">1) </t>
    </r>
    <phoneticPr fontId="2" type="noConversion"/>
  </si>
  <si>
    <t xml:space="preserve"> 1) At Current prices</t>
    <phoneticPr fontId="2" type="noConversion"/>
  </si>
  <si>
    <t>1)  당해년 가격</t>
    <phoneticPr fontId="2" type="noConversion"/>
  </si>
  <si>
    <r>
      <t>2) 2010년 연쇄 가격</t>
    </r>
    <r>
      <rPr>
        <vertAlign val="superscript"/>
        <sz val="14"/>
        <color theme="1"/>
        <rFont val="돋움"/>
        <family val="3"/>
        <charset val="129"/>
      </rPr>
      <t xml:space="preserve">1) </t>
    </r>
    <phoneticPr fontId="2" type="noConversion"/>
  </si>
  <si>
    <r>
      <t xml:space="preserve">파푸아뉴
기니아
</t>
    </r>
    <r>
      <rPr>
        <sz val="8"/>
        <rFont val="돋움"/>
        <family val="3"/>
        <charset val="129"/>
      </rPr>
      <t>Papua New Guinea</t>
    </r>
    <phoneticPr fontId="2" type="noConversion"/>
  </si>
  <si>
    <t>20. 자동차 등록</t>
    <phoneticPr fontId="2" type="noConversion"/>
  </si>
  <si>
    <t>서울특별시</t>
    <phoneticPr fontId="2" type="noConversion"/>
  </si>
  <si>
    <t>부산광역시</t>
    <phoneticPr fontId="2" type="noConversion"/>
  </si>
  <si>
    <t>대구광역시</t>
    <phoneticPr fontId="2" type="noConversion"/>
  </si>
  <si>
    <t>인천광역시</t>
    <phoneticPr fontId="2" type="noConversion"/>
  </si>
  <si>
    <t>광주광역시</t>
    <phoneticPr fontId="2" type="noConversion"/>
  </si>
  <si>
    <t>대전광역시</t>
    <phoneticPr fontId="2" type="noConversion"/>
  </si>
  <si>
    <t>울산광역시</t>
    <phoneticPr fontId="2" type="noConversion"/>
  </si>
  <si>
    <t>경기도</t>
    <phoneticPr fontId="2" type="noConversion"/>
  </si>
  <si>
    <t>강원도</t>
    <phoneticPr fontId="2" type="noConversion"/>
  </si>
  <si>
    <t>충청북도</t>
    <phoneticPr fontId="2" type="noConversion"/>
  </si>
  <si>
    <t>충청남도</t>
    <phoneticPr fontId="2" type="noConversion"/>
  </si>
  <si>
    <t>전라북도</t>
    <phoneticPr fontId="2" type="noConversion"/>
  </si>
  <si>
    <t>전라남도</t>
    <phoneticPr fontId="2" type="noConversion"/>
  </si>
  <si>
    <t>경상북도</t>
    <phoneticPr fontId="2" type="noConversion"/>
  </si>
  <si>
    <t>경상남도</t>
    <phoneticPr fontId="2" type="noConversion"/>
  </si>
  <si>
    <t>제주특별자치도</t>
    <phoneticPr fontId="2" type="noConversion"/>
  </si>
  <si>
    <t>자료 : 통계청「가계동향조사」 
   주 : 1) 2009년 소득 및 지출부문의 항목분류 개편으로 인한 가계동향조사 신분류(명목)자료임</t>
    <phoneticPr fontId="2" type="noConversion"/>
  </si>
  <si>
    <r>
      <t xml:space="preserve">자료 : 한국무역협회
</t>
    </r>
    <r>
      <rPr>
        <sz val="8"/>
        <color indexed="10"/>
        <rFont val="돋움"/>
        <family val="3"/>
        <charset val="129"/>
      </rPr>
      <t xml:space="preserve">   </t>
    </r>
    <phoneticPr fontId="2" type="noConversion"/>
  </si>
  <si>
    <r>
      <t xml:space="preserve">자료 : 한국무역협회
</t>
    </r>
    <r>
      <rPr>
        <sz val="8"/>
        <color indexed="10"/>
        <rFont val="돋움"/>
        <family val="3"/>
        <charset val="129"/>
      </rPr>
      <t xml:space="preserve">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</si>
</sst>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4">
    <numFmt numFmtId="42" formatCode="_-&quot;₩&quot;* #,##0_-;\-&quot;₩&quot;* #,##0_-;_-&quot;₩&quot;* &quot;-&quot;_-;_-@_-"/>
    <numFmt numFmtId="41" formatCode="_-* #,##0_-;\-* #,##0_-;_-* &quot;-&quot;_-;_-@_-"/>
    <numFmt numFmtId="43" formatCode="_-* #,##0.00_-;\-* #,##0.00_-;_-* &quot;-&quot;??_-;_-@_-"/>
    <numFmt numFmtId="176" formatCode="m&quot;/&quot;d"/>
    <numFmt numFmtId="177" formatCode="_-* #,##0.0_-;\-* #,##0.0_-;_-* &quot;-&quot;?_-;_-@_-"/>
    <numFmt numFmtId="178" formatCode="#,##0.0_ "/>
    <numFmt numFmtId="179" formatCode="#,##0.0;[Red]#,##0.0"/>
    <numFmt numFmtId="180" formatCode="#,##0.00;[Red]#,##0.00"/>
    <numFmt numFmtId="181" formatCode="0.0_);[Red]\(0.0\)"/>
    <numFmt numFmtId="182" formatCode="#\ ###\ ##0\ \ ;;\-\ \ "/>
    <numFmt numFmtId="183" formatCode="#\ ##0;;\-"/>
    <numFmt numFmtId="184" formatCode="#\ ##0\ \ ;;\-\ \ "/>
    <numFmt numFmtId="185" formatCode="#\ ##0\ ;;\-\ "/>
    <numFmt numFmtId="186" formatCode="#\ ##0.0\ \ ;\-\ \ \ "/>
    <numFmt numFmtId="187" formatCode="#\ ##0.0;\-"/>
    <numFmt numFmtId="188" formatCode="#\ ###\ ##0"/>
    <numFmt numFmtId="189" formatCode="#\ ###\ ##0\ "/>
    <numFmt numFmtId="190" formatCode="#\ ###"/>
    <numFmt numFmtId="191" formatCode="_ * #,##0_ ;_ * \-#,##0_ ;_ * &quot;-&quot;_ ;_ @_ "/>
    <numFmt numFmtId="192" formatCode="#\ ###\ ###.0"/>
    <numFmt numFmtId="193" formatCode="0.0"/>
    <numFmt numFmtId="194" formatCode="#,##0_);\(#,##0\)\ \ "/>
    <numFmt numFmtId="195" formatCode="#,##0.00_);\(#,##0.00\)"/>
    <numFmt numFmtId="196" formatCode="#,##0.0_);\(#,##0.0\)"/>
    <numFmt numFmtId="197" formatCode="#\ ##0;;\-\ "/>
    <numFmt numFmtId="198" formatCode="#\ ###\ ##0\ ;;\-\ "/>
    <numFmt numFmtId="199" formatCode="#\ ###\ ##0;;\-"/>
    <numFmt numFmtId="200" formatCode="#\ ##0;;\ "/>
    <numFmt numFmtId="201" formatCode="#\ ##0.0;;\-"/>
    <numFmt numFmtId="202" formatCode="#\ ##0_ "/>
    <numFmt numFmtId="203" formatCode="#\ ##0.0;&quot;-&quot;#\ ##0.0;_ "/>
    <numFmt numFmtId="204" formatCode="#\ ###\ ##0.#\ ;;\-\ "/>
    <numFmt numFmtId="205" formatCode="#\ ###\ ##0.0\ ;;\-\ "/>
    <numFmt numFmtId="206" formatCode="#\ ###\ ##0;;\-\ "/>
    <numFmt numFmtId="207" formatCode="#,##0\ \ \ \ \ \ ;"/>
    <numFmt numFmtId="208" formatCode="0.0_ "/>
    <numFmt numFmtId="209" formatCode="&quot;₩&quot;#,##0.0"/>
    <numFmt numFmtId="210" formatCode="#,##0.0"/>
    <numFmt numFmtId="211" formatCode="#\ ###\ ##0_ "/>
    <numFmt numFmtId="212" formatCode="#\ ##0.0"/>
    <numFmt numFmtId="213" formatCode="0.0_);\(0.0\)"/>
    <numFmt numFmtId="214" formatCode="0_);\(0\)"/>
    <numFmt numFmtId="215" formatCode="#,##0\ ;\-#,##0\ ;&quot;-&quot;\ ;@\ "/>
    <numFmt numFmtId="216" formatCode="000\-000"/>
    <numFmt numFmtId="217" formatCode="#\ ###\ ##0\ \ \ \ "/>
    <numFmt numFmtId="218" formatCode="#\ ###\ ###"/>
    <numFmt numFmtId="219" formatCode="\(##\ ###.0\);"/>
    <numFmt numFmtId="220" formatCode="_-* #,##0.0_-;\-* #,##0.0_-;_-* &quot;-&quot;_-;_-@_-"/>
    <numFmt numFmtId="221" formatCode="_-* #,##0.0_-;\-* #,##0.0_-;_-* &quot;-&quot;??_-;_-@_-"/>
    <numFmt numFmtId="222" formatCode="0.00000"/>
    <numFmt numFmtId="223" formatCode="#,##0.000"/>
    <numFmt numFmtId="224" formatCode="0.000000"/>
    <numFmt numFmtId="225" formatCode="0.00000000"/>
    <numFmt numFmtId="226" formatCode="_ * #,##0.00_ ;_ * \-#,##0.00_ ;_ * &quot;-&quot;??_ ;_ @_ "/>
    <numFmt numFmtId="227" formatCode="_(&quot;$&quot;* #,##0_);_(&quot;$&quot;* \(#,##0\);_(&quot;$&quot;* &quot;-&quot;_);_(@_)"/>
    <numFmt numFmtId="228" formatCode="_(&quot;$&quot;* #,##0.00_);_(&quot;$&quot;* \(#,##0.00\);_(&quot;$&quot;* &quot;-&quot;??_);_(@_)"/>
    <numFmt numFmtId="229" formatCode="_ &quot;$&quot;* #,##0.00_ ;_ &quot;$&quot;* \-#,##0.00_ ;_ &quot;$&quot;* &quot;-&quot;??_ ;_ @_ "/>
    <numFmt numFmtId="230" formatCode="#,##0;&quot;-&quot;#,##0"/>
    <numFmt numFmtId="231" formatCode="#,##0.00;[Red]&quot;-&quot;#,##0.00"/>
    <numFmt numFmtId="232" formatCode="_ * #,##0.00\ &quot;Esc.&quot;_ ;_ * #,##0.00\ &quot;Esc.&quot;_ ;_ * &quot;-&quot;??\ &quot;Esc.&quot;_ ;_ @_ "/>
    <numFmt numFmtId="233" formatCode="0.00_ "/>
    <numFmt numFmtId="234" formatCode="0.00000000000_ "/>
    <numFmt numFmtId="235" formatCode="0.0;_鰀"/>
    <numFmt numFmtId="236" formatCode="_-* #,##0.00_-;\-* #,##0.00_-;_-* &quot;-&quot;?_-;_-@_-"/>
    <numFmt numFmtId="237" formatCode="#,##0.00_ "/>
    <numFmt numFmtId="238" formatCode="#,##0;\-#,##0;&quot;-&quot;;@"/>
    <numFmt numFmtId="239" formatCode="\ @\ "/>
    <numFmt numFmtId="240" formatCode="#,##0\ \ ;\-#,##0\ \ ;&quot;-&quot;\ \ ;@\ \ "/>
    <numFmt numFmtId="241" formatCode="\(##,###\);"/>
    <numFmt numFmtId="242" formatCode="#,##0.0;\-#,##0.0;&quot;-&quot;;@"/>
    <numFmt numFmtId="243" formatCode="#,##0.00;\-#,##0.00;&quot;-&quot;;@"/>
    <numFmt numFmtId="244" formatCode="#,##0.00\ \ ;\-#,##0.00\ \ ;&quot;-&quot;\ \ ;@\ \ "/>
    <numFmt numFmtId="245" formatCode="#,##0.0\ \ ;\-#,##0.0\ \ ;&quot;-&quot;\ \ ;@\ \ "/>
    <numFmt numFmtId="246" formatCode="#,##0\ ;\-#,##0;&quot;-&quot;;@"/>
  </numFmts>
  <fonts count="132">
    <font>
      <sz val="11"/>
      <name val="돋움"/>
      <family val="3"/>
      <charset val="129"/>
    </font>
    <font>
      <sz val="11"/>
      <name val="돋움"/>
      <family val="3"/>
      <charset val="129"/>
    </font>
    <font>
      <sz val="8"/>
      <name val="돋움"/>
      <family val="3"/>
      <charset val="129"/>
    </font>
    <font>
      <u/>
      <sz val="13.2"/>
      <color indexed="12"/>
      <name val="돋움"/>
      <family val="3"/>
      <charset val="129"/>
    </font>
    <font>
      <sz val="7.5"/>
      <name val="HY신명조"/>
      <family val="1"/>
      <charset val="129"/>
    </font>
    <font>
      <sz val="11"/>
      <name val="HY신명조"/>
      <family val="1"/>
      <charset val="129"/>
    </font>
    <font>
      <sz val="7"/>
      <name val="HY신명조"/>
      <family val="1"/>
      <charset val="129"/>
    </font>
    <font>
      <sz val="8"/>
      <name val="-윤디자인웹고딕"/>
      <family val="1"/>
      <charset val="129"/>
    </font>
    <font>
      <sz val="9"/>
      <name val="HY태고딕"/>
      <family val="1"/>
      <charset val="129"/>
    </font>
    <font>
      <sz val="8"/>
      <name val="바탕체"/>
      <family val="1"/>
      <charset val="129"/>
    </font>
    <font>
      <sz val="9"/>
      <name val="-윤디자인웹고딕"/>
      <family val="1"/>
      <charset val="129"/>
    </font>
    <font>
      <sz val="7.5"/>
      <name val="-윤디자인웹고딕"/>
      <family val="1"/>
      <charset val="129"/>
    </font>
    <font>
      <sz val="7.5"/>
      <name val="HY태고딕"/>
      <family val="1"/>
      <charset val="129"/>
    </font>
    <font>
      <b/>
      <sz val="7.5"/>
      <name val="-윤디자인웹고딕"/>
      <family val="1"/>
      <charset val="129"/>
    </font>
    <font>
      <sz val="11"/>
      <name val="돋움"/>
      <family val="3"/>
      <charset val="129"/>
    </font>
    <font>
      <sz val="8"/>
      <name val="HY태고딕"/>
      <family val="1"/>
      <charset val="129"/>
    </font>
    <font>
      <b/>
      <sz val="11"/>
      <name val="돋움"/>
      <family val="3"/>
      <charset val="129"/>
    </font>
    <font>
      <sz val="7.5"/>
      <name val="돋움"/>
      <family val="3"/>
      <charset val="129"/>
    </font>
    <font>
      <b/>
      <sz val="16"/>
      <name val="HY태명조"/>
      <family val="1"/>
      <charset val="129"/>
    </font>
    <font>
      <sz val="12"/>
      <name val="바탕체"/>
      <family val="1"/>
      <charset val="129"/>
    </font>
    <font>
      <sz val="9"/>
      <name val="굴림체"/>
      <family val="3"/>
      <charset val="129"/>
    </font>
    <font>
      <sz val="12"/>
      <name val="Arial"/>
      <family val="2"/>
    </font>
    <font>
      <sz val="10"/>
      <name val="바탕체"/>
      <family val="1"/>
      <charset val="129"/>
    </font>
    <font>
      <sz val="9"/>
      <name val="굴림"/>
      <family val="3"/>
      <charset val="129"/>
    </font>
    <font>
      <sz val="8"/>
      <name val="Times New Roman"/>
      <family val="1"/>
    </font>
    <font>
      <b/>
      <sz val="16"/>
      <name val="굴림"/>
      <family val="3"/>
      <charset val="129"/>
    </font>
    <font>
      <sz val="11"/>
      <color indexed="8"/>
      <name val="맑은 고딕"/>
      <family val="3"/>
      <charset val="129"/>
    </font>
    <font>
      <sz val="1"/>
      <color indexed="8"/>
      <name val="Courier"/>
      <family val="3"/>
    </font>
    <font>
      <sz val="14"/>
      <name val="뼻뮝"/>
      <family val="3"/>
      <charset val="129"/>
    </font>
    <font>
      <sz val="12"/>
      <name val="뼻뮝"/>
      <family val="3"/>
      <charset val="129"/>
    </font>
    <font>
      <sz val="10"/>
      <name val="Arial"/>
      <family val="2"/>
    </font>
    <font>
      <b/>
      <sz val="10"/>
      <name val="Helv"/>
      <family val="2"/>
    </font>
    <font>
      <sz val="8"/>
      <name val="Arial"/>
      <family val="2"/>
    </font>
    <font>
      <b/>
      <sz val="12"/>
      <name val="Helv"/>
      <family val="2"/>
    </font>
    <font>
      <b/>
      <sz val="11"/>
      <name val="Helv"/>
      <family val="2"/>
    </font>
    <font>
      <sz val="9"/>
      <name val="돋움"/>
      <family val="3"/>
      <charset val="129"/>
    </font>
    <font>
      <sz val="8"/>
      <name val="굴림체"/>
      <family val="3"/>
      <charset val="129"/>
    </font>
    <font>
      <sz val="8"/>
      <name val="맑은 고딕"/>
      <family val="3"/>
      <charset val="129"/>
    </font>
    <font>
      <b/>
      <sz val="11"/>
      <color indexed="12"/>
      <name val="돋움"/>
      <family val="3"/>
      <charset val="129"/>
    </font>
    <font>
      <sz val="9"/>
      <color indexed="8"/>
      <name val="돋움"/>
      <family val="3"/>
      <charset val="129"/>
    </font>
    <font>
      <b/>
      <sz val="9"/>
      <color indexed="8"/>
      <name val="돋움"/>
      <family val="3"/>
      <charset val="129"/>
    </font>
    <font>
      <sz val="11"/>
      <color theme="1"/>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00000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9"/>
      <color rgb="FF000000"/>
      <name val="돋움"/>
      <family val="3"/>
      <charset val="129"/>
    </font>
    <font>
      <sz val="9"/>
      <color rgb="FF666666"/>
      <name val="돋움"/>
      <family val="3"/>
      <charset val="129"/>
    </font>
    <font>
      <sz val="8"/>
      <color theme="1"/>
      <name val="HY태고딕"/>
      <family val="1"/>
      <charset val="129"/>
    </font>
    <font>
      <sz val="7.5"/>
      <color theme="1"/>
      <name val="-윤디자인웹고딕"/>
      <family val="1"/>
      <charset val="129"/>
    </font>
    <font>
      <sz val="7.5"/>
      <color theme="1"/>
      <name val="HY태고딕"/>
      <family val="1"/>
      <charset val="129"/>
    </font>
    <font>
      <sz val="11"/>
      <color theme="1"/>
      <name val="HY신명조"/>
      <family val="1"/>
      <charset val="129"/>
    </font>
    <font>
      <sz val="7.5"/>
      <color theme="1"/>
      <name val="HY신명조"/>
      <family val="1"/>
      <charset val="129"/>
    </font>
    <font>
      <b/>
      <sz val="11"/>
      <color theme="1"/>
      <name val="HY신명조"/>
      <family val="1"/>
      <charset val="129"/>
    </font>
    <font>
      <sz val="9"/>
      <color theme="1"/>
      <name val="HY태고딕"/>
      <family val="1"/>
      <charset val="129"/>
    </font>
    <font>
      <b/>
      <sz val="7.5"/>
      <color theme="1"/>
      <name val="-윤디자인웹고딕"/>
      <family val="1"/>
      <charset val="129"/>
    </font>
    <font>
      <sz val="12"/>
      <name val="맑은 고딕"/>
      <family val="3"/>
      <charset val="129"/>
      <scheme val="minor"/>
    </font>
    <font>
      <sz val="12"/>
      <color theme="1"/>
      <name val="맑은 고딕"/>
      <family val="3"/>
      <charset val="129"/>
      <scheme val="minor"/>
    </font>
    <font>
      <b/>
      <sz val="16"/>
      <color theme="1"/>
      <name val="맑은 고딕"/>
      <family val="3"/>
      <charset val="129"/>
      <scheme val="minor"/>
    </font>
    <font>
      <sz val="20"/>
      <color theme="1"/>
      <name val="맑은 고딕"/>
      <family val="3"/>
      <charset val="129"/>
      <scheme val="minor"/>
    </font>
    <font>
      <u/>
      <sz val="12"/>
      <color theme="10"/>
      <name val="맑은 고딕"/>
      <family val="3"/>
      <charset val="129"/>
      <scheme val="minor"/>
    </font>
    <font>
      <b/>
      <sz val="12"/>
      <color theme="10"/>
      <name val="맑은 고딕"/>
      <family val="3"/>
      <charset val="129"/>
      <scheme val="minor"/>
    </font>
    <font>
      <b/>
      <sz val="12"/>
      <color theme="1"/>
      <name val="맑은 고딕"/>
      <family val="3"/>
      <charset val="129"/>
      <scheme val="minor"/>
    </font>
    <font>
      <sz val="14"/>
      <color theme="1"/>
      <name val="맑은 고딕"/>
      <family val="3"/>
      <charset val="129"/>
      <scheme val="minor"/>
    </font>
    <font>
      <b/>
      <sz val="14"/>
      <color theme="1"/>
      <name val="맑은 고딕"/>
      <family val="3"/>
      <charset val="129"/>
      <scheme val="minor"/>
    </font>
    <font>
      <sz val="11"/>
      <color rgb="FF002060"/>
      <name val="맑은 고딕"/>
      <family val="3"/>
      <charset val="129"/>
      <scheme val="minor"/>
    </font>
    <font>
      <b/>
      <u/>
      <sz val="11"/>
      <color theme="10"/>
      <name val="맑은 고딕"/>
      <family val="3"/>
      <charset val="129"/>
      <scheme val="minor"/>
    </font>
    <font>
      <b/>
      <sz val="24"/>
      <color theme="1"/>
      <name val="HY헤드라인M"/>
      <family val="1"/>
      <charset val="129"/>
    </font>
    <font>
      <b/>
      <sz val="9"/>
      <name val="돋움"/>
      <family val="3"/>
      <charset val="129"/>
    </font>
    <font>
      <b/>
      <vertAlign val="superscript"/>
      <sz val="9"/>
      <name val="돋움"/>
      <family val="3"/>
      <charset val="129"/>
    </font>
    <font>
      <sz val="9"/>
      <color theme="1"/>
      <name val="돋움"/>
      <family val="3"/>
      <charset val="129"/>
    </font>
    <font>
      <sz val="9"/>
      <color indexed="10"/>
      <name val="돋움"/>
      <family val="3"/>
      <charset val="129"/>
    </font>
    <font>
      <b/>
      <sz val="9"/>
      <color theme="1"/>
      <name val="돋움"/>
      <family val="3"/>
      <charset val="129"/>
    </font>
    <font>
      <b/>
      <vertAlign val="superscript"/>
      <sz val="9"/>
      <color indexed="8"/>
      <name val="돋움"/>
      <family val="3"/>
      <charset val="129"/>
    </font>
    <font>
      <vertAlign val="superscript"/>
      <sz val="9"/>
      <color indexed="8"/>
      <name val="돋움"/>
      <family val="3"/>
      <charset val="129"/>
    </font>
    <font>
      <sz val="9"/>
      <color rgb="FFFF0000"/>
      <name val="돋움"/>
      <family val="3"/>
      <charset val="129"/>
    </font>
    <font>
      <b/>
      <sz val="9"/>
      <color rgb="FFFF0000"/>
      <name val="돋움"/>
      <family val="3"/>
      <charset val="129"/>
    </font>
    <font>
      <vertAlign val="superscript"/>
      <sz val="8"/>
      <name val="돋움"/>
      <family val="3"/>
      <charset val="129"/>
    </font>
    <font>
      <sz val="14"/>
      <name val="굴림"/>
      <family val="3"/>
      <charset val="129"/>
    </font>
    <font>
      <sz val="11"/>
      <name val="굴림"/>
      <family val="3"/>
      <charset val="129"/>
    </font>
    <font>
      <sz val="19"/>
      <name val="굴림"/>
      <family val="3"/>
      <charset val="129"/>
    </font>
    <font>
      <b/>
      <sz val="14"/>
      <name val="굴림"/>
      <family val="3"/>
      <charset val="129"/>
    </font>
    <font>
      <b/>
      <sz val="19"/>
      <name val="굴림"/>
      <family val="3"/>
      <charset val="129"/>
    </font>
    <font>
      <sz val="19"/>
      <color theme="1"/>
      <name val="굴림"/>
      <family val="3"/>
      <charset val="129"/>
    </font>
    <font>
      <sz val="11"/>
      <color theme="1"/>
      <name val="굴림"/>
      <family val="3"/>
      <charset val="129"/>
    </font>
    <font>
      <b/>
      <vertAlign val="superscript"/>
      <sz val="16"/>
      <name val="굴림"/>
      <family val="3"/>
      <charset val="129"/>
    </font>
    <font>
      <sz val="16"/>
      <name val="굴림"/>
      <family val="3"/>
      <charset val="129"/>
    </font>
    <font>
      <b/>
      <sz val="16"/>
      <color indexed="8"/>
      <name val="굴림"/>
      <family val="3"/>
      <charset val="129"/>
    </font>
    <font>
      <b/>
      <vertAlign val="superscript"/>
      <sz val="16"/>
      <color indexed="8"/>
      <name val="굴림"/>
      <family val="3"/>
      <charset val="129"/>
    </font>
    <font>
      <sz val="20"/>
      <name val="굴림"/>
      <family val="3"/>
      <charset val="129"/>
    </font>
    <font>
      <b/>
      <sz val="18"/>
      <name val="굴림"/>
      <family val="3"/>
      <charset val="129"/>
    </font>
    <font>
      <vertAlign val="superscript"/>
      <sz val="9"/>
      <name val="돋움"/>
      <family val="3"/>
      <charset val="129"/>
    </font>
    <font>
      <b/>
      <sz val="17"/>
      <name val="굴림"/>
      <family val="3"/>
      <charset val="129"/>
    </font>
    <font>
      <sz val="12"/>
      <name val="굴림"/>
      <family val="3"/>
      <charset val="129"/>
    </font>
    <font>
      <sz val="7"/>
      <name val="돋움"/>
      <family val="3"/>
      <charset val="129"/>
    </font>
    <font>
      <sz val="8"/>
      <color indexed="8"/>
      <name val="돋움"/>
      <family val="3"/>
      <charset val="129"/>
    </font>
    <font>
      <b/>
      <sz val="8"/>
      <name val="돋움"/>
      <family val="3"/>
      <charset val="129"/>
    </font>
    <font>
      <b/>
      <sz val="8"/>
      <color indexed="8"/>
      <name val="돋움"/>
      <family val="3"/>
      <charset val="129"/>
    </font>
    <font>
      <sz val="8"/>
      <color theme="1"/>
      <name val="돋움"/>
      <family val="3"/>
      <charset val="129"/>
    </font>
    <font>
      <vertAlign val="superscript"/>
      <sz val="8"/>
      <color indexed="8"/>
      <name val="돋움"/>
      <family val="3"/>
      <charset val="129"/>
    </font>
    <font>
      <sz val="7"/>
      <color theme="1"/>
      <name val="돋움"/>
      <family val="3"/>
      <charset val="129"/>
    </font>
    <font>
      <sz val="8.5"/>
      <color theme="1"/>
      <name val="돋움"/>
      <family val="3"/>
      <charset val="129"/>
    </font>
    <font>
      <b/>
      <sz val="8.5"/>
      <color theme="1"/>
      <name val="돋움"/>
      <family val="3"/>
      <charset val="129"/>
    </font>
    <font>
      <b/>
      <sz val="17"/>
      <color theme="1"/>
      <name val="굴림"/>
      <family val="3"/>
      <charset val="129"/>
    </font>
    <font>
      <sz val="8.5"/>
      <name val="돋움"/>
      <family val="3"/>
      <charset val="129"/>
    </font>
    <font>
      <b/>
      <sz val="8.5"/>
      <name val="돋움"/>
      <family val="3"/>
      <charset val="129"/>
    </font>
    <font>
      <b/>
      <vertAlign val="superscript"/>
      <sz val="17"/>
      <name val="굴림"/>
      <family val="3"/>
      <charset val="129"/>
    </font>
    <font>
      <sz val="17"/>
      <name val="굴림"/>
      <family val="3"/>
      <charset val="129"/>
    </font>
    <font>
      <b/>
      <sz val="15"/>
      <name val="굴림"/>
      <family val="3"/>
      <charset val="129"/>
    </font>
    <font>
      <b/>
      <vertAlign val="superscript"/>
      <sz val="15"/>
      <name val="굴림"/>
      <family val="3"/>
      <charset val="129"/>
    </font>
    <font>
      <b/>
      <sz val="17"/>
      <color indexed="8"/>
      <name val="굴림"/>
      <family val="3"/>
      <charset val="129"/>
    </font>
    <font>
      <b/>
      <vertAlign val="superscript"/>
      <sz val="17"/>
      <color indexed="8"/>
      <name val="굴림"/>
      <family val="3"/>
      <charset val="129"/>
    </font>
    <font>
      <sz val="14"/>
      <color theme="1"/>
      <name val="돋움"/>
      <family val="3"/>
      <charset val="129"/>
    </font>
    <font>
      <vertAlign val="superscript"/>
      <sz val="14"/>
      <color indexed="8"/>
      <name val="돋움"/>
      <family val="3"/>
      <charset val="129"/>
    </font>
    <font>
      <vertAlign val="superscript"/>
      <sz val="14"/>
      <color theme="1"/>
      <name val="돋움"/>
      <family val="3"/>
      <charset val="129"/>
    </font>
    <font>
      <sz val="6"/>
      <name val="돋움"/>
      <family val="3"/>
      <charset val="129"/>
    </font>
    <font>
      <sz val="6.5"/>
      <name val="돋움"/>
      <family val="3"/>
      <charset val="129"/>
    </font>
    <font>
      <sz val="8"/>
      <color indexed="10"/>
      <name val="돋움"/>
      <family val="3"/>
      <charset val="129"/>
    </font>
  </fonts>
  <fills count="4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rgb="FFDEF3FF"/>
        <bgColor indexed="64"/>
      </patternFill>
    </fill>
    <fill>
      <patternFill patternType="solid">
        <fgColor rgb="FFF3F3F3"/>
        <bgColor indexed="64"/>
      </patternFill>
    </fill>
    <fill>
      <patternFill patternType="solid">
        <fgColor theme="7" tint="0.59999389629810485"/>
        <bgColor indexed="64"/>
      </patternFill>
    </fill>
    <fill>
      <patternFill patternType="solid">
        <fgColor theme="0"/>
        <bgColor indexed="64"/>
      </patternFill>
    </fill>
    <fill>
      <patternFill patternType="solid">
        <fgColor rgb="FFFFFF00"/>
        <bgColor indexed="64"/>
      </patternFill>
    </fill>
  </fills>
  <borders count="159">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double">
        <color indexed="64"/>
      </top>
      <bottom/>
      <diagonal/>
    </border>
    <border>
      <left/>
      <right/>
      <top style="thin">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8"/>
      </left>
      <right style="hair">
        <color indexed="8"/>
      </right>
      <top/>
      <bottom style="hair">
        <color indexed="8"/>
      </bottom>
      <diagonal/>
    </border>
    <border>
      <left/>
      <right style="hair">
        <color indexed="8"/>
      </right>
      <top/>
      <bottom/>
      <diagonal/>
    </border>
    <border>
      <left style="hair">
        <color indexed="8"/>
      </left>
      <right style="hair">
        <color indexed="8"/>
      </right>
      <top/>
      <bottom/>
      <diagonal/>
    </border>
    <border>
      <left style="hair">
        <color indexed="64"/>
      </left>
      <right style="hair">
        <color indexed="64"/>
      </right>
      <top style="hair">
        <color indexed="64"/>
      </top>
      <bottom/>
      <diagonal/>
    </border>
    <border>
      <left style="hair">
        <color indexed="8"/>
      </left>
      <right/>
      <top style="hair">
        <color indexed="8"/>
      </top>
      <bottom/>
      <diagonal/>
    </border>
    <border>
      <left/>
      <right/>
      <top style="hair">
        <color indexed="8"/>
      </top>
      <bottom style="hair">
        <color indexed="8"/>
      </bottom>
      <diagonal/>
    </border>
    <border>
      <left/>
      <right style="hair">
        <color indexed="8"/>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hair">
        <color indexed="8"/>
      </top>
      <bottom/>
      <diagonal/>
    </border>
    <border>
      <left style="medium">
        <color indexed="64"/>
      </left>
      <right/>
      <top/>
      <bottom/>
      <diagonal/>
    </border>
    <border>
      <left/>
      <right style="medium">
        <color indexed="64"/>
      </right>
      <top/>
      <bottom/>
      <diagonal/>
    </border>
    <border>
      <left style="hair">
        <color indexed="8"/>
      </left>
      <right/>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64"/>
      </right>
      <top/>
      <bottom/>
      <diagonal/>
    </border>
    <border>
      <left style="hair">
        <color indexed="8"/>
      </left>
      <right/>
      <top/>
      <bottom style="hair">
        <color indexed="8"/>
      </bottom>
      <diagonal/>
    </border>
    <border>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64"/>
      </bottom>
      <diagonal/>
    </border>
    <border>
      <left/>
      <right/>
      <top/>
      <bottom style="hair">
        <color indexed="8"/>
      </bottom>
      <diagonal/>
    </border>
    <border>
      <left style="hair">
        <color indexed="64"/>
      </left>
      <right style="hair">
        <color indexed="64"/>
      </right>
      <top style="hair">
        <color indexed="8"/>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medium">
        <color indexed="64"/>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medium">
        <color indexed="64"/>
      </right>
      <top style="thin">
        <color theme="0"/>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right/>
      <top style="thin">
        <color theme="0"/>
      </top>
      <bottom style="thin">
        <color theme="0"/>
      </bottom>
      <diagonal/>
    </border>
    <border>
      <left/>
      <right/>
      <top/>
      <bottom style="thin">
        <color theme="0"/>
      </bottom>
      <diagonal/>
    </border>
    <border>
      <left/>
      <right style="thin">
        <color theme="0"/>
      </right>
      <top/>
      <bottom style="thin">
        <color theme="0"/>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top style="medium">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hair">
        <color indexed="64"/>
      </right>
      <top/>
      <bottom style="medium">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dashed">
        <color indexed="64"/>
      </right>
      <top style="medium">
        <color indexed="64"/>
      </top>
      <bottom style="hair">
        <color indexed="64"/>
      </bottom>
      <diagonal/>
    </border>
    <border>
      <left style="dashed">
        <color indexed="64"/>
      </left>
      <right style="dashed">
        <color indexed="64"/>
      </right>
      <top style="medium">
        <color indexed="64"/>
      </top>
      <bottom style="hair">
        <color indexed="64"/>
      </bottom>
      <diagonal/>
    </border>
    <border>
      <left style="dashed">
        <color indexed="64"/>
      </left>
      <right style="hair">
        <color indexed="64"/>
      </right>
      <top style="medium">
        <color indexed="64"/>
      </top>
      <bottom style="hair">
        <color indexed="64"/>
      </bottom>
      <diagonal/>
    </border>
    <border>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top style="medium">
        <color indexed="64"/>
      </top>
      <bottom/>
      <diagonal/>
    </border>
    <border>
      <left/>
      <right style="dashed">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medium">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style="hair">
        <color indexed="8"/>
      </left>
      <right style="hair">
        <color indexed="8"/>
      </right>
      <top style="medium">
        <color indexed="64"/>
      </top>
      <bottom/>
      <diagonal/>
    </border>
    <border>
      <left style="hair">
        <color indexed="8"/>
      </left>
      <right style="hair">
        <color indexed="8"/>
      </right>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hair">
        <color indexed="8"/>
      </left>
      <right/>
      <top/>
      <bottom style="thin">
        <color indexed="64"/>
      </bottom>
      <diagonal/>
    </border>
    <border>
      <left style="hair">
        <color indexed="8"/>
      </left>
      <right/>
      <top style="medium">
        <color indexed="64"/>
      </top>
      <bottom/>
      <diagonal/>
    </border>
    <border>
      <left/>
      <right/>
      <top style="medium">
        <color indexed="64"/>
      </top>
      <bottom style="hair">
        <color indexed="8"/>
      </bottom>
      <diagonal/>
    </border>
    <border>
      <left style="hair">
        <color indexed="8"/>
      </left>
      <right style="hair">
        <color indexed="64"/>
      </right>
      <top/>
      <bottom style="thin">
        <color indexed="64"/>
      </bottom>
      <diagonal/>
    </border>
    <border>
      <left style="thin">
        <color indexed="8"/>
      </left>
      <right style="hair">
        <color indexed="8"/>
      </right>
      <top style="medium">
        <color indexed="64"/>
      </top>
      <bottom/>
      <diagonal/>
    </border>
    <border>
      <left/>
      <right style="thin">
        <color indexed="8"/>
      </right>
      <top style="medium">
        <color indexed="64"/>
      </top>
      <bottom/>
      <diagonal/>
    </border>
    <border>
      <left style="thin">
        <color indexed="8"/>
      </left>
      <right style="hair">
        <color indexed="8"/>
      </right>
      <top style="hair">
        <color indexed="8"/>
      </top>
      <bottom style="hair">
        <color indexed="8"/>
      </bottom>
      <diagonal/>
    </border>
    <border>
      <left/>
      <right style="thin">
        <color indexed="8"/>
      </right>
      <top style="hair">
        <color indexed="64"/>
      </top>
      <bottom style="hair">
        <color indexed="64"/>
      </bottom>
      <diagonal/>
    </border>
    <border>
      <left style="thin">
        <color indexed="8"/>
      </left>
      <right style="hair">
        <color indexed="8"/>
      </right>
      <top/>
      <bottom style="hair">
        <color indexed="8"/>
      </bottom>
      <diagonal/>
    </border>
    <border>
      <left style="thin">
        <color indexed="8"/>
      </left>
      <right style="hair">
        <color indexed="8"/>
      </right>
      <top style="hair">
        <color indexed="8"/>
      </top>
      <bottom/>
      <diagonal/>
    </border>
    <border>
      <left/>
      <right style="thin">
        <color indexed="8"/>
      </right>
      <top/>
      <bottom/>
      <diagonal/>
    </border>
    <border>
      <left style="thin">
        <color indexed="8"/>
      </left>
      <right style="hair">
        <color indexed="8"/>
      </right>
      <top/>
      <bottom/>
      <diagonal/>
    </border>
    <border>
      <left style="thin">
        <color indexed="8"/>
      </left>
      <right style="hair">
        <color indexed="8"/>
      </right>
      <top/>
      <bottom style="thin">
        <color indexed="64"/>
      </bottom>
      <diagonal/>
    </border>
    <border>
      <left/>
      <right style="thin">
        <color indexed="8"/>
      </right>
      <top/>
      <bottom style="thin">
        <color indexed="64"/>
      </bottom>
      <diagonal/>
    </border>
    <border>
      <left style="thin">
        <color indexed="8"/>
      </left>
      <right/>
      <top/>
      <bottom/>
      <diagonal/>
    </border>
    <border>
      <left style="thin">
        <color indexed="8"/>
      </left>
      <right/>
      <top/>
      <bottom style="medium">
        <color indexed="64"/>
      </bottom>
      <diagonal/>
    </border>
    <border>
      <left/>
      <right style="thin">
        <color indexed="8"/>
      </right>
      <top/>
      <bottom style="medium">
        <color indexed="64"/>
      </bottom>
      <diagonal/>
    </border>
    <border>
      <left style="thin">
        <color indexed="8"/>
      </left>
      <right/>
      <top style="medium">
        <color indexed="64"/>
      </top>
      <bottom/>
      <diagonal/>
    </border>
    <border>
      <left style="thin">
        <color indexed="8"/>
      </left>
      <right/>
      <top/>
      <bottom style="thin">
        <color indexed="64"/>
      </bottom>
      <diagonal/>
    </border>
    <border>
      <left/>
      <right style="thin">
        <color indexed="8"/>
      </right>
      <top style="hair">
        <color indexed="64"/>
      </top>
      <bottom/>
      <diagonal/>
    </border>
    <border>
      <left style="thin">
        <color indexed="64"/>
      </left>
      <right/>
      <top/>
      <bottom style="hair">
        <color indexed="64"/>
      </bottom>
      <diagonal/>
    </border>
    <border>
      <left style="thin">
        <color indexed="64"/>
      </left>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thin">
        <color indexed="64"/>
      </left>
      <right style="hair">
        <color indexed="8"/>
      </right>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337">
    <xf numFmtId="0" fontId="0" fillId="0" borderId="0"/>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5" borderId="0" applyNumberFormat="0" applyBorder="0" applyAlignment="0" applyProtection="0">
      <alignment vertical="center"/>
    </xf>
    <xf numFmtId="0" fontId="42" fillId="5" borderId="0" applyNumberFormat="0" applyBorder="0" applyAlignment="0" applyProtection="0">
      <alignment vertical="center"/>
    </xf>
    <xf numFmtId="0" fontId="42" fillId="5" borderId="0" applyNumberFormat="0" applyBorder="0" applyAlignment="0" applyProtection="0">
      <alignment vertical="center"/>
    </xf>
    <xf numFmtId="0" fontId="42" fillId="6" borderId="0" applyNumberFormat="0" applyBorder="0" applyAlignment="0" applyProtection="0">
      <alignment vertical="center"/>
    </xf>
    <xf numFmtId="0" fontId="42" fillId="6" borderId="0" applyNumberFormat="0" applyBorder="0" applyAlignment="0" applyProtection="0">
      <alignment vertical="center"/>
    </xf>
    <xf numFmtId="0" fontId="42" fillId="6" borderId="0" applyNumberFormat="0" applyBorder="0" applyAlignment="0" applyProtection="0">
      <alignment vertical="center"/>
    </xf>
    <xf numFmtId="0" fontId="42" fillId="7" borderId="0" applyNumberFormat="0" applyBorder="0" applyAlignment="0" applyProtection="0">
      <alignment vertical="center"/>
    </xf>
    <xf numFmtId="0" fontId="42" fillId="7" borderId="0" applyNumberFormat="0" applyBorder="0" applyAlignment="0" applyProtection="0">
      <alignment vertical="center"/>
    </xf>
    <xf numFmtId="0" fontId="42" fillId="7" borderId="0" applyNumberFormat="0" applyBorder="0" applyAlignment="0" applyProtection="0">
      <alignment vertical="center"/>
    </xf>
    <xf numFmtId="0" fontId="42" fillId="8" borderId="0" applyNumberFormat="0" applyBorder="0" applyAlignment="0" applyProtection="0">
      <alignment vertical="center"/>
    </xf>
    <xf numFmtId="0" fontId="42" fillId="8" borderId="0" applyNumberFormat="0" applyBorder="0" applyAlignment="0" applyProtection="0">
      <alignment vertical="center"/>
    </xf>
    <xf numFmtId="0" fontId="42" fillId="8" borderId="0" applyNumberFormat="0" applyBorder="0" applyAlignment="0" applyProtection="0">
      <alignment vertical="center"/>
    </xf>
    <xf numFmtId="0" fontId="42" fillId="9" borderId="0" applyNumberFormat="0" applyBorder="0" applyAlignment="0" applyProtection="0">
      <alignment vertical="center"/>
    </xf>
    <xf numFmtId="0" fontId="42" fillId="9" borderId="0" applyNumberFormat="0" applyBorder="0" applyAlignment="0" applyProtection="0">
      <alignment vertical="center"/>
    </xf>
    <xf numFmtId="0" fontId="42" fillId="9" borderId="0" applyNumberFormat="0" applyBorder="0" applyAlignment="0" applyProtection="0">
      <alignment vertical="center"/>
    </xf>
    <xf numFmtId="0" fontId="42" fillId="10" borderId="0" applyNumberFormat="0" applyBorder="0" applyAlignment="0" applyProtection="0">
      <alignment vertical="center"/>
    </xf>
    <xf numFmtId="0" fontId="42" fillId="10"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2" fillId="11"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2" fillId="12"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2" fillId="13"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2" fillId="14"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2" fillId="15"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6"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17"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8"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19"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0"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1" borderId="0" applyNumberFormat="0" applyBorder="0" applyAlignment="0" applyProtection="0">
      <alignment vertical="center"/>
    </xf>
    <xf numFmtId="0" fontId="43" fillId="21" borderId="0" applyNumberFormat="0" applyBorder="0" applyAlignment="0" applyProtection="0">
      <alignment vertical="center"/>
    </xf>
    <xf numFmtId="0" fontId="31" fillId="0" borderId="0"/>
    <xf numFmtId="191" fontId="30" fillId="0" borderId="0" applyFont="0" applyFill="0" applyBorder="0" applyAlignment="0" applyProtection="0"/>
    <xf numFmtId="229" fontId="1" fillId="0" borderId="0"/>
    <xf numFmtId="226" fontId="30" fillId="0" borderId="0" applyFont="0" applyFill="0" applyBorder="0" applyAlignment="0" applyProtection="0"/>
    <xf numFmtId="227" fontId="30" fillId="0" borderId="0" applyFont="0" applyFill="0" applyBorder="0" applyAlignment="0" applyProtection="0"/>
    <xf numFmtId="228" fontId="30" fillId="0" borderId="0" applyFont="0" applyFill="0" applyBorder="0" applyAlignment="0" applyProtection="0"/>
    <xf numFmtId="230" fontId="1" fillId="0" borderId="0"/>
    <xf numFmtId="231" fontId="1" fillId="0" borderId="0"/>
    <xf numFmtId="38" fontId="32" fillId="2" borderId="0" applyNumberFormat="0" applyBorder="0" applyAlignment="0" applyProtection="0"/>
    <xf numFmtId="0" fontId="33" fillId="0" borderId="0">
      <alignment horizontal="left"/>
    </xf>
    <xf numFmtId="10" fontId="32" fillId="2" borderId="1" applyNumberFormat="0" applyBorder="0" applyAlignment="0" applyProtection="0"/>
    <xf numFmtId="0" fontId="34" fillId="0" borderId="2"/>
    <xf numFmtId="232" fontId="1" fillId="0" borderId="0"/>
    <xf numFmtId="0" fontId="30" fillId="0" borderId="0"/>
    <xf numFmtId="10" fontId="30" fillId="0" borderId="0" applyFont="0" applyFill="0" applyBorder="0" applyAlignment="0" applyProtection="0"/>
    <xf numFmtId="0" fontId="34" fillId="0" borderId="0"/>
    <xf numFmtId="0" fontId="43" fillId="22" borderId="0" applyNumberFormat="0" applyBorder="0" applyAlignment="0" applyProtection="0">
      <alignment vertical="center"/>
    </xf>
    <xf numFmtId="0" fontId="43" fillId="22"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3" fillId="23"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3" fillId="24"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3" fillId="25"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3" fillId="26"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3" fillId="27" borderId="0" applyNumberFormat="0" applyBorder="0" applyAlignment="0" applyProtection="0">
      <alignment vertical="center"/>
    </xf>
    <xf numFmtId="0" fontId="43" fillId="27" borderId="0" applyNumberFormat="0" applyBorder="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28" borderId="49" applyNumberFormat="0" applyAlignment="0" applyProtection="0">
      <alignment vertical="center"/>
    </xf>
    <xf numFmtId="0" fontId="45" fillId="28" borderId="49" applyNumberFormat="0" applyAlignment="0" applyProtection="0">
      <alignment vertical="center"/>
    </xf>
    <xf numFmtId="0" fontId="45" fillId="28" borderId="49" applyNumberFormat="0" applyAlignment="0" applyProtection="0">
      <alignment vertical="center"/>
    </xf>
    <xf numFmtId="222" fontId="1" fillId="0" borderId="0">
      <protection locked="0"/>
    </xf>
    <xf numFmtId="0" fontId="27" fillId="0" borderId="0">
      <protection locked="0"/>
    </xf>
    <xf numFmtId="0" fontId="27" fillId="0" borderId="0">
      <protection locked="0"/>
    </xf>
    <xf numFmtId="0" fontId="46" fillId="29" borderId="0" applyNumberFormat="0" applyBorder="0" applyAlignment="0" applyProtection="0">
      <alignment vertical="center"/>
    </xf>
    <xf numFmtId="0" fontId="46" fillId="29" borderId="0" applyNumberFormat="0" applyBorder="0" applyAlignment="0" applyProtection="0">
      <alignment vertical="center"/>
    </xf>
    <xf numFmtId="0" fontId="46" fillId="29" borderId="0" applyNumberFormat="0" applyBorder="0" applyAlignment="0" applyProtection="0">
      <alignment vertical="center"/>
    </xf>
    <xf numFmtId="0" fontId="27" fillId="0" borderId="0">
      <protection locked="0"/>
    </xf>
    <xf numFmtId="0" fontId="27" fillId="0" borderId="0">
      <protection locked="0"/>
    </xf>
    <xf numFmtId="40" fontId="28" fillId="0" borderId="0" applyFont="0" applyFill="0" applyBorder="0" applyAlignment="0" applyProtection="0"/>
    <xf numFmtId="38" fontId="28" fillId="0" borderId="0" applyFont="0" applyFill="0" applyBorder="0" applyAlignment="0" applyProtection="0"/>
    <xf numFmtId="0" fontId="42" fillId="30" borderId="50" applyNumberFormat="0" applyFont="0" applyAlignment="0" applyProtection="0">
      <alignment vertical="center"/>
    </xf>
    <xf numFmtId="0" fontId="42" fillId="30" borderId="50" applyNumberFormat="0" applyFont="0" applyAlignment="0" applyProtection="0">
      <alignment vertical="center"/>
    </xf>
    <xf numFmtId="0" fontId="42" fillId="30" borderId="50" applyNumberFormat="0" applyFont="0" applyAlignment="0" applyProtection="0">
      <alignment vertical="center"/>
    </xf>
    <xf numFmtId="0" fontId="28" fillId="0" borderId="0" applyFont="0" applyFill="0" applyBorder="0" applyAlignment="0" applyProtection="0"/>
    <xf numFmtId="0" fontId="28" fillId="0" borderId="0" applyFont="0" applyFill="0" applyBorder="0" applyAlignment="0" applyProtection="0"/>
    <xf numFmtId="9" fontId="1"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26" fillId="0" borderId="0" applyFont="0" applyFill="0" applyBorder="0" applyAlignment="0" applyProtection="0">
      <alignment vertical="center"/>
    </xf>
    <xf numFmtId="9" fontId="42" fillId="0" borderId="0" applyFont="0" applyFill="0" applyBorder="0" applyAlignment="0" applyProtection="0">
      <alignment vertical="center"/>
    </xf>
    <xf numFmtId="9" fontId="1" fillId="0" borderId="0" applyFont="0" applyFill="0" applyBorder="0" applyAlignment="0" applyProtection="0">
      <alignment vertical="center"/>
    </xf>
    <xf numFmtId="0" fontId="47" fillId="31" borderId="0" applyNumberFormat="0" applyBorder="0" applyAlignment="0" applyProtection="0">
      <alignment vertical="center"/>
    </xf>
    <xf numFmtId="0" fontId="47" fillId="31" borderId="0" applyNumberFormat="0" applyBorder="0" applyAlignment="0" applyProtection="0">
      <alignment vertical="center"/>
    </xf>
    <xf numFmtId="0" fontId="47" fillId="31" borderId="0" applyNumberFormat="0" applyBorder="0" applyAlignment="0" applyProtection="0">
      <alignment vertical="center"/>
    </xf>
    <xf numFmtId="0" fontId="29" fillId="0" borderId="0"/>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32" borderId="51" applyNumberFormat="0" applyAlignment="0" applyProtection="0">
      <alignment vertical="center"/>
    </xf>
    <xf numFmtId="0" fontId="49" fillId="32" borderId="51" applyNumberFormat="0" applyAlignment="0" applyProtection="0">
      <alignment vertical="center"/>
    </xf>
    <xf numFmtId="0" fontId="49" fillId="32" borderId="51" applyNumberFormat="0" applyAlignment="0" applyProtection="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6" fillId="0" borderId="0" applyFont="0" applyFill="0" applyBorder="0" applyAlignment="0" applyProtection="0">
      <alignment vertical="center"/>
    </xf>
    <xf numFmtId="41" fontId="42"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26" fillId="0" borderId="0" applyFont="0" applyFill="0" applyBorder="0" applyAlignment="0" applyProtection="0">
      <alignment vertical="center"/>
    </xf>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50" fillId="0" borderId="0" applyFont="0" applyFill="0" applyBorder="0" applyAlignment="0" applyProtection="0">
      <alignment vertical="center"/>
    </xf>
    <xf numFmtId="191" fontId="22" fillId="0" borderId="0" applyFont="0" applyFill="0" applyBorder="0" applyAlignment="0" applyProtection="0"/>
    <xf numFmtId="0" fontId="19" fillId="0" borderId="0" applyFont="0" applyFill="0" applyBorder="0" applyAlignment="0" applyProtection="0"/>
    <xf numFmtId="0" fontId="51" fillId="0" borderId="52" applyNumberFormat="0" applyFill="0" applyAlignment="0" applyProtection="0">
      <alignment vertical="center"/>
    </xf>
    <xf numFmtId="0" fontId="51" fillId="0" borderId="52" applyNumberFormat="0" applyFill="0" applyAlignment="0" applyProtection="0">
      <alignment vertical="center"/>
    </xf>
    <xf numFmtId="0" fontId="51" fillId="0" borderId="52"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2" fillId="0" borderId="53" applyNumberFormat="0" applyFill="0" applyAlignment="0" applyProtection="0">
      <alignment vertical="center"/>
    </xf>
    <xf numFmtId="0" fontId="53" fillId="33" borderId="49" applyNumberFormat="0" applyAlignment="0" applyProtection="0">
      <alignment vertical="center"/>
    </xf>
    <xf numFmtId="0" fontId="53" fillId="33" borderId="49" applyNumberFormat="0" applyAlignment="0" applyProtection="0">
      <alignment vertical="center"/>
    </xf>
    <xf numFmtId="0" fontId="53" fillId="33" borderId="49" applyNumberFormat="0" applyAlignment="0" applyProtection="0">
      <alignment vertical="center"/>
    </xf>
    <xf numFmtId="4" fontId="27" fillId="0" borderId="0">
      <protection locked="0"/>
    </xf>
    <xf numFmtId="223" fontId="1" fillId="0" borderId="0">
      <protection locked="0"/>
    </xf>
    <xf numFmtId="0" fontId="55" fillId="0" borderId="54" applyNumberFormat="0" applyFill="0" applyAlignment="0" applyProtection="0">
      <alignment vertical="center"/>
    </xf>
    <xf numFmtId="0" fontId="55" fillId="0" borderId="54" applyNumberFormat="0" applyFill="0" applyAlignment="0" applyProtection="0">
      <alignment vertical="center"/>
    </xf>
    <xf numFmtId="0" fontId="55" fillId="0" borderId="54" applyNumberFormat="0" applyFill="0" applyAlignment="0" applyProtection="0">
      <alignment vertical="center"/>
    </xf>
    <xf numFmtId="0" fontId="56" fillId="0" borderId="55" applyNumberFormat="0" applyFill="0" applyAlignment="0" applyProtection="0">
      <alignment vertical="center"/>
    </xf>
    <xf numFmtId="0" fontId="56" fillId="0" borderId="55" applyNumberFormat="0" applyFill="0" applyAlignment="0" applyProtection="0">
      <alignment vertical="center"/>
    </xf>
    <xf numFmtId="0" fontId="56" fillId="0" borderId="55" applyNumberFormat="0" applyFill="0" applyAlignment="0" applyProtection="0">
      <alignment vertical="center"/>
    </xf>
    <xf numFmtId="0" fontId="57" fillId="0" borderId="56" applyNumberFormat="0" applyFill="0" applyAlignment="0" applyProtection="0">
      <alignment vertical="center"/>
    </xf>
    <xf numFmtId="0" fontId="57" fillId="0" borderId="56" applyNumberFormat="0" applyFill="0" applyAlignment="0" applyProtection="0">
      <alignment vertical="center"/>
    </xf>
    <xf numFmtId="0" fontId="57" fillId="0" borderId="56" applyNumberFormat="0" applyFill="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58" fillId="34" borderId="0" applyNumberFormat="0" applyBorder="0" applyAlignment="0" applyProtection="0">
      <alignment vertical="center"/>
    </xf>
    <xf numFmtId="0" fontId="58" fillId="34" borderId="0" applyNumberFormat="0" applyBorder="0" applyAlignment="0" applyProtection="0">
      <alignment vertical="center"/>
    </xf>
    <xf numFmtId="0" fontId="58" fillId="34" borderId="0" applyNumberFormat="0" applyBorder="0" applyAlignment="0" applyProtection="0">
      <alignment vertical="center"/>
    </xf>
    <xf numFmtId="0" fontId="59" fillId="28" borderId="57" applyNumberFormat="0" applyAlignment="0" applyProtection="0">
      <alignment vertical="center"/>
    </xf>
    <xf numFmtId="0" fontId="59" fillId="28" borderId="57" applyNumberFormat="0" applyAlignment="0" applyProtection="0">
      <alignment vertical="center"/>
    </xf>
    <xf numFmtId="0" fontId="59" fillId="28" borderId="57" applyNumberFormat="0" applyAlignment="0" applyProtection="0">
      <alignment vertical="center"/>
    </xf>
    <xf numFmtId="41" fontId="30" fillId="0" borderId="0" applyFont="0" applyFill="0" applyBorder="0" applyAlignment="0" applyProtection="0"/>
    <xf numFmtId="191" fontId="19" fillId="0" borderId="0" applyFont="0" applyFill="0" applyBorder="0" applyAlignment="0" applyProtection="0"/>
    <xf numFmtId="181" fontId="19" fillId="0" borderId="0" applyFont="0" applyFill="0" applyBorder="0" applyAlignment="0" applyProtection="0"/>
    <xf numFmtId="181" fontId="19" fillId="0" borderId="0" applyFont="0" applyFill="0" applyBorder="0" applyAlignment="0" applyProtection="0"/>
    <xf numFmtId="181" fontId="19" fillId="0" borderId="0" applyFont="0" applyFill="0" applyBorder="0" applyAlignment="0" applyProtection="0"/>
    <xf numFmtId="43" fontId="30" fillId="0" borderId="0" applyFont="0" applyFill="0" applyBorder="0" applyAlignment="0" applyProtection="0"/>
    <xf numFmtId="42" fontId="1" fillId="0" borderId="0" applyFont="0" applyFill="0" applyBorder="0" applyAlignment="0" applyProtection="0">
      <alignment vertical="center"/>
    </xf>
    <xf numFmtId="224" fontId="1" fillId="0" borderId="0">
      <protection locked="0"/>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alignment vertical="center"/>
    </xf>
    <xf numFmtId="0" fontId="42" fillId="0" borderId="0">
      <alignment vertical="center"/>
    </xf>
    <xf numFmtId="0" fontId="1" fillId="0" borderId="0">
      <alignment vertical="center"/>
    </xf>
    <xf numFmtId="0" fontId="1"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alignment vertical="center"/>
    </xf>
    <xf numFmtId="0" fontId="1"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xf numFmtId="0" fontId="1" fillId="0" borderId="0"/>
    <xf numFmtId="0" fontId="1" fillId="0" borderId="0"/>
    <xf numFmtId="0" fontId="1" fillId="0" borderId="0"/>
    <xf numFmtId="0" fontId="1" fillId="0" borderId="0"/>
    <xf numFmtId="0" fontId="42" fillId="0" borderId="0">
      <alignment vertical="center"/>
    </xf>
    <xf numFmtId="0" fontId="1" fillId="0" borderId="0"/>
    <xf numFmtId="0" fontId="1" fillId="0" borderId="0">
      <alignment vertical="center"/>
    </xf>
    <xf numFmtId="0" fontId="26" fillId="0" borderId="0">
      <alignment vertical="center"/>
    </xf>
    <xf numFmtId="0" fontId="26" fillId="0" borderId="0">
      <alignment vertical="center"/>
    </xf>
    <xf numFmtId="0" fontId="1" fillId="0" borderId="0">
      <alignment vertical="center"/>
    </xf>
    <xf numFmtId="0" fontId="1" fillId="0" borderId="0">
      <alignment vertical="center"/>
    </xf>
    <xf numFmtId="0" fontId="23" fillId="0" borderId="0">
      <alignment vertical="center"/>
    </xf>
    <xf numFmtId="0" fontId="30" fillId="0" borderId="0"/>
    <xf numFmtId="0" fontId="30" fillId="0" borderId="0"/>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42" fillId="0" borderId="0">
      <alignment vertical="center"/>
    </xf>
    <xf numFmtId="0" fontId="1" fillId="0" borderId="0">
      <alignment vertical="center"/>
    </xf>
    <xf numFmtId="0" fontId="1" fillId="0" borderId="0"/>
    <xf numFmtId="0" fontId="30" fillId="0" borderId="0"/>
    <xf numFmtId="0" fontId="30" fillId="0" borderId="0"/>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1" fillId="0" borderId="0"/>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alignment vertical="center"/>
    </xf>
    <xf numFmtId="0" fontId="1" fillId="0" borderId="0">
      <alignment vertical="center"/>
    </xf>
    <xf numFmtId="0" fontId="1" fillId="0" borderId="0"/>
    <xf numFmtId="0" fontId="26"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1" fillId="0" borderId="0">
      <alignment vertical="center"/>
    </xf>
    <xf numFmtId="0" fontId="20" fillId="0" borderId="0"/>
    <xf numFmtId="0" fontId="3" fillId="0" borderId="0" applyNumberFormat="0" applyFill="0" applyBorder="0" applyAlignment="0" applyProtection="0">
      <alignment vertical="top"/>
      <protection locked="0"/>
    </xf>
    <xf numFmtId="0" fontId="27" fillId="0" borderId="3">
      <protection locked="0"/>
    </xf>
    <xf numFmtId="225" fontId="1" fillId="0" borderId="0">
      <protection locked="0"/>
    </xf>
    <xf numFmtId="210" fontId="1" fillId="0" borderId="0">
      <protection locked="0"/>
    </xf>
  </cellStyleXfs>
  <cellXfs count="1951">
    <xf numFmtId="0" fontId="0" fillId="0" borderId="0" xfId="0"/>
    <xf numFmtId="0" fontId="4" fillId="0" borderId="0" xfId="0" applyFont="1"/>
    <xf numFmtId="0" fontId="5" fillId="0" borderId="0" xfId="0" applyFont="1"/>
    <xf numFmtId="0" fontId="5" fillId="0" borderId="0" xfId="0" applyFont="1" applyBorder="1"/>
    <xf numFmtId="0" fontId="11" fillId="0" borderId="0" xfId="0" applyFont="1" applyAlignment="1">
      <alignment vertical="top"/>
    </xf>
    <xf numFmtId="0" fontId="11" fillId="0" borderId="0" xfId="0" applyFont="1"/>
    <xf numFmtId="0" fontId="12" fillId="0" borderId="0" xfId="0" applyFont="1"/>
    <xf numFmtId="0" fontId="11" fillId="0" borderId="0" xfId="0" applyFont="1" applyAlignment="1">
      <alignment horizontal="right" vertical="top"/>
    </xf>
    <xf numFmtId="0" fontId="5" fillId="0" borderId="0" xfId="0" applyFont="1" applyAlignment="1">
      <alignment horizontal="center"/>
    </xf>
    <xf numFmtId="0" fontId="11" fillId="0" borderId="0" xfId="0" applyFont="1" applyAlignment="1">
      <alignment horizontal="left"/>
    </xf>
    <xf numFmtId="0" fontId="5" fillId="0" borderId="0" xfId="0" applyFont="1" applyAlignment="1">
      <alignment horizontal="left"/>
    </xf>
    <xf numFmtId="0" fontId="15" fillId="0" borderId="0" xfId="0" applyFont="1" applyAlignment="1">
      <alignment vertical="top"/>
    </xf>
    <xf numFmtId="0" fontId="15" fillId="0" borderId="0" xfId="0" applyFont="1"/>
    <xf numFmtId="0" fontId="15" fillId="0" borderId="0" xfId="0" applyFont="1" applyAlignment="1">
      <alignment horizontal="right" vertical="top"/>
    </xf>
    <xf numFmtId="0" fontId="11" fillId="0" borderId="0" xfId="0" applyFont="1" applyAlignment="1">
      <alignment vertical="top" wrapText="1"/>
    </xf>
    <xf numFmtId="0" fontId="13" fillId="0" borderId="0" xfId="0" applyFont="1" applyAlignment="1">
      <alignment vertical="top" wrapText="1"/>
    </xf>
    <xf numFmtId="0" fontId="11" fillId="0" borderId="0" xfId="0" applyFont="1" applyBorder="1"/>
    <xf numFmtId="0" fontId="11" fillId="0" borderId="0" xfId="0" applyFont="1" applyAlignment="1" applyProtection="1">
      <alignment horizontal="left"/>
    </xf>
    <xf numFmtId="0" fontId="15" fillId="0" borderId="0" xfId="0" applyFont="1" applyFill="1" applyAlignment="1">
      <alignment vertical="top"/>
    </xf>
    <xf numFmtId="0" fontId="15" fillId="0" borderId="0" xfId="0" applyFont="1" applyFill="1"/>
    <xf numFmtId="0" fontId="15" fillId="0" borderId="0" xfId="0" applyFont="1" applyFill="1" applyAlignment="1">
      <alignment horizontal="right" vertical="top"/>
    </xf>
    <xf numFmtId="0" fontId="11" fillId="0" borderId="0" xfId="0" applyFont="1" applyFill="1"/>
    <xf numFmtId="0" fontId="12" fillId="0" borderId="0" xfId="0" applyFont="1" applyFill="1"/>
    <xf numFmtId="0" fontId="11" fillId="0" borderId="0" xfId="0" applyFont="1" applyFill="1" applyAlignment="1">
      <alignment vertical="top"/>
    </xf>
    <xf numFmtId="0" fontId="5" fillId="0" borderId="0" xfId="0" applyFont="1" applyFill="1"/>
    <xf numFmtId="0" fontId="5" fillId="0" borderId="0" xfId="0" applyFont="1" applyFill="1" applyBorder="1"/>
    <xf numFmtId="0" fontId="5" fillId="0" borderId="0" xfId="0" applyFont="1" applyFill="1" applyAlignment="1">
      <alignment horizontal="center"/>
    </xf>
    <xf numFmtId="0" fontId="4" fillId="0" borderId="0" xfId="0" applyFont="1" applyFill="1"/>
    <xf numFmtId="0" fontId="17" fillId="0" borderId="0" xfId="0" applyFont="1" applyFill="1" applyAlignment="1">
      <alignment horizontal="center"/>
    </xf>
    <xf numFmtId="0" fontId="12" fillId="0" borderId="0" xfId="0" applyFont="1" applyFill="1" applyAlignment="1">
      <alignment vertical="top"/>
    </xf>
    <xf numFmtId="0" fontId="7" fillId="0" borderId="0" xfId="0" applyFont="1" applyFill="1" applyAlignment="1">
      <alignment vertical="top"/>
    </xf>
    <xf numFmtId="0" fontId="8" fillId="0" borderId="0" xfId="0" applyFont="1" applyFill="1" applyAlignment="1">
      <alignment vertical="top"/>
    </xf>
    <xf numFmtId="0" fontId="10" fillId="0" borderId="0" xfId="0" applyFont="1" applyFill="1" applyAlignment="1">
      <alignment vertical="top"/>
    </xf>
    <xf numFmtId="0" fontId="11" fillId="0" borderId="0" xfId="0" applyFont="1" applyFill="1" applyAlignment="1">
      <alignment horizontal="right" vertical="top"/>
    </xf>
    <xf numFmtId="0" fontId="14" fillId="0" borderId="0" xfId="0" applyFont="1" applyFill="1"/>
    <xf numFmtId="0" fontId="14" fillId="0" borderId="0" xfId="0" applyFont="1"/>
    <xf numFmtId="0" fontId="14" fillId="0" borderId="0" xfId="0" applyFont="1" applyAlignment="1"/>
    <xf numFmtId="0" fontId="14" fillId="0" borderId="0" xfId="0" applyFont="1" applyAlignment="1">
      <alignment horizontal="center"/>
    </xf>
    <xf numFmtId="0" fontId="12" fillId="0" borderId="0" xfId="0" applyFont="1" applyAlignment="1">
      <alignment horizontal="center"/>
    </xf>
    <xf numFmtId="0" fontId="4" fillId="0" borderId="0" xfId="0" applyFont="1" applyFill="1" applyAlignment="1">
      <alignment horizontal="center"/>
    </xf>
    <xf numFmtId="0" fontId="6" fillId="0" borderId="0" xfId="0" applyFont="1" applyFill="1" applyAlignment="1">
      <alignment horizontal="left"/>
    </xf>
    <xf numFmtId="0" fontId="11" fillId="0" borderId="0" xfId="0" applyFont="1" applyFill="1" applyAlignment="1"/>
    <xf numFmtId="0" fontId="12" fillId="0" borderId="0" xfId="0" applyFont="1" applyFill="1" applyAlignment="1"/>
    <xf numFmtId="0" fontId="19" fillId="0" borderId="0" xfId="0" applyFont="1"/>
    <xf numFmtId="0" fontId="14" fillId="0" borderId="0" xfId="0" applyFont="1" applyFill="1" applyBorder="1"/>
    <xf numFmtId="0" fontId="19" fillId="0" borderId="0" xfId="0" applyFont="1" applyAlignment="1">
      <alignment horizontal="center"/>
    </xf>
    <xf numFmtId="0" fontId="20" fillId="0" borderId="0" xfId="332" applyFont="1" applyBorder="1"/>
    <xf numFmtId="0" fontId="19" fillId="0" borderId="0" xfId="0" applyFont="1" applyBorder="1"/>
    <xf numFmtId="0" fontId="0" fillId="0" borderId="0" xfId="0" applyBorder="1"/>
    <xf numFmtId="0" fontId="7" fillId="0" borderId="0" xfId="0" applyFont="1" applyFill="1" applyBorder="1" applyAlignment="1">
      <alignment vertical="top"/>
    </xf>
    <xf numFmtId="0" fontId="12" fillId="0" borderId="0" xfId="0" applyFont="1" applyFill="1" applyBorder="1"/>
    <xf numFmtId="0" fontId="0" fillId="0" borderId="0" xfId="0" applyFill="1"/>
    <xf numFmtId="0" fontId="0" fillId="0" borderId="0" xfId="0" applyFont="1"/>
    <xf numFmtId="0" fontId="60" fillId="35" borderId="0" xfId="0" applyFont="1" applyFill="1" applyAlignment="1">
      <alignment horizontal="center" wrapText="1"/>
    </xf>
    <xf numFmtId="3" fontId="60" fillId="35" borderId="0" xfId="0" applyNumberFormat="1" applyFont="1" applyFill="1" applyAlignment="1">
      <alignment horizontal="right" wrapText="1"/>
    </xf>
    <xf numFmtId="0" fontId="60" fillId="35" borderId="0" xfId="0" applyFont="1" applyFill="1" applyAlignment="1">
      <alignment horizontal="right" wrapText="1"/>
    </xf>
    <xf numFmtId="0" fontId="61" fillId="36" borderId="0" xfId="0" applyFont="1" applyFill="1" applyAlignment="1">
      <alignment horizontal="center" wrapText="1"/>
    </xf>
    <xf numFmtId="3" fontId="61" fillId="36" borderId="0" xfId="0" applyNumberFormat="1" applyFont="1" applyFill="1" applyAlignment="1">
      <alignment horizontal="right" wrapText="1"/>
    </xf>
    <xf numFmtId="0" fontId="61" fillId="36" borderId="0" xfId="0" applyFont="1" applyFill="1" applyAlignment="1">
      <alignment horizontal="right" wrapText="1"/>
    </xf>
    <xf numFmtId="210" fontId="35" fillId="37" borderId="0" xfId="0" applyNumberFormat="1" applyFont="1" applyFill="1" applyAlignment="1">
      <alignment vertical="center"/>
    </xf>
    <xf numFmtId="0" fontId="35" fillId="0" borderId="0" xfId="0" applyFont="1" applyFill="1"/>
    <xf numFmtId="0" fontId="62" fillId="0" borderId="0" xfId="0" applyFont="1" applyFill="1"/>
    <xf numFmtId="0" fontId="63" fillId="0" borderId="0" xfId="0" applyFont="1" applyFill="1"/>
    <xf numFmtId="0" fontId="64" fillId="0" borderId="0" xfId="0" applyFont="1" applyFill="1"/>
    <xf numFmtId="0" fontId="63" fillId="0" borderId="0" xfId="0" applyFont="1" applyFill="1" applyAlignment="1">
      <alignment vertical="top"/>
    </xf>
    <xf numFmtId="0" fontId="65" fillId="0" borderId="0" xfId="0" applyFont="1" applyFill="1"/>
    <xf numFmtId="0" fontId="65" fillId="0" borderId="0" xfId="0" applyFont="1" applyFill="1" applyAlignment="1">
      <alignment horizontal="center"/>
    </xf>
    <xf numFmtId="0" fontId="41" fillId="0" borderId="0" xfId="0" applyFont="1" applyFill="1"/>
    <xf numFmtId="0" fontId="66" fillId="0" borderId="0" xfId="0" applyFont="1" applyFill="1"/>
    <xf numFmtId="0" fontId="63" fillId="0" borderId="0" xfId="0" applyFont="1"/>
    <xf numFmtId="0" fontId="64" fillId="0" borderId="0" xfId="0" applyFont="1"/>
    <xf numFmtId="0" fontId="63" fillId="0" borderId="0" xfId="0" applyFont="1" applyAlignment="1">
      <alignment vertical="top"/>
    </xf>
    <xf numFmtId="0" fontId="64" fillId="0" borderId="0" xfId="0" applyFont="1" applyBorder="1"/>
    <xf numFmtId="0" fontId="65" fillId="0" borderId="0" xfId="0" applyFont="1"/>
    <xf numFmtId="0" fontId="65" fillId="0" borderId="0" xfId="0" applyFont="1" applyBorder="1"/>
    <xf numFmtId="0" fontId="41" fillId="0" borderId="0" xfId="0" applyFont="1" applyBorder="1"/>
    <xf numFmtId="0" fontId="41" fillId="0" borderId="0" xfId="0" applyFont="1"/>
    <xf numFmtId="0" fontId="41" fillId="0" borderId="5" xfId="0" applyFont="1" applyBorder="1"/>
    <xf numFmtId="0" fontId="67" fillId="0" borderId="0" xfId="0" applyFont="1" applyFill="1"/>
    <xf numFmtId="0" fontId="68" fillId="0" borderId="0" xfId="0" applyFont="1" applyFill="1"/>
    <xf numFmtId="0" fontId="68" fillId="0" borderId="0" xfId="0" applyFont="1" applyFill="1" applyAlignment="1">
      <alignment horizontal="right" vertical="top"/>
    </xf>
    <xf numFmtId="0" fontId="69" fillId="0" borderId="0" xfId="0" applyFont="1" applyFill="1"/>
    <xf numFmtId="0" fontId="63" fillId="0" borderId="0" xfId="0" applyFont="1" applyFill="1" applyAlignment="1">
      <alignment horizontal="right" vertical="top"/>
    </xf>
    <xf numFmtId="0" fontId="36" fillId="0" borderId="0" xfId="0" applyFont="1" applyFill="1" applyAlignment="1">
      <alignment vertical="center"/>
    </xf>
    <xf numFmtId="0" fontId="0" fillId="0" borderId="0" xfId="0" applyFill="1" applyAlignment="1">
      <alignment vertical="center"/>
    </xf>
    <xf numFmtId="0" fontId="23" fillId="38" borderId="29" xfId="216" applyFill="1" applyBorder="1">
      <alignment vertical="center"/>
    </xf>
    <xf numFmtId="0" fontId="23" fillId="38" borderId="30" xfId="216" applyFill="1" applyBorder="1">
      <alignment vertical="center"/>
    </xf>
    <xf numFmtId="49" fontId="23" fillId="38" borderId="30" xfId="216" applyNumberFormat="1" applyFill="1" applyBorder="1">
      <alignment vertical="center"/>
    </xf>
    <xf numFmtId="0" fontId="70" fillId="38" borderId="30" xfId="216" applyFont="1" applyFill="1" applyBorder="1" applyAlignment="1">
      <alignment vertical="center" shrinkToFit="1"/>
    </xf>
    <xf numFmtId="0" fontId="70" fillId="38" borderId="30" xfId="216" applyFont="1" applyFill="1" applyBorder="1">
      <alignment vertical="center"/>
    </xf>
    <xf numFmtId="0" fontId="23" fillId="38" borderId="31" xfId="216" applyFill="1" applyBorder="1">
      <alignment vertical="center"/>
    </xf>
    <xf numFmtId="0" fontId="23" fillId="38" borderId="32" xfId="216" applyFill="1" applyBorder="1">
      <alignment vertical="center"/>
    </xf>
    <xf numFmtId="0" fontId="23" fillId="38" borderId="2" xfId="216" applyFill="1" applyBorder="1">
      <alignment vertical="center"/>
    </xf>
    <xf numFmtId="49" fontId="23" fillId="38" borderId="2" xfId="216" applyNumberFormat="1" applyFill="1" applyBorder="1">
      <alignment vertical="center"/>
    </xf>
    <xf numFmtId="0" fontId="70" fillId="38" borderId="2" xfId="216" applyFont="1" applyFill="1" applyBorder="1" applyAlignment="1">
      <alignment vertical="center" shrinkToFit="1"/>
    </xf>
    <xf numFmtId="0" fontId="70" fillId="38" borderId="2" xfId="216" applyFont="1" applyFill="1" applyBorder="1">
      <alignment vertical="center"/>
    </xf>
    <xf numFmtId="0" fontId="23" fillId="38" borderId="33" xfId="216" applyFill="1" applyBorder="1">
      <alignment vertical="center"/>
    </xf>
    <xf numFmtId="0" fontId="0" fillId="0" borderId="58" xfId="0" applyBorder="1" applyAlignment="1">
      <alignment vertical="center"/>
    </xf>
    <xf numFmtId="0" fontId="0" fillId="0" borderId="59" xfId="0" applyBorder="1" applyAlignment="1">
      <alignment vertical="center"/>
    </xf>
    <xf numFmtId="49" fontId="0" fillId="0" borderId="59" xfId="0" applyNumberFormat="1" applyBorder="1" applyAlignment="1">
      <alignment vertical="center"/>
    </xf>
    <xf numFmtId="0" fontId="71" fillId="0" borderId="59" xfId="0" applyFont="1" applyBorder="1" applyAlignment="1">
      <alignment vertical="center" shrinkToFit="1"/>
    </xf>
    <xf numFmtId="0" fontId="71" fillId="0" borderId="59" xfId="0" applyFont="1" applyBorder="1" applyAlignment="1">
      <alignment vertical="center"/>
    </xf>
    <xf numFmtId="0" fontId="0" fillId="0" borderId="60" xfId="0" applyBorder="1" applyAlignment="1">
      <alignment vertical="center"/>
    </xf>
    <xf numFmtId="0" fontId="72" fillId="0" borderId="61" xfId="0" applyFont="1" applyBorder="1" applyAlignment="1">
      <alignment vertical="center"/>
    </xf>
    <xf numFmtId="0" fontId="73" fillId="0" borderId="62" xfId="0" applyFont="1" applyBorder="1" applyAlignment="1">
      <alignment vertical="center"/>
    </xf>
    <xf numFmtId="0" fontId="72" fillId="0" borderId="62" xfId="0" applyFont="1" applyBorder="1" applyAlignment="1">
      <alignment vertical="center" shrinkToFit="1"/>
    </xf>
    <xf numFmtId="0" fontId="72" fillId="0" borderId="62" xfId="0" applyFont="1" applyBorder="1" applyAlignment="1">
      <alignment vertical="center"/>
    </xf>
    <xf numFmtId="0" fontId="0" fillId="0" borderId="63" xfId="0" applyBorder="1" applyAlignment="1">
      <alignment vertical="center"/>
    </xf>
    <xf numFmtId="0" fontId="0" fillId="0" borderId="64" xfId="0" applyBorder="1" applyAlignment="1">
      <alignment vertical="center"/>
    </xf>
    <xf numFmtId="0" fontId="0" fillId="0" borderId="62" xfId="0" applyBorder="1" applyAlignment="1">
      <alignment vertical="center"/>
    </xf>
    <xf numFmtId="49" fontId="0" fillId="0" borderId="65" xfId="0" applyNumberFormat="1" applyBorder="1" applyAlignment="1">
      <alignment vertical="center"/>
    </xf>
    <xf numFmtId="0" fontId="74" fillId="0" borderId="65" xfId="333" applyFont="1" applyBorder="1" applyAlignment="1" applyProtection="1">
      <alignment vertical="center" shrinkToFit="1"/>
    </xf>
    <xf numFmtId="0" fontId="74" fillId="0" borderId="65" xfId="333" applyFont="1" applyBorder="1" applyAlignment="1" applyProtection="1">
      <alignment vertical="center"/>
    </xf>
    <xf numFmtId="0" fontId="73" fillId="0" borderId="66" xfId="0" applyFont="1" applyBorder="1" applyAlignment="1">
      <alignment vertical="center"/>
    </xf>
    <xf numFmtId="49" fontId="75" fillId="0" borderId="62" xfId="333" applyNumberFormat="1" applyFont="1" applyBorder="1" applyAlignment="1" applyProtection="1">
      <alignment vertical="center"/>
    </xf>
    <xf numFmtId="49" fontId="76" fillId="0" borderId="62" xfId="0" applyNumberFormat="1" applyFont="1" applyBorder="1" applyAlignment="1">
      <alignment vertical="center" shrinkToFit="1"/>
    </xf>
    <xf numFmtId="0" fontId="77" fillId="0" borderId="67" xfId="0" applyFont="1" applyBorder="1" applyAlignment="1">
      <alignment vertical="center"/>
    </xf>
    <xf numFmtId="49" fontId="52" fillId="0" borderId="62" xfId="0" applyNumberFormat="1" applyFont="1" applyBorder="1" applyAlignment="1">
      <alignment vertical="center" shrinkToFit="1"/>
    </xf>
    <xf numFmtId="49" fontId="76" fillId="0" borderId="62" xfId="0" applyNumberFormat="1" applyFont="1" applyBorder="1" applyAlignment="1">
      <alignment vertical="center"/>
    </xf>
    <xf numFmtId="49" fontId="78" fillId="0" borderId="62" xfId="0" applyNumberFormat="1" applyFont="1" applyBorder="1" applyAlignment="1">
      <alignment vertical="center"/>
    </xf>
    <xf numFmtId="49" fontId="78" fillId="0" borderId="62" xfId="0" applyNumberFormat="1" applyFont="1" applyBorder="1" applyAlignment="1">
      <alignment vertical="center" shrinkToFit="1"/>
    </xf>
    <xf numFmtId="49" fontId="77" fillId="0" borderId="62" xfId="0" applyNumberFormat="1" applyFont="1" applyBorder="1" applyAlignment="1">
      <alignment vertical="center"/>
    </xf>
    <xf numFmtId="49" fontId="77" fillId="0" borderId="62" xfId="0" applyNumberFormat="1" applyFont="1" applyBorder="1" applyAlignment="1">
      <alignment vertical="center" shrinkToFit="1"/>
    </xf>
    <xf numFmtId="0" fontId="77" fillId="0" borderId="62" xfId="0" applyFont="1" applyBorder="1" applyAlignment="1">
      <alignment vertical="center"/>
    </xf>
    <xf numFmtId="0" fontId="74" fillId="0" borderId="62" xfId="333" applyFont="1" applyBorder="1" applyAlignment="1" applyProtection="1">
      <alignment vertical="center" shrinkToFit="1"/>
    </xf>
    <xf numFmtId="0" fontId="74" fillId="0" borderId="62" xfId="333" applyFont="1" applyBorder="1" applyAlignment="1" applyProtection="1">
      <alignment vertical="center"/>
    </xf>
    <xf numFmtId="49" fontId="79" fillId="0" borderId="62" xfId="0" applyNumberFormat="1" applyFont="1" applyBorder="1" applyAlignment="1">
      <alignment vertical="center"/>
    </xf>
    <xf numFmtId="0" fontId="0" fillId="0" borderId="68" xfId="0" applyBorder="1" applyAlignment="1">
      <alignment vertical="center"/>
    </xf>
    <xf numFmtId="0" fontId="0" fillId="0" borderId="69" xfId="0" applyBorder="1" applyAlignment="1">
      <alignment vertical="center"/>
    </xf>
    <xf numFmtId="49" fontId="0" fillId="0" borderId="69" xfId="0" applyNumberFormat="1" applyBorder="1" applyAlignment="1">
      <alignment vertical="center"/>
    </xf>
    <xf numFmtId="0" fontId="71" fillId="0" borderId="69" xfId="0" applyFont="1" applyBorder="1" applyAlignment="1">
      <alignment vertical="center" shrinkToFit="1"/>
    </xf>
    <xf numFmtId="0" fontId="71" fillId="0" borderId="69" xfId="0" applyFont="1" applyBorder="1" applyAlignment="1">
      <alignment vertical="center"/>
    </xf>
    <xf numFmtId="0" fontId="0" fillId="0" borderId="70" xfId="0" applyBorder="1" applyAlignment="1">
      <alignment vertical="center"/>
    </xf>
    <xf numFmtId="49" fontId="52" fillId="0" borderId="62" xfId="0" applyNumberFormat="1" applyFont="1" applyBorder="1" applyAlignment="1">
      <alignment vertical="center"/>
    </xf>
    <xf numFmtId="0" fontId="52" fillId="0" borderId="66" xfId="0" applyFont="1" applyBorder="1" applyAlignment="1">
      <alignment vertical="center"/>
    </xf>
    <xf numFmtId="0" fontId="16" fillId="0" borderId="62" xfId="0" applyFont="1" applyBorder="1" applyAlignment="1">
      <alignment vertical="center"/>
    </xf>
    <xf numFmtId="0" fontId="80" fillId="0" borderId="62" xfId="333" applyFont="1" applyBorder="1" applyAlignment="1" applyProtection="1">
      <alignment vertical="center" shrinkToFit="1"/>
    </xf>
    <xf numFmtId="0" fontId="1" fillId="0" borderId="0" xfId="0" applyFont="1"/>
    <xf numFmtId="0" fontId="15" fillId="0" borderId="0" xfId="0" applyFont="1" applyAlignment="1">
      <alignment horizontal="right" vertical="top"/>
    </xf>
    <xf numFmtId="0" fontId="15" fillId="0" borderId="0" xfId="0" applyFont="1" applyAlignment="1">
      <alignment horizontal="center" vertical="top"/>
    </xf>
    <xf numFmtId="49" fontId="35" fillId="0" borderId="0" xfId="332" applyNumberFormat="1" applyFont="1" applyFill="1" applyBorder="1" applyAlignment="1">
      <alignment horizontal="right" vertical="top"/>
    </xf>
    <xf numFmtId="0" fontId="35" fillId="0" borderId="0" xfId="0" applyFont="1" applyFill="1" applyAlignment="1">
      <alignment horizontal="left" vertical="top"/>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188" fontId="35" fillId="0" borderId="0" xfId="0" applyNumberFormat="1" applyFont="1"/>
    <xf numFmtId="0" fontId="2" fillId="0" borderId="0" xfId="0" applyFont="1" applyFill="1" applyBorder="1" applyAlignment="1">
      <alignment horizontal="center" vertical="center" wrapText="1"/>
    </xf>
    <xf numFmtId="49" fontId="35" fillId="0" borderId="23" xfId="331" applyNumberFormat="1" applyFont="1" applyFill="1" applyBorder="1" applyAlignment="1">
      <alignment horizontal="center" vertical="center" wrapText="1"/>
    </xf>
    <xf numFmtId="0" fontId="35" fillId="0" borderId="0" xfId="332" applyFont="1" applyBorder="1"/>
    <xf numFmtId="49" fontId="35" fillId="0" borderId="0" xfId="182" applyNumberFormat="1" applyFont="1" applyFill="1" applyBorder="1" applyAlignment="1">
      <alignment horizontal="center" vertical="center"/>
    </xf>
    <xf numFmtId="0" fontId="39" fillId="0" borderId="0" xfId="332" applyFont="1" applyBorder="1" applyAlignment="1">
      <alignment horizontal="left"/>
    </xf>
    <xf numFmtId="49" fontId="35" fillId="0" borderId="0" xfId="331" applyNumberFormat="1" applyFont="1" applyFill="1" applyBorder="1" applyAlignment="1">
      <alignment horizontal="center" vertical="center" shrinkToFit="1"/>
    </xf>
    <xf numFmtId="0" fontId="35" fillId="0" borderId="0" xfId="0" applyFont="1" applyAlignment="1">
      <alignment vertical="center"/>
    </xf>
    <xf numFmtId="0" fontId="35" fillId="0" borderId="6" xfId="0" applyFont="1" applyBorder="1" applyAlignment="1">
      <alignment horizontal="center" vertical="center" wrapText="1"/>
    </xf>
    <xf numFmtId="0" fontId="35" fillId="0" borderId="0" xfId="0" applyFont="1" applyFill="1" applyAlignment="1"/>
    <xf numFmtId="0" fontId="35" fillId="0" borderId="0" xfId="0" applyFont="1" applyFill="1" applyBorder="1" applyAlignment="1">
      <alignment horizontal="left"/>
    </xf>
    <xf numFmtId="0" fontId="35" fillId="0" borderId="4" xfId="0" applyFont="1" applyFill="1" applyBorder="1"/>
    <xf numFmtId="0" fontId="35" fillId="0" borderId="0" xfId="0" applyFont="1" applyFill="1" applyBorder="1"/>
    <xf numFmtId="0" fontId="35" fillId="0" borderId="0" xfId="0" applyFont="1" applyFill="1" applyBorder="1" applyAlignment="1">
      <alignment horizontal="left" vertical="center"/>
    </xf>
    <xf numFmtId="0" fontId="35" fillId="0" borderId="6" xfId="0" applyFont="1" applyFill="1" applyBorder="1"/>
    <xf numFmtId="0" fontId="35" fillId="0" borderId="0" xfId="0" applyFont="1" applyFill="1" applyBorder="1" applyAlignment="1">
      <alignment vertical="center"/>
    </xf>
    <xf numFmtId="0" fontId="35" fillId="0" borderId="12" xfId="0" applyFont="1" applyFill="1" applyBorder="1" applyAlignment="1">
      <alignment horizontal="center" vertical="center" wrapText="1"/>
    </xf>
    <xf numFmtId="0" fontId="35" fillId="0" borderId="0" xfId="0" applyFont="1" applyFill="1" applyBorder="1" applyAlignment="1">
      <alignment horizontal="center" vertical="center"/>
    </xf>
    <xf numFmtId="0" fontId="35" fillId="0" borderId="0" xfId="0" applyFont="1" applyFill="1" applyBorder="1" applyAlignment="1">
      <alignment horizontal="distributed" vertical="center"/>
    </xf>
    <xf numFmtId="0" fontId="35" fillId="0" borderId="5" xfId="0" applyFont="1" applyFill="1" applyBorder="1" applyAlignment="1">
      <alignment horizontal="center" vertical="center"/>
    </xf>
    <xf numFmtId="0" fontId="35" fillId="0" borderId="8" xfId="0" applyFont="1" applyFill="1" applyBorder="1" applyAlignment="1">
      <alignment horizontal="center" vertical="center"/>
    </xf>
    <xf numFmtId="0" fontId="35" fillId="0" borderId="0" xfId="0" applyFont="1" applyFill="1" applyAlignment="1">
      <alignment vertical="center"/>
    </xf>
    <xf numFmtId="0" fontId="82" fillId="0" borderId="0" xfId="0" applyFont="1" applyFill="1" applyBorder="1" applyAlignment="1">
      <alignment horizontal="distributed" vertical="center"/>
    </xf>
    <xf numFmtId="3" fontId="35" fillId="0" borderId="0" xfId="0" applyNumberFormat="1" applyFont="1" applyFill="1" applyAlignment="1">
      <alignment vertical="center"/>
    </xf>
    <xf numFmtId="0" fontId="82" fillId="0" borderId="0" xfId="0" applyFont="1" applyFill="1" applyAlignment="1">
      <alignment vertical="center"/>
    </xf>
    <xf numFmtId="0" fontId="82" fillId="0" borderId="0" xfId="0" applyFont="1" applyFill="1" applyBorder="1" applyAlignment="1">
      <alignment horizontal="left" vertical="center"/>
    </xf>
    <xf numFmtId="3" fontId="82" fillId="0" borderId="0" xfId="0" applyNumberFormat="1" applyFont="1" applyFill="1" applyAlignment="1">
      <alignment vertical="center"/>
    </xf>
    <xf numFmtId="0" fontId="35" fillId="0" borderId="0" xfId="0" applyFont="1" applyFill="1" applyBorder="1" applyAlignment="1">
      <alignment horizontal="left" vertical="center" wrapText="1"/>
    </xf>
    <xf numFmtId="0" fontId="35" fillId="0" borderId="9" xfId="0" applyFont="1" applyFill="1" applyBorder="1"/>
    <xf numFmtId="0" fontId="35" fillId="0" borderId="0" xfId="0" applyFont="1" applyFill="1" applyAlignment="1">
      <alignment vertical="top"/>
    </xf>
    <xf numFmtId="0" fontId="35" fillId="0" borderId="0" xfId="0" applyNumberFormat="1" applyFont="1" applyFill="1"/>
    <xf numFmtId="198" fontId="35" fillId="0" borderId="0" xfId="0" applyNumberFormat="1" applyFont="1" applyBorder="1" applyAlignment="1">
      <alignment vertical="center"/>
    </xf>
    <xf numFmtId="197" fontId="82" fillId="0" borderId="0" xfId="128" applyNumberFormat="1" applyFont="1" applyFill="1" applyBorder="1" applyAlignment="1"/>
    <xf numFmtId="198" fontId="82" fillId="0" borderId="0" xfId="0" applyNumberFormat="1" applyFont="1" applyBorder="1" applyAlignment="1">
      <alignment vertical="center"/>
    </xf>
    <xf numFmtId="0" fontId="35" fillId="0" borderId="0" xfId="0" applyFont="1" applyFill="1" applyAlignment="1"/>
    <xf numFmtId="0" fontId="35" fillId="0" borderId="6" xfId="0" applyFont="1" applyBorder="1"/>
    <xf numFmtId="0" fontId="35" fillId="0" borderId="0" xfId="0" applyFont="1"/>
    <xf numFmtId="0" fontId="35" fillId="0" borderId="0" xfId="0" applyFont="1" applyBorder="1" applyAlignment="1">
      <alignment horizontal="center" vertical="center" wrapText="1"/>
    </xf>
    <xf numFmtId="188" fontId="35" fillId="0" borderId="0" xfId="0" applyNumberFormat="1" applyFont="1" applyFill="1"/>
    <xf numFmtId="0" fontId="35" fillId="0" borderId="5" xfId="0" applyFont="1" applyBorder="1" applyAlignment="1">
      <alignment vertical="center"/>
    </xf>
    <xf numFmtId="188" fontId="82" fillId="0" borderId="0" xfId="0" applyNumberFormat="1" applyFont="1" applyFill="1"/>
    <xf numFmtId="0" fontId="82" fillId="0" borderId="0" xfId="0" applyFont="1" applyFill="1" applyBorder="1" applyAlignment="1">
      <alignment horizontal="center" vertical="center"/>
    </xf>
    <xf numFmtId="188" fontId="35" fillId="0" borderId="0" xfId="0" applyNumberFormat="1" applyFont="1" applyFill="1" applyBorder="1" applyAlignment="1">
      <alignment vertical="center"/>
    </xf>
    <xf numFmtId="0" fontId="35" fillId="0" borderId="0" xfId="0" applyFont="1" applyFill="1" applyAlignment="1">
      <alignment horizontal="distributed" vertical="center"/>
    </xf>
    <xf numFmtId="0" fontId="35" fillId="0" borderId="5" xfId="0" applyFont="1" applyFill="1" applyBorder="1"/>
    <xf numFmtId="0" fontId="82" fillId="0" borderId="0" xfId="0" applyFont="1" applyFill="1" applyAlignment="1">
      <alignment horizontal="distributed" vertical="center"/>
    </xf>
    <xf numFmtId="0" fontId="35" fillId="0" borderId="9" xfId="0" applyFont="1" applyBorder="1"/>
    <xf numFmtId="0" fontId="35" fillId="0" borderId="0" xfId="0" applyFont="1" applyAlignment="1">
      <alignment vertical="top"/>
    </xf>
    <xf numFmtId="0" fontId="35" fillId="0" borderId="0" xfId="0" applyFont="1" applyBorder="1" applyAlignment="1">
      <alignment horizontal="left" vertical="top" wrapText="1"/>
    </xf>
    <xf numFmtId="207" fontId="35" fillId="0" borderId="0" xfId="0" applyNumberFormat="1" applyFont="1" applyAlignment="1">
      <alignment vertical="center"/>
    </xf>
    <xf numFmtId="0" fontId="35" fillId="0" borderId="0" xfId="0" applyFont="1" applyAlignment="1"/>
    <xf numFmtId="0" fontId="35" fillId="0" borderId="0" xfId="0" applyFont="1" applyBorder="1" applyAlignment="1">
      <alignment horizontal="left" wrapText="1"/>
    </xf>
    <xf numFmtId="0" fontId="35" fillId="0" borderId="0" xfId="0" applyFont="1" applyBorder="1" applyAlignment="1">
      <alignment horizontal="left"/>
    </xf>
    <xf numFmtId="0" fontId="35" fillId="0" borderId="0" xfId="0" applyFont="1" applyBorder="1" applyAlignment="1">
      <alignment horizontal="right"/>
    </xf>
    <xf numFmtId="189" fontId="35" fillId="0" borderId="0" xfId="0" applyNumberFormat="1" applyFont="1"/>
    <xf numFmtId="189" fontId="35" fillId="0" borderId="0" xfId="0" applyNumberFormat="1" applyFont="1" applyFill="1"/>
    <xf numFmtId="0" fontId="82" fillId="0" borderId="0" xfId="0" applyFont="1" applyFill="1"/>
    <xf numFmtId="0" fontId="35" fillId="0" borderId="0" xfId="0" applyNumberFormat="1" applyFont="1" applyFill="1" applyBorder="1" applyAlignment="1">
      <alignment horizontal="center" vertical="center"/>
    </xf>
    <xf numFmtId="0" fontId="35" fillId="0" borderId="0" xfId="0" applyNumberFormat="1" applyFont="1" applyFill="1" applyBorder="1" applyAlignment="1">
      <alignment horizontal="distributed" vertical="center"/>
    </xf>
    <xf numFmtId="0" fontId="35" fillId="0" borderId="5" xfId="0" applyFont="1" applyFill="1" applyBorder="1" applyAlignment="1">
      <alignment vertical="center"/>
    </xf>
    <xf numFmtId="0" fontId="35" fillId="0" borderId="0" xfId="0" applyFont="1" applyFill="1" applyBorder="1" applyAlignment="1">
      <alignment horizontal="center" vertical="center" wrapText="1"/>
    </xf>
    <xf numFmtId="0" fontId="35" fillId="0" borderId="0" xfId="0" applyFont="1" applyBorder="1" applyAlignment="1">
      <alignment horizontal="center" vertical="center"/>
    </xf>
    <xf numFmtId="0" fontId="35" fillId="0" borderId="8" xfId="0" applyFont="1" applyFill="1" applyBorder="1" applyAlignment="1">
      <alignment vertical="center"/>
    </xf>
    <xf numFmtId="0" fontId="35" fillId="0" borderId="0" xfId="0" applyFont="1" applyFill="1" applyBorder="1" applyAlignment="1">
      <alignment horizontal="left" wrapText="1"/>
    </xf>
    <xf numFmtId="0" fontId="35" fillId="0" borderId="0" xfId="0" applyFont="1" applyFill="1" applyBorder="1" applyAlignment="1">
      <alignment horizontal="right"/>
    </xf>
    <xf numFmtId="212" fontId="35" fillId="0" borderId="0" xfId="0" applyNumberFormat="1" applyFont="1" applyFill="1"/>
    <xf numFmtId="41" fontId="35" fillId="0" borderId="0" xfId="128" applyFont="1" applyFill="1"/>
    <xf numFmtId="208" fontId="35" fillId="0" borderId="0" xfId="0" applyNumberFormat="1" applyFont="1" applyFill="1"/>
    <xf numFmtId="0" fontId="84" fillId="0" borderId="0" xfId="0" applyFont="1" applyFill="1" applyAlignment="1"/>
    <xf numFmtId="0" fontId="84" fillId="0" borderId="0" xfId="0" applyFont="1" applyFill="1" applyAlignment="1">
      <alignment horizontal="right"/>
    </xf>
    <xf numFmtId="0" fontId="84" fillId="0" borderId="0" xfId="0" applyFont="1" applyFill="1"/>
    <xf numFmtId="0" fontId="84" fillId="0" borderId="0" xfId="0" applyFont="1" applyFill="1" applyBorder="1" applyAlignment="1">
      <alignment vertical="center"/>
    </xf>
    <xf numFmtId="0" fontId="86" fillId="0" borderId="0" xfId="0" applyFont="1" applyFill="1" applyBorder="1" applyAlignment="1">
      <alignment vertical="center"/>
    </xf>
    <xf numFmtId="0" fontId="84" fillId="0" borderId="0" xfId="0" applyFont="1" applyFill="1" applyBorder="1"/>
    <xf numFmtId="0" fontId="86" fillId="0" borderId="0" xfId="0" applyFont="1" applyFill="1" applyBorder="1" applyAlignment="1">
      <alignment horizontal="distributed" vertical="center"/>
    </xf>
    <xf numFmtId="208" fontId="84" fillId="0" borderId="0" xfId="0" applyNumberFormat="1" applyFont="1" applyFill="1"/>
    <xf numFmtId="0" fontId="84" fillId="0" borderId="0" xfId="0" applyFont="1" applyFill="1" applyBorder="1" applyAlignment="1">
      <alignment horizontal="distributed" vertical="center"/>
    </xf>
    <xf numFmtId="190" fontId="84" fillId="0" borderId="0" xfId="0" applyNumberFormat="1" applyFont="1" applyFill="1" applyBorder="1" applyAlignment="1">
      <alignment horizontal="right" vertical="center" wrapText="1"/>
    </xf>
    <xf numFmtId="218" fontId="84" fillId="0" borderId="0" xfId="0" applyNumberFormat="1" applyFont="1" applyFill="1"/>
    <xf numFmtId="190" fontId="84" fillId="0" borderId="0" xfId="128" applyNumberFormat="1" applyFont="1" applyFill="1" applyBorder="1" applyAlignment="1">
      <alignment horizontal="right" vertical="center" wrapText="1"/>
    </xf>
    <xf numFmtId="190" fontId="86" fillId="0" borderId="0" xfId="128" applyNumberFormat="1" applyFont="1" applyFill="1" applyBorder="1" applyAlignment="1">
      <alignment horizontal="right" vertical="center" wrapText="1"/>
    </xf>
    <xf numFmtId="177" fontId="84" fillId="0" borderId="0" xfId="0" applyNumberFormat="1" applyFont="1" applyFill="1" applyBorder="1" applyAlignment="1">
      <alignment vertical="center"/>
    </xf>
    <xf numFmtId="177" fontId="86" fillId="0" borderId="0" xfId="0" applyNumberFormat="1" applyFont="1" applyFill="1" applyBorder="1" applyAlignment="1">
      <alignment vertical="center"/>
    </xf>
    <xf numFmtId="210" fontId="84" fillId="0" borderId="0" xfId="0" applyNumberFormat="1" applyFont="1" applyFill="1" applyBorder="1" applyAlignment="1">
      <alignment horizontal="right" vertical="center"/>
    </xf>
    <xf numFmtId="210" fontId="86" fillId="0" borderId="0" xfId="0" applyNumberFormat="1" applyFont="1" applyFill="1" applyBorder="1" applyAlignment="1">
      <alignment horizontal="right" vertical="center"/>
    </xf>
    <xf numFmtId="0" fontId="84" fillId="0" borderId="9" xfId="0" applyFont="1" applyFill="1" applyBorder="1"/>
    <xf numFmtId="41" fontId="84" fillId="0" borderId="0" xfId="128" applyFont="1" applyFill="1"/>
    <xf numFmtId="41" fontId="86" fillId="0" borderId="0" xfId="128" applyFont="1" applyFill="1"/>
    <xf numFmtId="190" fontId="84" fillId="0" borderId="0" xfId="0" applyNumberFormat="1" applyFont="1" applyFill="1"/>
    <xf numFmtId="210" fontId="84" fillId="0" borderId="0" xfId="0" applyNumberFormat="1" applyFont="1" applyFill="1"/>
    <xf numFmtId="3" fontId="84" fillId="0" borderId="0" xfId="0" applyNumberFormat="1" applyFont="1" applyFill="1"/>
    <xf numFmtId="3" fontId="86" fillId="0" borderId="0" xfId="0" applyNumberFormat="1" applyFont="1" applyFill="1"/>
    <xf numFmtId="178" fontId="84" fillId="0" borderId="0" xfId="0" applyNumberFormat="1" applyFont="1" applyFill="1"/>
    <xf numFmtId="0" fontId="86" fillId="0" borderId="0" xfId="0" applyFont="1" applyFill="1"/>
    <xf numFmtId="0" fontId="84" fillId="0" borderId="0" xfId="0" applyFont="1" applyFill="1" applyAlignment="1">
      <alignment vertical="top"/>
    </xf>
    <xf numFmtId="0" fontId="84" fillId="0" borderId="0" xfId="0" applyFont="1" applyFill="1" applyBorder="1" applyAlignment="1">
      <alignment horizontal="right"/>
    </xf>
    <xf numFmtId="0" fontId="84" fillId="0" borderId="0" xfId="0" applyFont="1" applyFill="1" applyBorder="1" applyAlignment="1">
      <alignment horizontal="left" vertical="center"/>
    </xf>
    <xf numFmtId="0" fontId="84" fillId="0" borderId="0" xfId="0" applyFont="1" applyFill="1" applyBorder="1" applyAlignment="1">
      <alignment horizontal="center" vertical="center" wrapText="1"/>
    </xf>
    <xf numFmtId="0" fontId="84" fillId="0" borderId="0" xfId="0" applyFont="1" applyFill="1" applyBorder="1" applyAlignment="1">
      <alignment horizontal="center" vertical="center"/>
    </xf>
    <xf numFmtId="0" fontId="86" fillId="0" borderId="0" xfId="0" applyFont="1" applyFill="1" applyBorder="1" applyAlignment="1">
      <alignment horizontal="center" vertical="center"/>
    </xf>
    <xf numFmtId="0" fontId="35" fillId="0" borderId="0" xfId="0" applyFont="1" applyBorder="1" applyAlignment="1">
      <alignment horizontal="left" wrapText="1"/>
    </xf>
    <xf numFmtId="0" fontId="82" fillId="0" borderId="0" xfId="0" applyFont="1"/>
    <xf numFmtId="0" fontId="35" fillId="0" borderId="0" xfId="0" applyFont="1" applyBorder="1"/>
    <xf numFmtId="0" fontId="35" fillId="0" borderId="0" xfId="0" applyFont="1" applyBorder="1" applyAlignment="1">
      <alignment horizontal="distributed" vertical="center"/>
    </xf>
    <xf numFmtId="0" fontId="35" fillId="0" borderId="0" xfId="0" applyFont="1" applyBorder="1" applyAlignment="1">
      <alignment horizontal="left" vertical="center"/>
    </xf>
    <xf numFmtId="0" fontId="35" fillId="0" borderId="0" xfId="0" applyFont="1" applyFill="1" applyBorder="1" applyAlignment="1">
      <alignment horizontal="distributed" vertical="center"/>
    </xf>
    <xf numFmtId="0" fontId="82" fillId="0" borderId="0" xfId="0" applyFont="1" applyFill="1" applyBorder="1" applyAlignment="1">
      <alignment horizontal="distributed" vertical="center"/>
    </xf>
    <xf numFmtId="220" fontId="35" fillId="0" borderId="0" xfId="128" applyNumberFormat="1" applyFont="1" applyFill="1" applyBorder="1" applyAlignment="1">
      <alignment horizontal="right" vertical="center" wrapText="1"/>
    </xf>
    <xf numFmtId="220" fontId="82" fillId="0" borderId="0" xfId="128" applyNumberFormat="1" applyFont="1" applyFill="1" applyBorder="1" applyAlignment="1">
      <alignment horizontal="right" vertical="center" wrapText="1"/>
    </xf>
    <xf numFmtId="0" fontId="35" fillId="0" borderId="0" xfId="0" applyFont="1" applyAlignment="1">
      <alignment horizontal="left"/>
    </xf>
    <xf numFmtId="208" fontId="35" fillId="0" borderId="0" xfId="0" applyNumberFormat="1" applyFont="1"/>
    <xf numFmtId="0" fontId="35" fillId="0" borderId="7" xfId="0" applyFont="1" applyBorder="1" applyAlignment="1">
      <alignment horizontal="center" vertical="center" wrapText="1"/>
    </xf>
    <xf numFmtId="0" fontId="35" fillId="0" borderId="0" xfId="0" applyFont="1" applyAlignment="1">
      <alignment horizontal="center"/>
    </xf>
    <xf numFmtId="0" fontId="39" fillId="0" borderId="0" xfId="0" applyFont="1" applyFill="1"/>
    <xf numFmtId="0" fontId="35" fillId="0" borderId="4" xfId="0" applyFont="1" applyFill="1" applyBorder="1" applyAlignment="1">
      <alignment horizontal="center" vertical="center"/>
    </xf>
    <xf numFmtId="179" fontId="35" fillId="0" borderId="0" xfId="0" applyNumberFormat="1" applyFont="1" applyFill="1" applyBorder="1" applyAlignment="1">
      <alignment horizontal="right" vertical="center" wrapText="1"/>
    </xf>
    <xf numFmtId="179" fontId="82" fillId="0" borderId="0" xfId="0" applyNumberFormat="1" applyFont="1" applyFill="1" applyBorder="1" applyAlignment="1">
      <alignment horizontal="right" vertical="center" wrapText="1"/>
    </xf>
    <xf numFmtId="0" fontId="35" fillId="0" borderId="0" xfId="0" applyFont="1" applyFill="1" applyBorder="1" applyAlignment="1">
      <alignment horizontal="left" vertical="top" wrapText="1"/>
    </xf>
    <xf numFmtId="0" fontId="35" fillId="0" borderId="0" xfId="0" applyFont="1" applyFill="1" applyAlignment="1">
      <alignment horizontal="center" vertical="top"/>
    </xf>
    <xf numFmtId="0" fontId="35" fillId="0" borderId="0" xfId="0" applyFont="1" applyFill="1" applyAlignment="1">
      <alignment horizontal="center"/>
    </xf>
    <xf numFmtId="207" fontId="35" fillId="0" borderId="0" xfId="0" applyNumberFormat="1" applyFont="1" applyFill="1" applyAlignment="1">
      <alignment vertical="center"/>
    </xf>
    <xf numFmtId="0" fontId="82" fillId="0" borderId="0" xfId="0" applyFont="1" applyAlignment="1">
      <alignment horizontal="center" vertical="top" wrapText="1"/>
    </xf>
    <xf numFmtId="0" fontId="35" fillId="0" borderId="0" xfId="0" applyFont="1" applyFill="1" applyAlignment="1">
      <alignment horizontal="left" vertical="top"/>
    </xf>
    <xf numFmtId="0" fontId="35" fillId="0" borderId="0" xfId="0" applyFont="1" applyFill="1" applyAlignment="1">
      <alignment horizontal="left"/>
    </xf>
    <xf numFmtId="0" fontId="39" fillId="0" borderId="0" xfId="0" applyFont="1" applyFill="1" applyBorder="1" applyAlignment="1">
      <alignment horizontal="center" vertical="center"/>
    </xf>
    <xf numFmtId="0" fontId="40" fillId="0" borderId="0" xfId="0" applyFont="1" applyFill="1" applyBorder="1" applyAlignment="1">
      <alignment horizontal="center" vertical="center"/>
    </xf>
    <xf numFmtId="0" fontId="35" fillId="0" borderId="12" xfId="0" applyFont="1" applyBorder="1" applyAlignment="1">
      <alignment horizontal="center" vertical="center" wrapText="1"/>
    </xf>
    <xf numFmtId="177" fontId="35" fillId="0" borderId="0" xfId="0" applyNumberFormat="1" applyFont="1" applyFill="1" applyBorder="1" applyAlignment="1">
      <alignment horizontal="right" vertical="center" wrapText="1"/>
    </xf>
    <xf numFmtId="177" fontId="82" fillId="0" borderId="0" xfId="0" applyNumberFormat="1" applyFont="1" applyFill="1" applyBorder="1" applyAlignment="1">
      <alignment horizontal="right" vertical="center" wrapText="1"/>
    </xf>
    <xf numFmtId="0" fontId="82" fillId="0" borderId="0" xfId="0" applyFont="1" applyFill="1" applyBorder="1"/>
    <xf numFmtId="0" fontId="82" fillId="0" borderId="0" xfId="0" applyFont="1" applyFill="1" applyBorder="1" applyAlignment="1">
      <alignment horizontal="right" vertical="center"/>
    </xf>
    <xf numFmtId="0" fontId="82" fillId="0" borderId="5" xfId="0" applyFont="1" applyFill="1" applyBorder="1" applyAlignment="1">
      <alignment horizontal="right" vertical="center"/>
    </xf>
    <xf numFmtId="0" fontId="35" fillId="0" borderId="0" xfId="0" applyFont="1" applyBorder="1" applyAlignment="1">
      <alignment vertical="top"/>
    </xf>
    <xf numFmtId="0" fontId="35" fillId="0" borderId="17" xfId="0" applyFont="1" applyBorder="1"/>
    <xf numFmtId="0" fontId="35" fillId="0" borderId="13" xfId="0" applyFont="1" applyFill="1" applyBorder="1" applyAlignment="1">
      <alignment horizontal="center" vertical="center" wrapText="1"/>
    </xf>
    <xf numFmtId="0" fontId="35" fillId="0" borderId="0" xfId="331" applyFont="1">
      <alignment vertical="center"/>
    </xf>
    <xf numFmtId="49" fontId="82" fillId="0" borderId="0" xfId="331" applyNumberFormat="1" applyFont="1" applyFill="1" applyBorder="1" applyAlignment="1">
      <alignment horizontal="center" vertical="center" shrinkToFit="1"/>
    </xf>
    <xf numFmtId="188" fontId="35" fillId="0" borderId="0" xfId="331" applyNumberFormat="1" applyFont="1" applyFill="1" applyBorder="1" applyAlignment="1">
      <alignment vertical="center" wrapText="1"/>
    </xf>
    <xf numFmtId="188" fontId="35" fillId="0" borderId="0" xfId="331" applyNumberFormat="1" applyFont="1" applyFill="1" applyBorder="1" applyAlignment="1">
      <alignment horizontal="right" vertical="center" wrapText="1"/>
    </xf>
    <xf numFmtId="0" fontId="35" fillId="0" borderId="0" xfId="0" quotePrefix="1" applyNumberFormat="1" applyFont="1" applyFill="1" applyBorder="1" applyAlignment="1">
      <alignment horizontal="center" vertical="center"/>
    </xf>
    <xf numFmtId="0" fontId="35" fillId="0" borderId="0" xfId="0" quotePrefix="1" applyNumberFormat="1" applyFont="1" applyBorder="1" applyAlignment="1">
      <alignment horizontal="center" vertical="center"/>
    </xf>
    <xf numFmtId="0" fontId="82" fillId="0" borderId="0" xfId="0" quotePrefix="1" applyNumberFormat="1" applyFont="1" applyFill="1" applyBorder="1" applyAlignment="1">
      <alignment horizontal="center" vertical="center"/>
    </xf>
    <xf numFmtId="216" fontId="35" fillId="0" borderId="0" xfId="0" quotePrefix="1" applyNumberFormat="1" applyFont="1" applyFill="1" applyBorder="1" applyAlignment="1">
      <alignment horizontal="center" vertical="center"/>
    </xf>
    <xf numFmtId="49" fontId="82" fillId="0" borderId="0" xfId="331" applyNumberFormat="1" applyFont="1" applyFill="1" applyBorder="1" applyAlignment="1">
      <alignment horizontal="center" vertical="center" wrapText="1"/>
    </xf>
    <xf numFmtId="0" fontId="82" fillId="0" borderId="0" xfId="0" applyFont="1" applyFill="1" applyBorder="1" applyAlignment="1">
      <alignment horizontal="center" wrapText="1"/>
    </xf>
    <xf numFmtId="0" fontId="35" fillId="39" borderId="4" xfId="0" applyFont="1" applyFill="1" applyBorder="1" applyAlignment="1">
      <alignment vertical="center" wrapText="1"/>
    </xf>
    <xf numFmtId="0" fontId="39" fillId="3" borderId="0" xfId="0" applyFont="1" applyFill="1" applyAlignment="1">
      <alignment vertical="top"/>
    </xf>
    <xf numFmtId="0" fontId="39" fillId="3" borderId="0" xfId="0" applyFont="1" applyFill="1"/>
    <xf numFmtId="0" fontId="39" fillId="3" borderId="0" xfId="0" applyFont="1" applyFill="1" applyBorder="1"/>
    <xf numFmtId="0" fontId="39" fillId="0" borderId="0" xfId="0" applyFont="1" applyFill="1" applyAlignment="1">
      <alignment horizontal="left" vertical="center"/>
    </xf>
    <xf numFmtId="0" fontId="85" fillId="3" borderId="0" xfId="0" applyFont="1" applyFill="1"/>
    <xf numFmtId="0" fontId="35" fillId="0" borderId="0" xfId="0" applyFont="1" applyFill="1" applyBorder="1" applyAlignment="1">
      <alignment horizontal="center"/>
    </xf>
    <xf numFmtId="0" fontId="82" fillId="0" borderId="5" xfId="0" applyFont="1" applyFill="1" applyBorder="1" applyAlignment="1">
      <alignment horizontal="center" vertical="center" wrapText="1"/>
    </xf>
    <xf numFmtId="176" fontId="35" fillId="0" borderId="0" xfId="0" applyNumberFormat="1" applyFont="1" applyFill="1" applyBorder="1" applyAlignment="1">
      <alignment horizontal="center" vertical="center"/>
    </xf>
    <xf numFmtId="176" fontId="35" fillId="0" borderId="0" xfId="0" applyNumberFormat="1" applyFont="1" applyFill="1" applyBorder="1" applyAlignment="1">
      <alignment horizontal="distributed" vertical="center"/>
    </xf>
    <xf numFmtId="177" fontId="35" fillId="0" borderId="0" xfId="0" applyNumberFormat="1" applyFont="1" applyFill="1" applyBorder="1" applyAlignment="1">
      <alignment horizontal="center" vertical="center" wrapText="1" shrinkToFit="1"/>
    </xf>
    <xf numFmtId="0" fontId="82" fillId="0" borderId="0" xfId="0" applyFont="1" applyFill="1" applyBorder="1" applyAlignment="1">
      <alignment vertical="center" wrapText="1"/>
    </xf>
    <xf numFmtId="0" fontId="35" fillId="0" borderId="0" xfId="0" applyFont="1" applyFill="1" applyBorder="1" applyAlignment="1">
      <alignment horizontal="right" vertical="center"/>
    </xf>
    <xf numFmtId="0" fontId="39" fillId="0" borderId="0" xfId="0" applyFont="1" applyFill="1" applyBorder="1"/>
    <xf numFmtId="0" fontId="35" fillId="0" borderId="0" xfId="0" applyFont="1" applyFill="1" applyAlignment="1">
      <alignment wrapText="1"/>
    </xf>
    <xf numFmtId="0" fontId="82" fillId="0" borderId="0" xfId="0" applyFont="1" applyFill="1" applyAlignment="1">
      <alignment wrapText="1"/>
    </xf>
    <xf numFmtId="0" fontId="35" fillId="0" borderId="0" xfId="0" applyFont="1" applyFill="1" applyBorder="1" applyAlignment="1">
      <alignment vertical="center" wrapText="1"/>
    </xf>
    <xf numFmtId="0" fontId="35" fillId="0" borderId="4" xfId="0" applyFont="1" applyFill="1" applyBorder="1" applyAlignment="1">
      <alignment horizontal="center" vertical="center" wrapText="1"/>
    </xf>
    <xf numFmtId="0" fontId="35" fillId="0" borderId="17" xfId="0" applyFont="1" applyFill="1" applyBorder="1" applyAlignment="1">
      <alignment horizontal="center" vertical="center" wrapText="1"/>
    </xf>
    <xf numFmtId="0" fontId="35" fillId="0" borderId="17" xfId="0" applyFont="1" applyFill="1" applyBorder="1"/>
    <xf numFmtId="0" fontId="82" fillId="0" borderId="0" xfId="0" applyFont="1" applyFill="1" applyBorder="1" applyAlignment="1">
      <alignment wrapText="1"/>
    </xf>
    <xf numFmtId="0" fontId="39" fillId="0" borderId="0" xfId="0" applyFont="1" applyFill="1" applyBorder="1" applyAlignment="1">
      <alignment vertical="top" wrapText="1"/>
    </xf>
    <xf numFmtId="0" fontId="35" fillId="0" borderId="0" xfId="0" applyFont="1" applyBorder="1" applyAlignment="1">
      <alignment vertical="center"/>
    </xf>
    <xf numFmtId="43" fontId="35" fillId="0" borderId="0" xfId="0" applyNumberFormat="1" applyFont="1" applyFill="1" applyBorder="1" applyAlignment="1">
      <alignment horizontal="right" vertical="center" wrapText="1"/>
    </xf>
    <xf numFmtId="43" fontId="82" fillId="0" borderId="0" xfId="0" applyNumberFormat="1" applyFont="1" applyFill="1" applyBorder="1" applyAlignment="1">
      <alignment horizontal="right" vertical="center" wrapText="1"/>
    </xf>
    <xf numFmtId="0" fontId="35" fillId="0" borderId="0" xfId="0" applyFont="1" applyFill="1" applyBorder="1" applyAlignment="1">
      <alignment horizontal="center" vertical="center" wrapText="1" shrinkToFit="1"/>
    </xf>
    <xf numFmtId="0" fontId="35" fillId="0" borderId="0" xfId="0" applyFont="1" applyFill="1" applyBorder="1" applyAlignment="1"/>
    <xf numFmtId="0" fontId="82" fillId="0" borderId="5" xfId="0" applyFont="1" applyFill="1" applyBorder="1" applyAlignment="1">
      <alignment horizontal="center" vertical="center"/>
    </xf>
    <xf numFmtId="217" fontId="35" fillId="0" borderId="0" xfId="331" applyNumberFormat="1" applyFont="1" applyFill="1" applyBorder="1" applyAlignment="1">
      <alignment horizontal="right" vertical="center" wrapText="1"/>
    </xf>
    <xf numFmtId="188" fontId="35" fillId="0" borderId="0" xfId="331" applyNumberFormat="1" applyFont="1" applyFill="1" applyBorder="1" applyAlignment="1">
      <alignment horizontal="center" vertical="center" wrapText="1"/>
    </xf>
    <xf numFmtId="0" fontId="35" fillId="0" borderId="0" xfId="0" applyFont="1" applyFill="1" applyBorder="1" applyAlignment="1">
      <alignment vertical="top" wrapText="1"/>
    </xf>
    <xf numFmtId="0" fontId="35" fillId="0" borderId="12" xfId="0" applyFont="1" applyFill="1" applyBorder="1" applyAlignment="1">
      <alignment horizontal="center" vertical="center"/>
    </xf>
    <xf numFmtId="0" fontId="35" fillId="0" borderId="0" xfId="0" applyFont="1" applyFill="1" applyBorder="1" applyAlignment="1">
      <alignment vertical="top"/>
    </xf>
    <xf numFmtId="0" fontId="35" fillId="0" borderId="0" xfId="0" applyFont="1" applyFill="1" applyBorder="1" applyAlignment="1">
      <alignment horizontal="center" vertical="top"/>
    </xf>
    <xf numFmtId="0" fontId="35" fillId="0" borderId="4" xfId="0" applyFont="1" applyFill="1" applyBorder="1" applyAlignment="1">
      <alignment vertical="center"/>
    </xf>
    <xf numFmtId="0" fontId="82" fillId="0" borderId="0" xfId="0" applyFont="1" applyFill="1" applyBorder="1" applyAlignment="1">
      <alignment horizontal="center" vertical="center" wrapText="1"/>
    </xf>
    <xf numFmtId="180" fontId="35" fillId="0" borderId="0" xfId="0" applyNumberFormat="1" applyFont="1" applyFill="1" applyBorder="1" applyAlignment="1">
      <alignment vertical="center" wrapText="1"/>
    </xf>
    <xf numFmtId="237" fontId="35" fillId="0" borderId="0" xfId="331" applyNumberFormat="1" applyFont="1" applyFill="1" applyBorder="1" applyAlignment="1">
      <alignment horizontal="right" vertical="center" wrapText="1"/>
    </xf>
    <xf numFmtId="180" fontId="82" fillId="0" borderId="0" xfId="0" applyNumberFormat="1" applyFont="1" applyFill="1" applyBorder="1" applyAlignment="1">
      <alignment vertical="center" wrapText="1"/>
    </xf>
    <xf numFmtId="237" fontId="82" fillId="0" borderId="0" xfId="331" applyNumberFormat="1" applyFont="1" applyFill="1" applyBorder="1" applyAlignment="1">
      <alignment horizontal="right" vertical="center" wrapText="1"/>
    </xf>
    <xf numFmtId="178" fontId="35" fillId="0" borderId="0" xfId="331" applyNumberFormat="1" applyFont="1" applyFill="1" applyBorder="1" applyAlignment="1">
      <alignment horizontal="right" vertical="center" wrapText="1"/>
    </xf>
    <xf numFmtId="187" fontId="35" fillId="0" borderId="0" xfId="0" applyNumberFormat="1" applyFont="1" applyFill="1" applyBorder="1" applyAlignment="1">
      <alignment horizontal="center" vertical="center" wrapText="1"/>
    </xf>
    <xf numFmtId="0" fontId="35" fillId="0" borderId="0" xfId="0" applyFont="1" applyFill="1"/>
    <xf numFmtId="0" fontId="84" fillId="0" borderId="0" xfId="0" applyFont="1" applyAlignment="1"/>
    <xf numFmtId="0" fontId="84" fillId="0" borderId="0" xfId="0" applyFont="1" applyBorder="1" applyAlignment="1">
      <alignment horizontal="left"/>
    </xf>
    <xf numFmtId="0" fontId="84" fillId="0" borderId="0" xfId="0" applyFont="1" applyBorder="1" applyAlignment="1">
      <alignment horizontal="right"/>
    </xf>
    <xf numFmtId="0" fontId="84" fillId="0" borderId="0" xfId="0" applyFont="1" applyAlignment="1">
      <alignment horizontal="right"/>
    </xf>
    <xf numFmtId="0" fontId="84" fillId="0" borderId="0" xfId="0" applyFont="1"/>
    <xf numFmtId="0" fontId="84" fillId="0" borderId="0" xfId="0" applyFont="1" applyBorder="1" applyAlignment="1">
      <alignment vertical="center"/>
    </xf>
    <xf numFmtId="0" fontId="84" fillId="0" borderId="0" xfId="0" applyFont="1" applyBorder="1" applyAlignment="1">
      <alignment horizontal="center" vertical="center" wrapText="1"/>
    </xf>
    <xf numFmtId="0" fontId="84" fillId="0" borderId="0" xfId="0" applyFont="1" applyBorder="1"/>
    <xf numFmtId="0" fontId="86" fillId="0" borderId="0" xfId="0" applyFont="1" applyBorder="1" applyAlignment="1">
      <alignment horizontal="center" vertical="center"/>
    </xf>
    <xf numFmtId="0" fontId="84" fillId="0" borderId="0" xfId="0" applyFont="1" applyFill="1" applyBorder="1" applyAlignment="1">
      <alignment horizontal="right" vertical="center" wrapText="1"/>
    </xf>
    <xf numFmtId="186" fontId="84" fillId="0" borderId="0" xfId="0" applyNumberFormat="1" applyFont="1" applyBorder="1" applyAlignment="1">
      <alignment horizontal="right" vertical="center"/>
    </xf>
    <xf numFmtId="186" fontId="84" fillId="0" borderId="0" xfId="0" applyNumberFormat="1" applyFont="1" applyFill="1" applyBorder="1" applyAlignment="1">
      <alignment horizontal="right" vertical="center" wrapText="1"/>
    </xf>
    <xf numFmtId="0" fontId="84" fillId="0" borderId="0" xfId="0" applyFont="1" applyFill="1" applyAlignment="1">
      <alignment horizontal="right" wrapText="1"/>
    </xf>
    <xf numFmtId="186" fontId="84" fillId="0" borderId="0" xfId="0" applyNumberFormat="1" applyFont="1" applyFill="1" applyBorder="1" applyAlignment="1">
      <alignment horizontal="right" vertical="center"/>
    </xf>
    <xf numFmtId="0" fontId="84" fillId="0" borderId="0" xfId="0" applyFont="1" applyBorder="1" applyAlignment="1">
      <alignment horizontal="center" vertical="center"/>
    </xf>
    <xf numFmtId="0" fontId="84" fillId="0" borderId="0" xfId="0" applyFont="1" applyBorder="1" applyAlignment="1">
      <alignment horizontal="right" vertical="center"/>
    </xf>
    <xf numFmtId="186" fontId="84" fillId="0" borderId="0" xfId="0" applyNumberFormat="1" applyFont="1" applyBorder="1" applyAlignment="1">
      <alignment horizontal="right" vertical="center" wrapText="1"/>
    </xf>
    <xf numFmtId="0" fontId="86" fillId="0" borderId="0" xfId="0" applyFont="1" applyFill="1" applyAlignment="1">
      <alignment horizontal="right" wrapText="1"/>
    </xf>
    <xf numFmtId="0" fontId="86" fillId="0" borderId="0" xfId="0" applyFont="1" applyFill="1" applyBorder="1" applyAlignment="1">
      <alignment horizontal="center" vertical="center" wrapText="1"/>
    </xf>
    <xf numFmtId="0" fontId="86" fillId="0" borderId="0" xfId="0" applyFont="1" applyFill="1" applyBorder="1" applyAlignment="1">
      <alignment horizontal="right" vertical="center" wrapText="1"/>
    </xf>
    <xf numFmtId="186" fontId="86" fillId="0" borderId="0" xfId="0" applyNumberFormat="1" applyFont="1" applyFill="1" applyBorder="1" applyAlignment="1">
      <alignment horizontal="right" vertical="center"/>
    </xf>
    <xf numFmtId="186" fontId="86" fillId="0" borderId="0" xfId="0" applyNumberFormat="1" applyFont="1" applyFill="1" applyBorder="1" applyAlignment="1">
      <alignment horizontal="right" vertical="center" wrapText="1"/>
    </xf>
    <xf numFmtId="0" fontId="86" fillId="0" borderId="0" xfId="0" applyFont="1" applyFill="1" applyAlignment="1">
      <alignment horizontal="right"/>
    </xf>
    <xf numFmtId="0" fontId="86" fillId="0" borderId="0" xfId="0" applyFont="1" applyFill="1" applyBorder="1" applyAlignment="1">
      <alignment horizontal="right" vertical="center"/>
    </xf>
    <xf numFmtId="0" fontId="84" fillId="0" borderId="0" xfId="0" applyFont="1" applyFill="1" applyBorder="1" applyAlignment="1">
      <alignment horizontal="right" vertical="center"/>
    </xf>
    <xf numFmtId="0" fontId="84" fillId="0" borderId="0" xfId="0" applyFont="1" applyFill="1" applyBorder="1" applyAlignment="1">
      <alignment horizontal="right" wrapText="1"/>
    </xf>
    <xf numFmtId="0" fontId="86" fillId="0" borderId="0" xfId="0" applyFont="1" applyFill="1" applyBorder="1" applyAlignment="1">
      <alignment horizontal="right" wrapText="1"/>
    </xf>
    <xf numFmtId="184" fontId="86" fillId="0" borderId="0" xfId="0" applyNumberFormat="1" applyFont="1" applyBorder="1" applyAlignment="1">
      <alignment horizontal="right" vertical="center"/>
    </xf>
    <xf numFmtId="185" fontId="86" fillId="0" borderId="0" xfId="0" applyNumberFormat="1" applyFont="1" applyAlignment="1">
      <alignment vertical="center"/>
    </xf>
    <xf numFmtId="0" fontId="84" fillId="0" borderId="0" xfId="0" applyFont="1" applyBorder="1" applyAlignment="1">
      <alignment horizontal="distributed" vertical="center"/>
    </xf>
    <xf numFmtId="207" fontId="84" fillId="0" borderId="0" xfId="0" applyNumberFormat="1" applyFont="1" applyBorder="1" applyAlignment="1">
      <alignment vertical="center"/>
    </xf>
    <xf numFmtId="0" fontId="35" fillId="0" borderId="5" xfId="0" applyFont="1" applyFill="1" applyBorder="1" applyAlignment="1">
      <alignment horizontal="center" vertical="center" wrapText="1"/>
    </xf>
    <xf numFmtId="185" fontId="35" fillId="0" borderId="0" xfId="0" applyNumberFormat="1" applyFont="1" applyFill="1" applyAlignment="1">
      <alignment vertical="center"/>
    </xf>
    <xf numFmtId="185" fontId="82" fillId="0" borderId="0" xfId="0" applyNumberFormat="1" applyFont="1" applyFill="1" applyBorder="1" applyAlignment="1">
      <alignment horizontal="right" vertical="center" wrapText="1"/>
    </xf>
    <xf numFmtId="184" fontId="82" fillId="0" borderId="8" xfId="0" applyNumberFormat="1" applyFont="1" applyFill="1" applyBorder="1" applyAlignment="1">
      <alignment vertical="center"/>
    </xf>
    <xf numFmtId="184" fontId="82" fillId="0" borderId="0" xfId="0" applyNumberFormat="1" applyFont="1" applyFill="1" applyBorder="1" applyAlignment="1">
      <alignment vertical="center"/>
    </xf>
    <xf numFmtId="185" fontId="82" fillId="0" borderId="0" xfId="0" applyNumberFormat="1" applyFont="1" applyFill="1" applyAlignment="1">
      <alignment vertical="center"/>
    </xf>
    <xf numFmtId="0" fontId="82" fillId="0" borderId="5" xfId="0" applyFont="1" applyFill="1" applyBorder="1" applyAlignment="1">
      <alignment vertical="center"/>
    </xf>
    <xf numFmtId="185" fontId="35" fillId="0" borderId="0" xfId="0" applyNumberFormat="1" applyFont="1" applyFill="1" applyAlignment="1">
      <alignment horizontal="right" vertical="center"/>
    </xf>
    <xf numFmtId="184" fontId="82" fillId="0" borderId="8" xfId="0" applyNumberFormat="1" applyFont="1" applyFill="1" applyBorder="1" applyAlignment="1">
      <alignment horizontal="right" vertical="center"/>
    </xf>
    <xf numFmtId="185" fontId="82" fillId="0" borderId="0" xfId="0" applyNumberFormat="1" applyFont="1" applyFill="1" applyAlignment="1">
      <alignment horizontal="right" vertical="center"/>
    </xf>
    <xf numFmtId="184" fontId="82" fillId="0" borderId="0" xfId="0" applyNumberFormat="1" applyFont="1" applyFill="1" applyBorder="1" applyAlignment="1">
      <alignment horizontal="right" vertical="center"/>
    </xf>
    <xf numFmtId="185" fontId="35" fillId="0" borderId="0" xfId="0" applyNumberFormat="1" applyFont="1" applyFill="1"/>
    <xf numFmtId="184" fontId="35" fillId="0" borderId="0" xfId="0" applyNumberFormat="1" applyFont="1" applyFill="1"/>
    <xf numFmtId="185" fontId="35" fillId="0" borderId="0" xfId="0" applyNumberFormat="1" applyFont="1" applyFill="1" applyBorder="1" applyAlignment="1">
      <alignment vertical="center"/>
    </xf>
    <xf numFmtId="185" fontId="82" fillId="0" borderId="0" xfId="0" applyNumberFormat="1" applyFont="1" applyFill="1"/>
    <xf numFmtId="185" fontId="82" fillId="0" borderId="0" xfId="0" applyNumberFormat="1" applyFont="1" applyFill="1" applyBorder="1" applyAlignment="1">
      <alignment vertical="center"/>
    </xf>
    <xf numFmtId="185" fontId="35" fillId="0" borderId="0" xfId="0" applyNumberFormat="1" applyFont="1" applyFill="1" applyBorder="1"/>
    <xf numFmtId="185" fontId="82" fillId="0" borderId="0" xfId="0" applyNumberFormat="1" applyFont="1" applyFill="1" applyBorder="1"/>
    <xf numFmtId="183" fontId="35" fillId="0" borderId="0" xfId="0" applyNumberFormat="1" applyFont="1" applyFill="1"/>
    <xf numFmtId="0" fontId="84" fillId="0" borderId="0" xfId="0" applyFont="1" applyFill="1" applyBorder="1" applyAlignment="1">
      <alignment horizontal="left" vertical="center" wrapText="1"/>
    </xf>
    <xf numFmtId="0" fontId="84" fillId="0" borderId="0" xfId="0" applyFont="1" applyFill="1" applyAlignment="1">
      <alignment horizontal="center"/>
    </xf>
    <xf numFmtId="206" fontId="84" fillId="0" borderId="0" xfId="0" applyNumberFormat="1" applyFont="1" applyFill="1"/>
    <xf numFmtId="201" fontId="84" fillId="0" borderId="0" xfId="0" applyNumberFormat="1" applyFont="1" applyFill="1"/>
    <xf numFmtId="203" fontId="84" fillId="0" borderId="0" xfId="0" applyNumberFormat="1" applyFont="1" applyFill="1"/>
    <xf numFmtId="207" fontId="84" fillId="0" borderId="0" xfId="0" applyNumberFormat="1" applyFont="1" applyFill="1" applyAlignment="1">
      <alignment vertical="center"/>
    </xf>
    <xf numFmtId="0" fontId="35" fillId="0" borderId="0" xfId="0" applyFont="1" applyBorder="1" applyAlignment="1">
      <alignment horizontal="left" vertical="center" wrapText="1"/>
    </xf>
    <xf numFmtId="0" fontId="85" fillId="0" borderId="0" xfId="0" applyFont="1" applyFill="1" applyAlignment="1">
      <alignment vertical="top"/>
    </xf>
    <xf numFmtId="41" fontId="39" fillId="0" borderId="0" xfId="128" applyFont="1"/>
    <xf numFmtId="41" fontId="39" fillId="0" borderId="0" xfId="128" applyFont="1" applyAlignment="1">
      <alignment horizontal="center"/>
    </xf>
    <xf numFmtId="41" fontId="35" fillId="0" borderId="0" xfId="128" applyFont="1"/>
    <xf numFmtId="209" fontId="35" fillId="0" borderId="0" xfId="0" applyNumberFormat="1" applyFont="1"/>
    <xf numFmtId="177" fontId="35" fillId="0" borderId="0" xfId="0" applyNumberFormat="1" applyFont="1" applyFill="1" applyAlignment="1">
      <alignment horizontal="right" vertical="center" wrapText="1"/>
    </xf>
    <xf numFmtId="9" fontId="35" fillId="0" borderId="0" xfId="0" applyNumberFormat="1" applyFont="1" applyFill="1" applyBorder="1" applyAlignment="1">
      <alignment horizontal="distributed" vertical="center"/>
    </xf>
    <xf numFmtId="200" fontId="35" fillId="0" borderId="0" xfId="0" applyNumberFormat="1" applyFont="1" applyFill="1"/>
    <xf numFmtId="200" fontId="35" fillId="0" borderId="0" xfId="0" applyNumberFormat="1" applyFont="1" applyFill="1" applyBorder="1"/>
    <xf numFmtId="177" fontId="82" fillId="0" borderId="0" xfId="128" applyNumberFormat="1" applyFont="1" applyFill="1" applyBorder="1" applyAlignment="1">
      <alignment horizontal="right" vertical="center" wrapText="1"/>
    </xf>
    <xf numFmtId="220" fontId="82" fillId="0" borderId="0" xfId="128" applyNumberFormat="1" applyFont="1" applyBorder="1" applyAlignment="1">
      <alignment horizontal="right" vertical="center"/>
    </xf>
    <xf numFmtId="0" fontId="35" fillId="0" borderId="0" xfId="128" applyNumberFormat="1" applyFont="1" applyFill="1" applyBorder="1" applyAlignment="1">
      <alignment horizontal="right" vertical="center" wrapText="1"/>
    </xf>
    <xf numFmtId="220" fontId="35" fillId="0" borderId="0" xfId="128" applyNumberFormat="1" applyFont="1" applyBorder="1" applyAlignment="1">
      <alignment horizontal="right" vertical="center"/>
    </xf>
    <xf numFmtId="208" fontId="35" fillId="0" borderId="0" xfId="128" applyNumberFormat="1" applyFont="1" applyFill="1" applyBorder="1" applyAlignment="1">
      <alignment horizontal="right" vertical="center" wrapText="1"/>
    </xf>
    <xf numFmtId="182" fontId="35" fillId="0" borderId="0" xfId="0" applyNumberFormat="1" applyFont="1" applyFill="1"/>
    <xf numFmtId="41" fontId="35" fillId="2" borderId="0" xfId="128" quotePrefix="1" applyFont="1" applyFill="1" applyBorder="1" applyAlignment="1">
      <alignment horizontal="right" vertical="center" wrapText="1"/>
    </xf>
    <xf numFmtId="0" fontId="35" fillId="0" borderId="0" xfId="0" applyFont="1" applyBorder="1" applyAlignment="1" applyProtection="1">
      <alignment horizontal="left" vertical="center" wrapText="1"/>
    </xf>
    <xf numFmtId="0" fontId="35" fillId="0" borderId="0" xfId="0" applyNumberFormat="1" applyFont="1" applyBorder="1" applyAlignment="1" applyProtection="1">
      <alignment horizontal="center" vertical="center" wrapText="1"/>
    </xf>
    <xf numFmtId="205" fontId="35" fillId="0" borderId="0" xfId="0" applyNumberFormat="1" applyFont="1" applyBorder="1" applyAlignment="1">
      <alignment vertical="center"/>
    </xf>
    <xf numFmtId="199" fontId="35" fillId="0" borderId="0" xfId="0" applyNumberFormat="1" applyFont="1" applyBorder="1" applyAlignment="1" applyProtection="1">
      <alignment horizontal="right" vertical="center"/>
    </xf>
    <xf numFmtId="199" fontId="35" fillId="0" borderId="0" xfId="0" applyNumberFormat="1" applyFont="1" applyBorder="1" applyAlignment="1">
      <alignment horizontal="right" vertical="center"/>
    </xf>
    <xf numFmtId="198" fontId="35" fillId="0" borderId="0" xfId="0" applyNumberFormat="1" applyFont="1" applyBorder="1" applyAlignment="1">
      <alignment horizontal="center" vertical="center"/>
    </xf>
    <xf numFmtId="214" fontId="35" fillId="0" borderId="0" xfId="0" applyNumberFormat="1" applyFont="1" applyBorder="1" applyAlignment="1" applyProtection="1">
      <alignment vertical="center"/>
    </xf>
    <xf numFmtId="204" fontId="35" fillId="0" borderId="0" xfId="0" applyNumberFormat="1" applyFont="1" applyBorder="1" applyAlignment="1" applyProtection="1">
      <alignment vertical="center"/>
    </xf>
    <xf numFmtId="0" fontId="35" fillId="0" borderId="0" xfId="0" applyFont="1" applyBorder="1" applyAlignment="1" applyProtection="1">
      <alignment horizontal="center" vertical="center" wrapText="1"/>
    </xf>
    <xf numFmtId="198" fontId="35" fillId="0" borderId="0" xfId="0" applyNumberFormat="1" applyFont="1" applyFill="1" applyBorder="1" applyAlignment="1">
      <alignment vertical="center"/>
    </xf>
    <xf numFmtId="213" fontId="35" fillId="0" borderId="0" xfId="0" applyNumberFormat="1" applyFont="1" applyBorder="1" applyAlignment="1">
      <alignment vertical="center"/>
    </xf>
    <xf numFmtId="205" fontId="35" fillId="0" borderId="0" xfId="0" applyNumberFormat="1" applyFont="1" applyBorder="1" applyAlignment="1" applyProtection="1">
      <alignment vertical="center"/>
    </xf>
    <xf numFmtId="0" fontId="35" fillId="0" borderId="0" xfId="0" applyNumberFormat="1" applyFont="1" applyBorder="1" applyAlignment="1">
      <alignment horizontal="center" vertical="center" wrapText="1"/>
    </xf>
    <xf numFmtId="0" fontId="35" fillId="0" borderId="0" xfId="332" applyFont="1" applyFill="1" applyBorder="1" applyAlignment="1">
      <alignment horizontal="right"/>
    </xf>
    <xf numFmtId="219" fontId="35" fillId="0" borderId="0" xfId="128" applyNumberFormat="1" applyFont="1" applyFill="1" applyBorder="1" applyAlignment="1"/>
    <xf numFmtId="0" fontId="35" fillId="0" borderId="0" xfId="0" applyFont="1" applyFill="1" applyBorder="1" applyAlignment="1" applyProtection="1">
      <alignment horizontal="left" vertical="center" wrapText="1"/>
    </xf>
    <xf numFmtId="205" fontId="82" fillId="0" borderId="0" xfId="0" applyNumberFormat="1" applyFont="1" applyBorder="1" applyAlignment="1">
      <alignment vertical="center"/>
    </xf>
    <xf numFmtId="219" fontId="82" fillId="0" borderId="0" xfId="128" applyNumberFormat="1" applyFont="1" applyFill="1" applyBorder="1" applyAlignment="1"/>
    <xf numFmtId="235" fontId="35" fillId="0" borderId="0" xfId="0" applyNumberFormat="1" applyFont="1"/>
    <xf numFmtId="233" fontId="35" fillId="0" borderId="0" xfId="0" applyNumberFormat="1" applyFont="1"/>
    <xf numFmtId="238" fontId="35" fillId="0" borderId="0" xfId="0" applyNumberFormat="1" applyFont="1" applyFill="1" applyBorder="1" applyAlignment="1">
      <alignment horizontal="right" vertical="center"/>
    </xf>
    <xf numFmtId="238" fontId="35" fillId="0" borderId="0" xfId="180" applyNumberFormat="1" applyFont="1" applyFill="1" applyBorder="1" applyAlignment="1">
      <alignment horizontal="right" vertical="center"/>
    </xf>
    <xf numFmtId="238" fontId="82" fillId="0" borderId="0" xfId="0" applyNumberFormat="1" applyFont="1" applyFill="1" applyBorder="1" applyAlignment="1">
      <alignment horizontal="right" vertical="center"/>
    </xf>
    <xf numFmtId="238" fontId="82" fillId="0" borderId="0" xfId="180" applyNumberFormat="1" applyFont="1" applyFill="1" applyBorder="1" applyAlignment="1">
      <alignment horizontal="right" vertical="center"/>
    </xf>
    <xf numFmtId="238" fontId="82" fillId="0" borderId="0" xfId="180" applyNumberFormat="1" applyFont="1" applyFill="1" applyBorder="1" applyAlignment="1">
      <alignment horizontal="right"/>
    </xf>
    <xf numFmtId="238" fontId="82" fillId="0" borderId="0" xfId="179" applyNumberFormat="1" applyFont="1" applyFill="1" applyBorder="1" applyAlignment="1">
      <alignment horizontal="right"/>
    </xf>
    <xf numFmtId="238" fontId="82" fillId="0" borderId="0" xfId="0" quotePrefix="1" applyNumberFormat="1" applyFont="1" applyFill="1" applyBorder="1" applyAlignment="1">
      <alignment horizontal="right" vertical="center"/>
    </xf>
    <xf numFmtId="238" fontId="35" fillId="0" borderId="0" xfId="0" quotePrefix="1" applyNumberFormat="1" applyFont="1" applyFill="1" applyBorder="1" applyAlignment="1">
      <alignment horizontal="right" vertical="center"/>
    </xf>
    <xf numFmtId="238" fontId="82" fillId="0" borderId="0" xfId="0" quotePrefix="1" applyNumberFormat="1" applyFont="1" applyFill="1" applyBorder="1" applyAlignment="1">
      <alignment horizontal="right"/>
    </xf>
    <xf numFmtId="238" fontId="82" fillId="0" borderId="0" xfId="0" applyNumberFormat="1" applyFont="1" applyFill="1" applyBorder="1" applyAlignment="1">
      <alignment horizontal="right"/>
    </xf>
    <xf numFmtId="238" fontId="82" fillId="0" borderId="0" xfId="179" applyNumberFormat="1" applyFont="1" applyFill="1" applyBorder="1" applyAlignment="1">
      <alignment horizontal="center"/>
    </xf>
    <xf numFmtId="238" fontId="35" fillId="0" borderId="0" xfId="145" applyNumberFormat="1" applyFont="1" applyFill="1" applyBorder="1" applyAlignment="1">
      <alignment horizontal="right" vertical="center"/>
    </xf>
    <xf numFmtId="238" fontId="82" fillId="0" borderId="0" xfId="145" applyNumberFormat="1" applyFont="1" applyFill="1" applyBorder="1" applyAlignment="1">
      <alignment horizontal="right" vertical="center"/>
    </xf>
    <xf numFmtId="238" fontId="82" fillId="0" borderId="0" xfId="332" applyNumberFormat="1" applyFont="1" applyFill="1" applyBorder="1" applyAlignment="1">
      <alignment horizontal="right" vertical="center"/>
    </xf>
    <xf numFmtId="238" fontId="82" fillId="0" borderId="0" xfId="332" applyNumberFormat="1" applyFont="1" applyFill="1" applyBorder="1" applyAlignment="1">
      <alignment horizontal="center" vertical="center"/>
    </xf>
    <xf numFmtId="238" fontId="82" fillId="0" borderId="0" xfId="179" applyNumberFormat="1" applyFont="1" applyFill="1" applyBorder="1" applyAlignment="1">
      <alignment horizontal="center" vertical="center"/>
    </xf>
    <xf numFmtId="0" fontId="2" fillId="0" borderId="25"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35" fillId="0" borderId="0" xfId="0" applyFont="1" applyFill="1" applyBorder="1" applyAlignment="1">
      <alignment horizontal="left" wrapText="1"/>
    </xf>
    <xf numFmtId="0" fontId="2" fillId="0" borderId="0" xfId="0" applyFont="1" applyFill="1" applyBorder="1" applyAlignment="1">
      <alignment horizontal="left" vertical="top" wrapText="1"/>
    </xf>
    <xf numFmtId="0" fontId="2" fillId="0" borderId="74" xfId="0" applyFont="1" applyFill="1" applyBorder="1" applyAlignment="1">
      <alignment horizontal="left" vertical="center" wrapText="1"/>
    </xf>
    <xf numFmtId="0" fontId="2" fillId="0" borderId="76" xfId="0" applyFont="1" applyFill="1" applyBorder="1" applyAlignment="1">
      <alignment horizontal="center" vertical="center" wrapText="1"/>
    </xf>
    <xf numFmtId="0" fontId="2" fillId="0" borderId="2" xfId="0" applyFont="1" applyFill="1" applyBorder="1" applyAlignment="1">
      <alignment horizontal="center" vertical="center"/>
    </xf>
    <xf numFmtId="198" fontId="2" fillId="0" borderId="2" xfId="0" applyNumberFormat="1" applyFont="1" applyFill="1" applyBorder="1" applyAlignment="1">
      <alignment horizontal="right" vertical="center"/>
    </xf>
    <xf numFmtId="0" fontId="2" fillId="0" borderId="2" xfId="0" applyFont="1" applyFill="1" applyBorder="1" applyAlignment="1">
      <alignment vertical="center"/>
    </xf>
    <xf numFmtId="0" fontId="2" fillId="0" borderId="80" xfId="0" applyFont="1" applyFill="1" applyBorder="1" applyAlignment="1">
      <alignment horizontal="center" vertical="center" wrapText="1"/>
    </xf>
    <xf numFmtId="0" fontId="2" fillId="0" borderId="82" xfId="0" applyFont="1" applyFill="1" applyBorder="1" applyAlignment="1">
      <alignment horizontal="center" vertical="center" wrapText="1"/>
    </xf>
    <xf numFmtId="0" fontId="2" fillId="0" borderId="84" xfId="0" applyFont="1" applyFill="1" applyBorder="1" applyAlignment="1">
      <alignment vertical="center"/>
    </xf>
    <xf numFmtId="0" fontId="2" fillId="0" borderId="87" xfId="0" applyFont="1" applyFill="1" applyBorder="1" applyAlignment="1">
      <alignment horizontal="center" vertical="center"/>
    </xf>
    <xf numFmtId="0" fontId="2" fillId="0" borderId="88" xfId="0" applyFont="1" applyFill="1" applyBorder="1" applyAlignment="1">
      <alignment horizontal="center" vertical="center"/>
    </xf>
    <xf numFmtId="197" fontId="82" fillId="0" borderId="0" xfId="128" applyNumberFormat="1" applyFont="1" applyFill="1" applyBorder="1" applyAlignment="1">
      <alignment horizontal="center"/>
    </xf>
    <xf numFmtId="198" fontId="82" fillId="0" borderId="0" xfId="0" applyNumberFormat="1" applyFont="1" applyBorder="1" applyAlignment="1">
      <alignment horizontal="center" vertical="center"/>
    </xf>
    <xf numFmtId="0" fontId="14" fillId="0" borderId="0" xfId="0" applyFont="1" applyFill="1" applyAlignment="1">
      <alignment horizontal="center"/>
    </xf>
    <xf numFmtId="238" fontId="35" fillId="0" borderId="84" xfId="0" applyNumberFormat="1" applyFont="1" applyFill="1" applyBorder="1" applyAlignment="1">
      <alignment horizontal="right" vertical="center"/>
    </xf>
    <xf numFmtId="215" fontId="84" fillId="0" borderId="86" xfId="0" applyNumberFormat="1" applyFont="1" applyFill="1" applyBorder="1" applyAlignment="1">
      <alignment horizontal="right" vertical="center"/>
    </xf>
    <xf numFmtId="215" fontId="82" fillId="0" borderId="86" xfId="0" applyNumberFormat="1" applyFont="1" applyFill="1" applyBorder="1" applyAlignment="1">
      <alignment horizontal="right" vertical="center"/>
    </xf>
    <xf numFmtId="238" fontId="82" fillId="0" borderId="84" xfId="0" applyNumberFormat="1" applyFont="1" applyFill="1" applyBorder="1" applyAlignment="1">
      <alignment horizontal="right" vertical="center"/>
    </xf>
    <xf numFmtId="0" fontId="82" fillId="0" borderId="0" xfId="0" applyFont="1" applyFill="1" applyBorder="1" applyAlignment="1">
      <alignment horizontal="left" vertical="center" indent="2"/>
    </xf>
    <xf numFmtId="239" fontId="82" fillId="0" borderId="0" xfId="0" applyNumberFormat="1" applyFont="1" applyFill="1" applyBorder="1" applyAlignment="1">
      <alignment horizontal="center" vertical="center"/>
    </xf>
    <xf numFmtId="49" fontId="82" fillId="0" borderId="0" xfId="0" applyNumberFormat="1" applyFont="1" applyFill="1" applyBorder="1" applyAlignment="1">
      <alignment horizontal="left" vertical="center"/>
    </xf>
    <xf numFmtId="238" fontId="82" fillId="0" borderId="84" xfId="179" applyNumberFormat="1" applyFont="1" applyFill="1" applyBorder="1" applyAlignment="1">
      <alignment horizontal="right"/>
    </xf>
    <xf numFmtId="215" fontId="82" fillId="0" borderId="86" xfId="179" applyNumberFormat="1" applyFont="1" applyFill="1" applyBorder="1" applyAlignment="1">
      <alignment horizontal="center"/>
    </xf>
    <xf numFmtId="49" fontId="35" fillId="0" borderId="0" xfId="0" applyNumberFormat="1" applyFont="1" applyFill="1" applyBorder="1" applyAlignment="1">
      <alignment horizontal="distributed" vertical="center"/>
    </xf>
    <xf numFmtId="239" fontId="35" fillId="0" borderId="0" xfId="0" applyNumberFormat="1" applyFont="1" applyFill="1" applyBorder="1" applyAlignment="1">
      <alignment horizontal="center" vertical="center"/>
    </xf>
    <xf numFmtId="215" fontId="35" fillId="0" borderId="86" xfId="0" applyNumberFormat="1" applyFont="1" applyFill="1" applyBorder="1" applyAlignment="1">
      <alignment horizontal="right" vertical="center"/>
    </xf>
    <xf numFmtId="49" fontId="35" fillId="0" borderId="0" xfId="0" applyNumberFormat="1" applyFont="1" applyFill="1" applyBorder="1" applyAlignment="1">
      <alignment horizontal="left" vertical="center"/>
    </xf>
    <xf numFmtId="49" fontId="35" fillId="0" borderId="0" xfId="0" applyNumberFormat="1" applyFont="1" applyFill="1" applyBorder="1" applyAlignment="1">
      <alignment horizontal="left" vertical="center" wrapText="1"/>
    </xf>
    <xf numFmtId="238" fontId="82" fillId="0" borderId="84" xfId="332" applyNumberFormat="1" applyFont="1" applyFill="1" applyBorder="1" applyAlignment="1">
      <alignment horizontal="right" vertical="center"/>
    </xf>
    <xf numFmtId="215" fontId="82" fillId="0" borderId="86" xfId="332" applyNumberFormat="1" applyFont="1" applyFill="1" applyBorder="1" applyAlignment="1">
      <alignment horizontal="center" vertical="center"/>
    </xf>
    <xf numFmtId="0" fontId="35" fillId="0" borderId="0" xfId="0" applyFont="1" applyFill="1" applyBorder="1" applyAlignment="1">
      <alignment horizontal="center" vertical="center"/>
    </xf>
    <xf numFmtId="0" fontId="35" fillId="0" borderId="86" xfId="0" applyFont="1" applyFill="1" applyBorder="1" applyAlignment="1">
      <alignment horizontal="center" vertical="center"/>
    </xf>
    <xf numFmtId="0" fontId="82" fillId="0" borderId="86" xfId="0" applyFont="1" applyFill="1" applyBorder="1" applyAlignment="1">
      <alignment horizontal="center" vertical="center"/>
    </xf>
    <xf numFmtId="238" fontId="82" fillId="0" borderId="84" xfId="128" applyNumberFormat="1" applyFont="1" applyFill="1" applyBorder="1" applyAlignment="1">
      <alignment horizontal="right"/>
    </xf>
    <xf numFmtId="191" fontId="82" fillId="0" borderId="0" xfId="179" applyFont="1" applyFill="1" applyBorder="1" applyAlignment="1">
      <alignment horizontal="center" vertical="center"/>
    </xf>
    <xf numFmtId="238" fontId="35" fillId="0" borderId="84" xfId="128" applyNumberFormat="1" applyFont="1" applyFill="1" applyBorder="1" applyAlignment="1">
      <alignment horizontal="right" vertical="center"/>
    </xf>
    <xf numFmtId="238" fontId="82" fillId="0" borderId="84" xfId="0" applyNumberFormat="1" applyFont="1" applyFill="1" applyBorder="1" applyAlignment="1" applyProtection="1">
      <alignment horizontal="right" vertical="center"/>
      <protection locked="0"/>
    </xf>
    <xf numFmtId="0" fontId="82" fillId="0" borderId="0" xfId="0" applyFont="1" applyFill="1" applyBorder="1" applyAlignment="1">
      <alignment horizontal="center" vertical="center"/>
    </xf>
    <xf numFmtId="0" fontId="82" fillId="0" borderId="86" xfId="0" applyFont="1" applyFill="1" applyBorder="1" applyAlignment="1">
      <alignment horizontal="center" vertical="center"/>
    </xf>
    <xf numFmtId="0" fontId="35" fillId="0" borderId="0" xfId="0" applyFont="1" applyFill="1" applyBorder="1" applyAlignment="1">
      <alignment horizontal="center" vertical="center"/>
    </xf>
    <xf numFmtId="0" fontId="35" fillId="0" borderId="0" xfId="0" applyFont="1" applyBorder="1" applyAlignment="1">
      <alignment horizontal="left" vertical="center" wrapText="1"/>
    </xf>
    <xf numFmtId="0" fontId="86" fillId="0" borderId="0" xfId="0" applyFont="1" applyFill="1" applyBorder="1" applyAlignment="1">
      <alignment horizontal="center" vertical="center"/>
    </xf>
    <xf numFmtId="0" fontId="35" fillId="0" borderId="0" xfId="0" applyFont="1" applyFill="1"/>
    <xf numFmtId="0" fontId="2" fillId="0" borderId="75" xfId="0" applyFont="1" applyFill="1" applyBorder="1" applyAlignment="1">
      <alignment horizontal="center" vertical="center" wrapText="1"/>
    </xf>
    <xf numFmtId="0" fontId="95" fillId="0" borderId="0" xfId="0" applyFont="1" applyFill="1" applyAlignment="1">
      <alignment horizontal="center" vertical="top" wrapText="1"/>
    </xf>
    <xf numFmtId="0" fontId="100" fillId="0" borderId="0" xfId="0" applyFont="1" applyFill="1" applyAlignment="1">
      <alignment horizontal="center" vertical="top" wrapText="1"/>
    </xf>
    <xf numFmtId="0" fontId="100" fillId="0" borderId="0" xfId="0" applyFont="1" applyFill="1" applyAlignment="1">
      <alignment vertical="top" wrapText="1"/>
    </xf>
    <xf numFmtId="0" fontId="92" fillId="0" borderId="0" xfId="0" applyFont="1" applyFill="1" applyAlignment="1">
      <alignment horizontal="center" vertical="top" wrapText="1"/>
    </xf>
    <xf numFmtId="0" fontId="93" fillId="0" borderId="0" xfId="0" applyFont="1" applyFill="1" applyAlignment="1">
      <alignment vertical="top"/>
    </xf>
    <xf numFmtId="0" fontId="94" fillId="0" borderId="0" xfId="0" applyFont="1" applyFill="1" applyAlignment="1">
      <alignment vertical="top"/>
    </xf>
    <xf numFmtId="0" fontId="94" fillId="0" borderId="0" xfId="0" applyFont="1" applyAlignment="1">
      <alignment vertical="top"/>
    </xf>
    <xf numFmtId="0" fontId="96" fillId="0" borderId="0" xfId="0" applyFont="1" applyAlignment="1">
      <alignment vertical="top"/>
    </xf>
    <xf numFmtId="0" fontId="97" fillId="0" borderId="0" xfId="0" applyFont="1" applyFill="1" applyAlignment="1">
      <alignment vertical="top"/>
    </xf>
    <xf numFmtId="0" fontId="98" fillId="0" borderId="0" xfId="0" applyFont="1" applyFill="1" applyAlignment="1">
      <alignment vertical="top"/>
    </xf>
    <xf numFmtId="0" fontId="93" fillId="0" borderId="0" xfId="0" applyFont="1" applyAlignment="1">
      <alignment vertical="top"/>
    </xf>
    <xf numFmtId="0" fontId="94" fillId="0" borderId="0" xfId="0" applyFont="1" applyBorder="1" applyAlignment="1">
      <alignment vertical="top"/>
    </xf>
    <xf numFmtId="0" fontId="97" fillId="0" borderId="0" xfId="0" applyFont="1" applyAlignment="1">
      <alignment vertical="top"/>
    </xf>
    <xf numFmtId="0" fontId="103" fillId="0" borderId="0" xfId="0" applyFont="1" applyFill="1" applyAlignment="1">
      <alignment vertical="top"/>
    </xf>
    <xf numFmtId="0" fontId="96" fillId="0" borderId="0" xfId="0" applyFont="1" applyFill="1" applyAlignment="1">
      <alignment vertical="top"/>
    </xf>
    <xf numFmtId="0" fontId="2" fillId="0" borderId="0" xfId="0" applyFont="1" applyFill="1" applyBorder="1" applyAlignment="1">
      <alignment horizontal="right" vertical="center"/>
    </xf>
    <xf numFmtId="216" fontId="2" fillId="0" borderId="0" xfId="0" applyNumberFormat="1" applyFont="1" applyFill="1" applyBorder="1" applyAlignment="1">
      <alignment horizontal="left"/>
    </xf>
    <xf numFmtId="0" fontId="2" fillId="0" borderId="0" xfId="0" applyFont="1" applyFill="1" applyBorder="1" applyAlignment="1">
      <alignment horizontal="left" wrapText="1"/>
    </xf>
    <xf numFmtId="0" fontId="2" fillId="0" borderId="0" xfId="0" applyFont="1" applyFill="1" applyBorder="1" applyAlignment="1">
      <alignment horizontal="left"/>
    </xf>
    <xf numFmtId="0" fontId="2" fillId="0" borderId="0" xfId="0" applyFont="1" applyFill="1" applyBorder="1" applyAlignment="1">
      <alignment horizontal="right"/>
    </xf>
    <xf numFmtId="0" fontId="2" fillId="0" borderId="86" xfId="0" applyFont="1" applyFill="1" applyBorder="1" applyAlignment="1">
      <alignment horizontal="center" vertical="center" wrapText="1"/>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1" xfId="0" applyFont="1" applyFill="1" applyBorder="1" applyAlignment="1">
      <alignment horizontal="center" wrapText="1"/>
    </xf>
    <xf numFmtId="0" fontId="2" fillId="0" borderId="94" xfId="0" applyFont="1" applyFill="1" applyBorder="1" applyAlignment="1">
      <alignment horizontal="center" wrapText="1"/>
    </xf>
    <xf numFmtId="0" fontId="2" fillId="0" borderId="0" xfId="0" applyFont="1" applyFill="1" applyBorder="1" applyAlignment="1">
      <alignment horizontal="center" vertical="center"/>
    </xf>
    <xf numFmtId="0" fontId="35" fillId="0" borderId="0" xfId="0" applyFont="1" applyBorder="1" applyAlignment="1" applyProtection="1">
      <alignment horizontal="left" wrapText="1"/>
    </xf>
    <xf numFmtId="0" fontId="35" fillId="0" borderId="0" xfId="0" applyFont="1" applyFill="1" applyBorder="1" applyAlignment="1">
      <alignment horizontal="left" vertical="top" wrapText="1"/>
    </xf>
    <xf numFmtId="0" fontId="35" fillId="0" borderId="30" xfId="0" applyFont="1" applyBorder="1" applyAlignment="1">
      <alignment horizontal="center" vertical="center" wrapText="1"/>
    </xf>
    <xf numFmtId="0" fontId="35" fillId="0" borderId="30" xfId="0" applyFont="1" applyBorder="1" applyAlignment="1" applyProtection="1">
      <alignment horizontal="center" vertical="center" wrapText="1"/>
    </xf>
    <xf numFmtId="195" fontId="35" fillId="0" borderId="0" xfId="0" applyNumberFormat="1" applyFont="1" applyBorder="1" applyAlignment="1" applyProtection="1">
      <alignment horizontal="right" vertical="center" wrapText="1"/>
    </xf>
    <xf numFmtId="196" fontId="35" fillId="0" borderId="0" xfId="0" applyNumberFormat="1" applyFont="1" applyBorder="1" applyAlignment="1" applyProtection="1">
      <alignment horizontal="right" vertical="center" wrapText="1"/>
    </xf>
    <xf numFmtId="195" fontId="35" fillId="0" borderId="0" xfId="0" applyNumberFormat="1" applyFont="1" applyBorder="1" applyAlignment="1">
      <alignment horizontal="right" vertical="center" wrapText="1"/>
    </xf>
    <xf numFmtId="196" fontId="35" fillId="0" borderId="0" xfId="0" applyNumberFormat="1" applyFont="1" applyBorder="1" applyAlignment="1">
      <alignment horizontal="right" vertical="center" wrapText="1"/>
    </xf>
    <xf numFmtId="194" fontId="35" fillId="0" borderId="0" xfId="0" applyNumberFormat="1" applyFont="1" applyBorder="1" applyAlignment="1">
      <alignment horizontal="right" vertical="center" wrapText="1"/>
    </xf>
    <xf numFmtId="195" fontId="35" fillId="0" borderId="0" xfId="0" applyNumberFormat="1" applyFont="1" applyFill="1" applyBorder="1" applyAlignment="1">
      <alignment horizontal="right" vertical="center" wrapText="1"/>
    </xf>
    <xf numFmtId="195" fontId="82" fillId="0" borderId="0" xfId="0" applyNumberFormat="1" applyFont="1" applyBorder="1" applyAlignment="1">
      <alignment horizontal="right" vertical="center" wrapText="1"/>
    </xf>
    <xf numFmtId="196" fontId="82" fillId="0" borderId="0" xfId="0" applyNumberFormat="1" applyFont="1" applyBorder="1" applyAlignment="1">
      <alignment horizontal="right" vertical="center" wrapText="1"/>
    </xf>
    <xf numFmtId="0" fontId="35" fillId="0" borderId="2" xfId="0" applyFont="1" applyFill="1" applyBorder="1" applyAlignment="1">
      <alignment vertical="center"/>
    </xf>
    <xf numFmtId="0" fontId="35" fillId="0" borderId="2" xfId="0" applyFont="1" applyBorder="1" applyAlignment="1">
      <alignment horizontal="center" vertical="center" wrapText="1"/>
    </xf>
    <xf numFmtId="0" fontId="35" fillId="0" borderId="2" xfId="0" applyFont="1" applyFill="1" applyBorder="1" applyAlignment="1" applyProtection="1">
      <alignment horizontal="left" vertical="center" wrapText="1"/>
    </xf>
    <xf numFmtId="198" fontId="35" fillId="0" borderId="2" xfId="0" applyNumberFormat="1" applyFont="1" applyBorder="1" applyAlignment="1">
      <alignment horizontal="right" vertical="center"/>
    </xf>
    <xf numFmtId="198" fontId="35" fillId="0" borderId="2" xfId="0" applyNumberFormat="1" applyFont="1" applyBorder="1" applyAlignment="1">
      <alignment vertical="center"/>
    </xf>
    <xf numFmtId="195" fontId="35" fillId="0" borderId="2" xfId="0" applyNumberFormat="1" applyFont="1" applyBorder="1" applyAlignment="1">
      <alignment horizontal="right" vertical="center" wrapText="1"/>
    </xf>
    <xf numFmtId="205" fontId="35" fillId="0" borderId="2" xfId="0" applyNumberFormat="1" applyFont="1" applyBorder="1" applyAlignment="1">
      <alignment vertical="center"/>
    </xf>
    <xf numFmtId="0" fontId="35" fillId="0" borderId="2" xfId="0" applyFont="1" applyFill="1" applyBorder="1" applyAlignment="1">
      <alignment horizontal="left" vertical="center" wrapText="1"/>
    </xf>
    <xf numFmtId="0" fontId="82" fillId="0" borderId="2" xfId="0" applyFont="1" applyFill="1" applyBorder="1" applyAlignment="1">
      <alignment vertical="center"/>
    </xf>
    <xf numFmtId="0" fontId="35" fillId="0" borderId="21" xfId="0" applyFont="1" applyBorder="1" applyAlignment="1" applyProtection="1">
      <alignment horizontal="center" vertical="center" wrapText="1"/>
    </xf>
    <xf numFmtId="0" fontId="35" fillId="0" borderId="25" xfId="0" applyFont="1" applyBorder="1" applyAlignment="1" applyProtection="1">
      <alignment horizontal="center" vertical="center" wrapText="1"/>
    </xf>
    <xf numFmtId="0" fontId="35" fillId="0" borderId="25" xfId="0" applyFont="1" applyBorder="1" applyAlignment="1">
      <alignment horizontal="center" vertical="center" wrapText="1"/>
    </xf>
    <xf numFmtId="0" fontId="35" fillId="0" borderId="21" xfId="0" applyFont="1" applyBorder="1" applyAlignment="1">
      <alignment horizontal="center" vertical="center" wrapText="1"/>
    </xf>
    <xf numFmtId="0" fontId="35" fillId="0" borderId="4" xfId="0" applyFont="1" applyBorder="1" applyAlignment="1">
      <alignment horizontal="left" vertical="center" wrapText="1"/>
    </xf>
    <xf numFmtId="0" fontId="35" fillId="0" borderId="4" xfId="0" applyFont="1" applyBorder="1" applyAlignment="1" applyProtection="1">
      <alignment horizontal="left" vertical="center" wrapText="1"/>
    </xf>
    <xf numFmtId="238" fontId="35" fillId="0" borderId="0" xfId="0" applyNumberFormat="1" applyFont="1" applyBorder="1" applyAlignment="1" applyProtection="1">
      <alignment horizontal="right" vertical="center"/>
    </xf>
    <xf numFmtId="238" fontId="35" fillId="0" borderId="0" xfId="0" applyNumberFormat="1" applyFont="1" applyBorder="1" applyAlignment="1" applyProtection="1">
      <alignment vertical="center"/>
    </xf>
    <xf numFmtId="238" fontId="35" fillId="0" borderId="0" xfId="0" applyNumberFormat="1" applyFont="1" applyBorder="1" applyAlignment="1">
      <alignment vertical="center"/>
    </xf>
    <xf numFmtId="238" fontId="35" fillId="0" borderId="0" xfId="0" applyNumberFormat="1" applyFont="1" applyBorder="1" applyAlignment="1">
      <alignment horizontal="right" vertical="center"/>
    </xf>
    <xf numFmtId="238" fontId="35" fillId="0" borderId="0" xfId="0" applyNumberFormat="1" applyFont="1" applyBorder="1" applyAlignment="1" applyProtection="1">
      <alignment horizontal="right" vertical="center" wrapText="1"/>
    </xf>
    <xf numFmtId="238" fontId="35" fillId="0" borderId="0" xfId="0" applyNumberFormat="1" applyFont="1" applyBorder="1" applyAlignment="1">
      <alignment horizontal="center" vertical="center"/>
    </xf>
    <xf numFmtId="238" fontId="35" fillId="0" borderId="0" xfId="0" applyNumberFormat="1" applyFont="1" applyFill="1" applyBorder="1" applyAlignment="1">
      <alignment vertical="center"/>
    </xf>
    <xf numFmtId="238" fontId="35" fillId="0" borderId="0" xfId="128" applyNumberFormat="1" applyFont="1" applyFill="1" applyBorder="1" applyAlignment="1">
      <alignment horizontal="right"/>
    </xf>
    <xf numFmtId="238" fontId="82" fillId="0" borderId="8" xfId="0" applyNumberFormat="1" applyFont="1" applyFill="1" applyBorder="1" applyAlignment="1">
      <alignment vertical="center"/>
    </xf>
    <xf numFmtId="238" fontId="82" fillId="0" borderId="0" xfId="0" applyNumberFormat="1" applyFont="1" applyFill="1" applyBorder="1" applyAlignment="1">
      <alignment vertical="center"/>
    </xf>
    <xf numFmtId="238" fontId="82" fillId="0" borderId="0" xfId="0" applyNumberFormat="1" applyFont="1" applyBorder="1" applyAlignment="1">
      <alignment vertical="center"/>
    </xf>
    <xf numFmtId="240" fontId="35" fillId="0" borderId="0" xfId="0" applyNumberFormat="1" applyFont="1" applyBorder="1" applyAlignment="1">
      <alignment vertical="center"/>
    </xf>
    <xf numFmtId="240" fontId="82" fillId="0" borderId="0" xfId="0" applyNumberFormat="1" applyFont="1" applyBorder="1" applyAlignment="1">
      <alignment vertical="center"/>
    </xf>
    <xf numFmtId="240" fontId="35" fillId="0" borderId="0" xfId="0" applyNumberFormat="1" applyFont="1" applyBorder="1" applyAlignment="1">
      <alignment horizontal="center" vertical="center"/>
    </xf>
    <xf numFmtId="241" fontId="35" fillId="0" borderId="0" xfId="128" applyNumberFormat="1" applyFont="1" applyFill="1" applyBorder="1" applyAlignment="1"/>
    <xf numFmtId="241" fontId="82" fillId="0" borderId="0" xfId="128" applyNumberFormat="1" applyFont="1" applyFill="1" applyBorder="1" applyAlignment="1"/>
    <xf numFmtId="0" fontId="35" fillId="0" borderId="30" xfId="0" applyFont="1" applyFill="1" applyBorder="1"/>
    <xf numFmtId="0" fontId="35" fillId="0" borderId="30" xfId="0" applyFont="1" applyFill="1" applyBorder="1" applyAlignment="1">
      <alignment horizontal="left" vertical="center"/>
    </xf>
    <xf numFmtId="0" fontId="35" fillId="0" borderId="2" xfId="0" applyFont="1" applyFill="1" applyBorder="1"/>
    <xf numFmtId="0" fontId="35" fillId="0" borderId="2" xfId="0" applyFont="1" applyFill="1" applyBorder="1" applyAlignment="1">
      <alignment horizontal="center" vertical="center"/>
    </xf>
    <xf numFmtId="0" fontId="35" fillId="0" borderId="2" xfId="0" applyFont="1" applyFill="1" applyBorder="1" applyAlignment="1">
      <alignment horizontal="left"/>
    </xf>
    <xf numFmtId="0" fontId="35" fillId="0" borderId="0" xfId="0" applyNumberFormat="1" applyFont="1" applyFill="1" applyBorder="1" applyAlignment="1">
      <alignment vertical="center"/>
    </xf>
    <xf numFmtId="0" fontId="35" fillId="0" borderId="9" xfId="0" applyFont="1" applyFill="1" applyBorder="1" applyAlignment="1">
      <alignment horizontal="left" vertical="center"/>
    </xf>
    <xf numFmtId="0" fontId="35" fillId="0" borderId="78" xfId="0" applyFont="1" applyFill="1" applyBorder="1" applyAlignment="1">
      <alignment horizontal="center" vertical="center" wrapText="1"/>
    </xf>
    <xf numFmtId="0" fontId="35" fillId="0" borderId="89" xfId="0" applyNumberFormat="1" applyFont="1" applyFill="1" applyBorder="1" applyAlignment="1">
      <alignment horizontal="center" vertical="center" wrapText="1"/>
    </xf>
    <xf numFmtId="0" fontId="35" fillId="0" borderId="77" xfId="0" applyNumberFormat="1" applyFont="1" applyFill="1" applyBorder="1" applyAlignment="1">
      <alignment horizontal="center" vertical="center" wrapText="1"/>
    </xf>
    <xf numFmtId="0" fontId="35" fillId="0" borderId="92" xfId="0" applyFont="1" applyFill="1" applyBorder="1" applyAlignment="1">
      <alignment horizontal="center" vertical="center" wrapText="1"/>
    </xf>
    <xf numFmtId="0" fontId="35" fillId="0" borderId="11" xfId="0" applyFont="1" applyFill="1" applyBorder="1" applyAlignment="1">
      <alignment horizontal="center" vertical="center" wrapText="1"/>
    </xf>
    <xf numFmtId="0" fontId="35" fillId="0" borderId="91" xfId="0" applyNumberFormat="1" applyFont="1" applyFill="1" applyBorder="1" applyAlignment="1">
      <alignment horizontal="center" vertical="center" wrapText="1"/>
    </xf>
    <xf numFmtId="0" fontId="35" fillId="0" borderId="30" xfId="0" applyFont="1" applyFill="1" applyBorder="1" applyAlignment="1">
      <alignment horizontal="center" vertical="center"/>
    </xf>
    <xf numFmtId="238" fontId="82" fillId="0" borderId="0" xfId="128" applyNumberFormat="1" applyFont="1" applyFill="1" applyBorder="1" applyAlignment="1">
      <alignment horizontal="right" vertical="center" wrapText="1"/>
    </xf>
    <xf numFmtId="238" fontId="35" fillId="0" borderId="0" xfId="128" applyNumberFormat="1" applyFont="1" applyFill="1" applyBorder="1" applyAlignment="1">
      <alignment horizontal="right" vertical="center" wrapText="1"/>
    </xf>
    <xf numFmtId="238" fontId="35" fillId="0" borderId="0" xfId="128" applyNumberFormat="1" applyFont="1" applyFill="1" applyBorder="1" applyAlignment="1">
      <alignment vertical="center"/>
    </xf>
    <xf numFmtId="238" fontId="35" fillId="0" borderId="0" xfId="128" applyNumberFormat="1" applyFont="1" applyBorder="1" applyAlignment="1">
      <alignment horizontal="right"/>
    </xf>
    <xf numFmtId="238" fontId="35" fillId="2" borderId="0" xfId="128" applyNumberFormat="1" applyFont="1" applyFill="1" applyBorder="1" applyAlignment="1">
      <alignment horizontal="right" vertical="center" wrapText="1"/>
    </xf>
    <xf numFmtId="238" fontId="35" fillId="2" borderId="0" xfId="128" quotePrefix="1" applyNumberFormat="1" applyFont="1" applyFill="1" applyBorder="1" applyAlignment="1">
      <alignment horizontal="right" vertical="center" wrapText="1"/>
    </xf>
    <xf numFmtId="238" fontId="89" fillId="0" borderId="0" xfId="128" applyNumberFormat="1" applyFont="1" applyBorder="1" applyAlignment="1">
      <alignment horizontal="right"/>
    </xf>
    <xf numFmtId="238" fontId="35" fillId="0" borderId="0" xfId="128" quotePrefix="1" applyNumberFormat="1" applyFont="1" applyBorder="1" applyAlignment="1">
      <alignment horizontal="right" vertical="center"/>
    </xf>
    <xf numFmtId="238" fontId="90" fillId="0" borderId="0" xfId="128" applyNumberFormat="1" applyFont="1" applyBorder="1" applyAlignment="1">
      <alignment horizontal="right"/>
    </xf>
    <xf numFmtId="238" fontId="82" fillId="2" borderId="0" xfId="128" applyNumberFormat="1" applyFont="1" applyFill="1" applyBorder="1" applyAlignment="1">
      <alignment horizontal="right" vertical="center" wrapText="1"/>
    </xf>
    <xf numFmtId="238" fontId="82" fillId="0" borderId="0" xfId="128" quotePrefix="1" applyNumberFormat="1" applyFont="1" applyBorder="1" applyAlignment="1">
      <alignment horizontal="right" vertical="center"/>
    </xf>
    <xf numFmtId="0" fontId="35" fillId="0" borderId="11" xfId="0" applyNumberFormat="1" applyFont="1" applyFill="1" applyBorder="1" applyAlignment="1">
      <alignment horizontal="center" vertical="center" wrapText="1"/>
    </xf>
    <xf numFmtId="0" fontId="35" fillId="0" borderId="91" xfId="0" applyFont="1" applyFill="1" applyBorder="1" applyAlignment="1">
      <alignment horizontal="center" vertical="center" wrapText="1"/>
    </xf>
    <xf numFmtId="0" fontId="35" fillId="0" borderId="93" xfId="0" applyFont="1" applyFill="1" applyBorder="1" applyAlignment="1">
      <alignment horizontal="center" vertical="center" wrapText="1"/>
    </xf>
    <xf numFmtId="49" fontId="35" fillId="0" borderId="0" xfId="0" applyNumberFormat="1" applyFont="1" applyFill="1" applyAlignment="1">
      <alignment horizontal="left" vertical="top"/>
    </xf>
    <xf numFmtId="0" fontId="2" fillId="0" borderId="13" xfId="0" applyFont="1" applyFill="1" applyBorder="1" applyAlignment="1">
      <alignment horizontal="center" vertical="top" wrapText="1"/>
    </xf>
    <xf numFmtId="238" fontId="35" fillId="0" borderId="8" xfId="0" applyNumberFormat="1" applyFont="1" applyFill="1" applyBorder="1" applyAlignment="1">
      <alignment horizontal="right" vertical="center" wrapText="1"/>
    </xf>
    <xf numFmtId="242" fontId="35" fillId="0" borderId="0" xfId="0" applyNumberFormat="1" applyFont="1" applyFill="1" applyBorder="1" applyAlignment="1">
      <alignment horizontal="right" vertical="center" wrapText="1"/>
    </xf>
    <xf numFmtId="242" fontId="82" fillId="0" borderId="0" xfId="0" applyNumberFormat="1" applyFont="1" applyFill="1" applyBorder="1" applyAlignment="1">
      <alignment horizontal="right" vertical="center" wrapText="1"/>
    </xf>
    <xf numFmtId="238" fontId="35" fillId="0" borderId="0" xfId="0" applyNumberFormat="1" applyFont="1" applyFill="1" applyBorder="1" applyAlignment="1">
      <alignment horizontal="right" vertical="center" wrapText="1"/>
    </xf>
    <xf numFmtId="238" fontId="82" fillId="0" borderId="0" xfId="0" applyNumberFormat="1" applyFont="1" applyFill="1" applyBorder="1" applyAlignment="1">
      <alignment horizontal="right" vertical="center" wrapText="1"/>
    </xf>
    <xf numFmtId="0" fontId="35" fillId="0" borderId="0" xfId="0" applyFont="1" applyFill="1" applyBorder="1" applyAlignment="1">
      <alignment horizontal="center" vertical="center" wrapText="1"/>
    </xf>
    <xf numFmtId="0" fontId="35" fillId="0" borderId="74" xfId="0" applyFont="1" applyFill="1" applyBorder="1" applyAlignment="1">
      <alignment horizontal="center" vertical="center" wrapText="1"/>
    </xf>
    <xf numFmtId="0" fontId="35" fillId="0" borderId="93" xfId="0" applyFont="1" applyFill="1" applyBorder="1" applyAlignment="1">
      <alignment horizontal="center" vertical="center" wrapText="1"/>
    </xf>
    <xf numFmtId="0" fontId="35" fillId="0" borderId="100" xfId="0" applyFont="1" applyFill="1" applyBorder="1" applyAlignment="1">
      <alignment horizontal="center" vertical="center" wrapText="1"/>
    </xf>
    <xf numFmtId="0" fontId="15" fillId="0" borderId="0" xfId="0" applyNumberFormat="1" applyFont="1" applyFill="1" applyAlignment="1">
      <alignment horizontal="center" vertical="top"/>
    </xf>
    <xf numFmtId="0" fontId="2" fillId="0" borderId="0" xfId="0" applyFont="1" applyBorder="1" applyAlignment="1">
      <alignment horizontal="left" vertical="center"/>
    </xf>
    <xf numFmtId="0" fontId="2" fillId="0" borderId="1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3" xfId="0" applyFont="1" applyBorder="1" applyAlignment="1">
      <alignment horizontal="center" vertical="center" wrapText="1"/>
    </xf>
    <xf numFmtId="238" fontId="35" fillId="0" borderId="0" xfId="0" applyNumberFormat="1" applyFont="1" applyBorder="1" applyAlignment="1">
      <alignment horizontal="right" vertical="center" wrapText="1"/>
    </xf>
    <xf numFmtId="238" fontId="2" fillId="0" borderId="0" xfId="0" applyNumberFormat="1" applyFont="1" applyFill="1" applyBorder="1" applyAlignment="1">
      <alignment horizontal="right" vertical="center"/>
    </xf>
    <xf numFmtId="242" fontId="2" fillId="0" borderId="0" xfId="0" applyNumberFormat="1" applyFont="1" applyFill="1" applyBorder="1" applyAlignment="1">
      <alignment horizontal="right" vertical="center" wrapText="1"/>
    </xf>
    <xf numFmtId="180" fontId="2" fillId="0" borderId="0" xfId="0" applyNumberFormat="1" applyFont="1" applyFill="1" applyBorder="1" applyAlignment="1">
      <alignment horizontal="right" vertical="center" wrapText="1"/>
    </xf>
    <xf numFmtId="238" fontId="2" fillId="0" borderId="0" xfId="0" applyNumberFormat="1" applyFont="1" applyFill="1" applyBorder="1" applyAlignment="1">
      <alignment horizontal="right" vertical="center" wrapText="1"/>
    </xf>
    <xf numFmtId="242" fontId="109" fillId="0" borderId="0" xfId="0" applyNumberFormat="1" applyFont="1" applyFill="1" applyBorder="1" applyAlignment="1">
      <alignment horizontal="right" vertical="center" wrapText="1"/>
    </xf>
    <xf numFmtId="180" fontId="109" fillId="0" borderId="0" xfId="0" applyNumberFormat="1" applyFont="1" applyFill="1" applyBorder="1" applyAlignment="1">
      <alignment horizontal="right" vertical="center" wrapText="1"/>
    </xf>
    <xf numFmtId="238" fontId="109" fillId="0" borderId="0" xfId="0" applyNumberFormat="1" applyFont="1" applyFill="1" applyBorder="1" applyAlignment="1">
      <alignment horizontal="right" vertical="center" wrapText="1"/>
    </xf>
    <xf numFmtId="0" fontId="2" fillId="0" borderId="0" xfId="0" applyFont="1" applyBorder="1" applyAlignment="1">
      <alignment horizontal="center" vertical="center"/>
    </xf>
    <xf numFmtId="242" fontId="2" fillId="0" borderId="0" xfId="0" applyNumberFormat="1" applyFont="1" applyBorder="1" applyAlignment="1">
      <alignment horizontal="right" vertical="center" wrapText="1"/>
    </xf>
    <xf numFmtId="179" fontId="2" fillId="0" borderId="0" xfId="0" applyNumberFormat="1" applyFont="1" applyBorder="1" applyAlignment="1">
      <alignment horizontal="right" vertical="center" wrapText="1"/>
    </xf>
    <xf numFmtId="238" fontId="2" fillId="0" borderId="0" xfId="0" applyNumberFormat="1" applyFont="1" applyBorder="1" applyAlignment="1">
      <alignment horizontal="right" vertical="center" wrapText="1"/>
    </xf>
    <xf numFmtId="0" fontId="110" fillId="0" borderId="0" xfId="0" applyFont="1" applyFill="1" applyBorder="1" applyAlignment="1">
      <alignment horizontal="center" vertical="center"/>
    </xf>
    <xf numFmtId="238" fontId="110" fillId="0" borderId="0" xfId="0" applyNumberFormat="1" applyFont="1" applyFill="1" applyBorder="1" applyAlignment="1">
      <alignment horizontal="right" vertical="center"/>
    </xf>
    <xf numFmtId="242" fontId="111" fillId="0" borderId="0" xfId="0" applyNumberFormat="1" applyFont="1" applyFill="1" applyBorder="1" applyAlignment="1">
      <alignment horizontal="right" vertical="center" wrapText="1"/>
    </xf>
    <xf numFmtId="180" fontId="111" fillId="0" borderId="0" xfId="0" applyNumberFormat="1" applyFont="1" applyFill="1" applyBorder="1" applyAlignment="1">
      <alignment horizontal="right" vertical="center" wrapText="1"/>
    </xf>
    <xf numFmtId="238" fontId="111" fillId="0" borderId="0" xfId="0" applyNumberFormat="1" applyFont="1" applyFill="1" applyBorder="1" applyAlignment="1">
      <alignment horizontal="right" vertical="center" wrapText="1"/>
    </xf>
    <xf numFmtId="179" fontId="109" fillId="0" borderId="0" xfId="0" applyNumberFormat="1" applyFont="1" applyFill="1" applyBorder="1" applyAlignment="1">
      <alignment horizontal="right" vertical="center" wrapText="1"/>
    </xf>
    <xf numFmtId="238" fontId="111" fillId="0" borderId="0" xfId="332" applyNumberFormat="1" applyFont="1" applyFill="1" applyBorder="1" applyAlignment="1">
      <alignment horizontal="right" vertical="center"/>
    </xf>
    <xf numFmtId="0" fontId="2" fillId="0" borderId="0" xfId="0" applyFont="1" applyFill="1" applyBorder="1" applyAlignment="1">
      <alignment horizontal="distributed" vertical="center"/>
    </xf>
    <xf numFmtId="236" fontId="2" fillId="0" borderId="0" xfId="0" applyNumberFormat="1" applyFont="1" applyFill="1" applyBorder="1" applyAlignment="1">
      <alignment horizontal="right" vertical="center" wrapText="1"/>
    </xf>
    <xf numFmtId="0" fontId="82" fillId="0" borderId="30" xfId="0" applyFont="1" applyBorder="1"/>
    <xf numFmtId="0" fontId="2" fillId="0" borderId="30" xfId="0" applyFont="1" applyBorder="1" applyAlignment="1">
      <alignment horizontal="left" vertical="center"/>
    </xf>
    <xf numFmtId="0" fontId="2" fillId="0" borderId="30" xfId="0" applyFont="1" applyBorder="1" applyAlignment="1">
      <alignment horizontal="center" vertical="center"/>
    </xf>
    <xf numFmtId="242" fontId="110" fillId="0" borderId="0" xfId="0" applyNumberFormat="1" applyFont="1" applyFill="1" applyBorder="1" applyAlignment="1">
      <alignment horizontal="right" vertical="center" wrapText="1"/>
    </xf>
    <xf numFmtId="242" fontId="35" fillId="0" borderId="2" xfId="0" applyNumberFormat="1" applyFont="1" applyFill="1" applyBorder="1" applyAlignment="1">
      <alignment horizontal="center" vertical="center"/>
    </xf>
    <xf numFmtId="242" fontId="39" fillId="0" borderId="2" xfId="0" applyNumberFormat="1" applyFont="1" applyFill="1" applyBorder="1" applyAlignment="1">
      <alignment horizontal="center" vertical="center"/>
    </xf>
    <xf numFmtId="0" fontId="39" fillId="0" borderId="2" xfId="0" applyFont="1" applyFill="1" applyBorder="1" applyAlignment="1">
      <alignment horizontal="center" vertical="center"/>
    </xf>
    <xf numFmtId="0" fontId="82" fillId="0" borderId="9" xfId="0" applyFont="1" applyBorder="1"/>
    <xf numFmtId="0" fontId="2" fillId="0" borderId="9" xfId="0" applyFont="1" applyBorder="1" applyAlignment="1">
      <alignment horizontal="left" vertical="center"/>
    </xf>
    <xf numFmtId="0" fontId="2" fillId="0" borderId="0" xfId="0" applyFont="1" applyBorder="1" applyAlignment="1">
      <alignment horizontal="center" vertical="center"/>
    </xf>
    <xf numFmtId="0" fontId="35" fillId="0" borderId="0" xfId="0" applyFont="1" applyBorder="1" applyAlignment="1">
      <alignment horizontal="center" vertical="center" wrapText="1"/>
    </xf>
    <xf numFmtId="0" fontId="35" fillId="0" borderId="0" xfId="0" applyFont="1" applyBorder="1" applyAlignment="1">
      <alignment horizontal="center" vertical="center"/>
    </xf>
    <xf numFmtId="0" fontId="2" fillId="0" borderId="108" xfId="0" applyFont="1" applyFill="1" applyBorder="1" applyAlignment="1">
      <alignment horizontal="center" vertical="center" wrapText="1"/>
    </xf>
    <xf numFmtId="0" fontId="2" fillId="0" borderId="111" xfId="0" applyFont="1" applyFill="1" applyBorder="1" applyAlignment="1">
      <alignment vertical="center" wrapText="1"/>
    </xf>
    <xf numFmtId="0" fontId="35" fillId="0" borderId="112" xfId="0" applyFont="1" applyFill="1" applyBorder="1" applyAlignment="1">
      <alignment horizontal="center" vertical="center" wrapText="1"/>
    </xf>
    <xf numFmtId="0" fontId="35" fillId="0" borderId="84" xfId="0" applyFont="1" applyFill="1" applyBorder="1" applyAlignment="1">
      <alignment vertical="center"/>
    </xf>
    <xf numFmtId="0" fontId="35" fillId="0" borderId="86" xfId="0" applyFont="1" applyFill="1" applyBorder="1" applyAlignment="1">
      <alignment vertical="center"/>
    </xf>
    <xf numFmtId="238" fontId="35" fillId="0" borderId="84" xfId="0" applyNumberFormat="1" applyFont="1" applyFill="1" applyBorder="1" applyAlignment="1">
      <alignment horizontal="right" vertical="center" wrapText="1"/>
    </xf>
    <xf numFmtId="177" fontId="35" fillId="0" borderId="86" xfId="0" applyNumberFormat="1" applyFont="1" applyFill="1" applyBorder="1" applyAlignment="1">
      <alignment horizontal="right" vertical="center" wrapText="1"/>
    </xf>
    <xf numFmtId="238" fontId="82" fillId="0" borderId="84" xfId="0" applyNumberFormat="1" applyFont="1" applyFill="1" applyBorder="1" applyAlignment="1">
      <alignment horizontal="right" vertical="center" wrapText="1"/>
    </xf>
    <xf numFmtId="177" fontId="82" fillId="0" borderId="86" xfId="0" applyNumberFormat="1" applyFont="1" applyFill="1" applyBorder="1" applyAlignment="1">
      <alignment horizontal="right" vertical="center" wrapText="1"/>
    </xf>
    <xf numFmtId="0" fontId="35" fillId="0" borderId="87" xfId="0" applyFont="1" applyFill="1" applyBorder="1" applyAlignment="1">
      <alignment horizontal="center" vertical="center"/>
    </xf>
    <xf numFmtId="0" fontId="35" fillId="0" borderId="88" xfId="0" applyFont="1" applyFill="1" applyBorder="1" applyAlignment="1">
      <alignment horizontal="center" vertical="center"/>
    </xf>
    <xf numFmtId="0" fontId="35" fillId="0" borderId="30" xfId="0" applyFont="1" applyFill="1" applyBorder="1" applyAlignment="1">
      <alignment horizontal="center" vertical="center" wrapText="1"/>
    </xf>
    <xf numFmtId="0" fontId="35" fillId="0" borderId="9" xfId="0" applyFont="1" applyFill="1" applyBorder="1" applyAlignment="1">
      <alignment horizontal="center" vertical="center" wrapText="1"/>
    </xf>
    <xf numFmtId="0" fontId="35" fillId="0" borderId="115" xfId="0" applyFont="1" applyFill="1" applyBorder="1" applyAlignment="1">
      <alignment horizontal="center" vertical="center" wrapText="1"/>
    </xf>
    <xf numFmtId="0" fontId="35" fillId="0" borderId="86" xfId="0" applyNumberFormat="1" applyFont="1" applyFill="1" applyBorder="1" applyAlignment="1">
      <alignment vertical="center"/>
    </xf>
    <xf numFmtId="238" fontId="82" fillId="0" borderId="84" xfId="128" applyNumberFormat="1" applyFont="1" applyFill="1" applyBorder="1" applyAlignment="1">
      <alignment horizontal="right" vertical="center" wrapText="1"/>
    </xf>
    <xf numFmtId="220" fontId="82" fillId="0" borderId="86" xfId="128" applyNumberFormat="1" applyFont="1" applyBorder="1" applyAlignment="1">
      <alignment horizontal="right" vertical="center"/>
    </xf>
    <xf numFmtId="238" fontId="35" fillId="0" borderId="84" xfId="128" applyNumberFormat="1" applyFont="1" applyFill="1" applyBorder="1" applyAlignment="1">
      <alignment horizontal="right" vertical="center" wrapText="1"/>
    </xf>
    <xf numFmtId="238" fontId="35" fillId="0" borderId="84" xfId="128" applyNumberFormat="1" applyFont="1" applyFill="1" applyBorder="1" applyAlignment="1">
      <alignment vertical="center"/>
    </xf>
    <xf numFmtId="0" fontId="35" fillId="0" borderId="95" xfId="0" applyFont="1" applyBorder="1" applyAlignment="1">
      <alignment horizontal="center" vertical="center" wrapText="1"/>
    </xf>
    <xf numFmtId="0" fontId="35" fillId="0" borderId="86" xfId="0" applyFont="1" applyBorder="1" applyAlignment="1">
      <alignment horizontal="center" vertical="center" wrapText="1"/>
    </xf>
    <xf numFmtId="0" fontId="35" fillId="0" borderId="117" xfId="0" applyFont="1" applyBorder="1" applyAlignment="1" applyProtection="1">
      <alignment horizontal="left" vertical="center" wrapText="1"/>
    </xf>
    <xf numFmtId="0" fontId="35" fillId="0" borderId="118" xfId="0" applyFont="1" applyBorder="1" applyAlignment="1">
      <alignment horizontal="center" vertical="center" wrapText="1"/>
    </xf>
    <xf numFmtId="238" fontId="35" fillId="0" borderId="84" xfId="0" applyNumberFormat="1" applyFont="1" applyBorder="1" applyAlignment="1" applyProtection="1">
      <alignment horizontal="right" vertical="center" wrapText="1"/>
    </xf>
    <xf numFmtId="0" fontId="35" fillId="0" borderId="86" xfId="0" applyNumberFormat="1" applyFont="1" applyBorder="1" applyAlignment="1">
      <alignment horizontal="center" vertical="center" wrapText="1"/>
    </xf>
    <xf numFmtId="0" fontId="35" fillId="0" borderId="86" xfId="0" applyFont="1" applyFill="1" applyBorder="1" applyAlignment="1">
      <alignment horizontal="center" vertical="center" wrapText="1"/>
    </xf>
    <xf numFmtId="238" fontId="35" fillId="0" borderId="84" xfId="0" applyNumberFormat="1" applyFont="1" applyBorder="1" applyAlignment="1">
      <alignment horizontal="right" vertical="center"/>
    </xf>
    <xf numFmtId="0" fontId="82" fillId="0" borderId="86" xfId="0" applyFont="1" applyBorder="1" applyAlignment="1">
      <alignment horizontal="center" vertical="center" wrapText="1"/>
    </xf>
    <xf numFmtId="198" fontId="35" fillId="0" borderId="87" xfId="0" applyNumberFormat="1" applyFont="1" applyBorder="1" applyAlignment="1">
      <alignment horizontal="right" vertical="center"/>
    </xf>
    <xf numFmtId="0" fontId="82" fillId="0" borderId="88" xfId="0" applyFont="1" applyBorder="1" applyAlignment="1">
      <alignment horizontal="center" vertical="center" wrapText="1"/>
    </xf>
    <xf numFmtId="0" fontId="2" fillId="0" borderId="0" xfId="0" applyFont="1" applyBorder="1" applyAlignment="1">
      <alignment horizontal="right" vertical="center"/>
    </xf>
    <xf numFmtId="0" fontId="110" fillId="0" borderId="0" xfId="0" applyFont="1" applyFill="1" applyBorder="1" applyAlignment="1">
      <alignment horizontal="right" vertical="center"/>
    </xf>
    <xf numFmtId="0" fontId="2" fillId="0" borderId="0" xfId="0" applyFont="1" applyFill="1" applyBorder="1"/>
    <xf numFmtId="9" fontId="2" fillId="0" borderId="0" xfId="0" applyNumberFormat="1" applyFont="1" applyFill="1" applyBorder="1" applyAlignment="1">
      <alignment horizontal="distributed" vertical="center"/>
    </xf>
    <xf numFmtId="176" fontId="2" fillId="0" borderId="0" xfId="0" applyNumberFormat="1" applyFont="1" applyFill="1" applyBorder="1" applyAlignment="1">
      <alignment horizontal="distributed" vertical="center"/>
    </xf>
    <xf numFmtId="0" fontId="2" fillId="0" borderId="9" xfId="0" applyFont="1" applyBorder="1" applyAlignment="1">
      <alignment horizontal="center" vertical="center"/>
    </xf>
    <xf numFmtId="0" fontId="109" fillId="0" borderId="0" xfId="0" applyFont="1" applyFill="1" applyBorder="1" applyAlignment="1">
      <alignment horizontal="center" vertical="center"/>
    </xf>
    <xf numFmtId="0" fontId="111" fillId="0" borderId="0" xfId="0" applyFont="1" applyFill="1" applyBorder="1" applyAlignment="1">
      <alignment horizontal="center" vertical="center"/>
    </xf>
    <xf numFmtId="0" fontId="2" fillId="0" borderId="95" xfId="0" applyFont="1" applyBorder="1" applyAlignment="1">
      <alignment horizontal="center" vertical="center"/>
    </xf>
    <xf numFmtId="0" fontId="2" fillId="0" borderId="85" xfId="0" applyFont="1" applyBorder="1" applyAlignment="1">
      <alignment horizontal="center" vertical="center" wrapText="1"/>
    </xf>
    <xf numFmtId="0" fontId="2" fillId="0" borderId="119" xfId="0" applyFont="1" applyBorder="1" applyAlignment="1">
      <alignment horizontal="center" vertical="center" wrapText="1"/>
    </xf>
    <xf numFmtId="0" fontId="2" fillId="0" borderId="120" xfId="0" applyFont="1" applyBorder="1" applyAlignment="1">
      <alignment horizontal="center" vertical="center" wrapText="1"/>
    </xf>
    <xf numFmtId="0" fontId="2" fillId="0" borderId="96" xfId="0" applyFont="1" applyBorder="1" applyAlignment="1">
      <alignment horizontal="center" vertical="center" wrapText="1"/>
    </xf>
    <xf numFmtId="0" fontId="35" fillId="0" borderId="84" xfId="0" applyFont="1" applyBorder="1" applyAlignment="1">
      <alignment vertical="center"/>
    </xf>
    <xf numFmtId="238" fontId="2" fillId="0" borderId="84" xfId="0" applyNumberFormat="1" applyFont="1" applyFill="1" applyBorder="1" applyAlignment="1">
      <alignment horizontal="right" vertical="center"/>
    </xf>
    <xf numFmtId="202" fontId="2" fillId="0" borderId="86" xfId="0" applyNumberFormat="1" applyFont="1" applyFill="1" applyBorder="1" applyAlignment="1">
      <alignment horizontal="right" vertical="center" wrapText="1"/>
    </xf>
    <xf numFmtId="202" fontId="109" fillId="0" borderId="86" xfId="0" applyNumberFormat="1" applyFont="1" applyFill="1" applyBorder="1" applyAlignment="1">
      <alignment horizontal="right" vertical="center" wrapText="1"/>
    </xf>
    <xf numFmtId="202" fontId="2" fillId="0" borderId="86" xfId="0" applyNumberFormat="1" applyFont="1" applyBorder="1" applyAlignment="1">
      <alignment horizontal="right" vertical="center" wrapText="1"/>
    </xf>
    <xf numFmtId="238" fontId="110" fillId="0" borderId="84" xfId="0" applyNumberFormat="1" applyFont="1" applyFill="1" applyBorder="1" applyAlignment="1">
      <alignment horizontal="right" vertical="center"/>
    </xf>
    <xf numFmtId="202" fontId="111" fillId="0" borderId="86" xfId="0" applyNumberFormat="1" applyFont="1" applyFill="1" applyBorder="1" applyAlignment="1">
      <alignment horizontal="right" vertical="center" wrapText="1"/>
    </xf>
    <xf numFmtId="238" fontId="2" fillId="0" borderId="84" xfId="0" applyNumberFormat="1" applyFont="1" applyFill="1" applyBorder="1" applyAlignment="1">
      <alignment horizontal="right" vertical="center" wrapText="1"/>
    </xf>
    <xf numFmtId="0" fontId="39" fillId="0" borderId="88" xfId="0" applyFont="1" applyFill="1" applyBorder="1" applyAlignment="1">
      <alignment horizontal="center" vertical="center"/>
    </xf>
    <xf numFmtId="0" fontId="112" fillId="0" borderId="0" xfId="0" applyFont="1" applyFill="1"/>
    <xf numFmtId="0" fontId="112" fillId="0" borderId="17" xfId="0" applyFont="1" applyFill="1" applyBorder="1" applyAlignment="1">
      <alignment horizontal="center" vertical="center" wrapText="1"/>
    </xf>
    <xf numFmtId="0" fontId="112" fillId="0" borderId="13" xfId="0" applyFont="1" applyFill="1" applyBorder="1" applyAlignment="1">
      <alignment horizontal="center" vertical="center" wrapText="1"/>
    </xf>
    <xf numFmtId="0" fontId="115" fillId="0" borderId="0" xfId="0" applyFont="1" applyFill="1" applyBorder="1" applyAlignment="1">
      <alignment horizontal="center" vertical="center"/>
    </xf>
    <xf numFmtId="0" fontId="115" fillId="0" borderId="0" xfId="0" applyFont="1" applyFill="1" applyBorder="1" applyAlignment="1">
      <alignment horizontal="right" vertical="center"/>
    </xf>
    <xf numFmtId="238" fontId="115" fillId="0" borderId="0" xfId="0" applyNumberFormat="1" applyFont="1" applyFill="1" applyBorder="1" applyAlignment="1">
      <alignment horizontal="right" vertical="center" wrapText="1"/>
    </xf>
    <xf numFmtId="221" fontId="115" fillId="0" borderId="0" xfId="0" applyNumberFormat="1" applyFont="1" applyFill="1" applyBorder="1" applyAlignment="1">
      <alignment horizontal="right" vertical="center" wrapText="1"/>
    </xf>
    <xf numFmtId="43" fontId="115" fillId="0" borderId="0" xfId="0" applyNumberFormat="1" applyFont="1" applyFill="1" applyBorder="1" applyAlignment="1">
      <alignment horizontal="right" vertical="center" wrapText="1"/>
    </xf>
    <xf numFmtId="242" fontId="115" fillId="0" borderId="0" xfId="0" applyNumberFormat="1" applyFont="1" applyFill="1" applyBorder="1" applyAlignment="1">
      <alignment horizontal="right" vertical="center" wrapText="1"/>
    </xf>
    <xf numFmtId="0" fontId="116" fillId="0" borderId="0" xfId="0" applyFont="1" applyFill="1" applyBorder="1" applyAlignment="1">
      <alignment horizontal="center" vertical="center"/>
    </xf>
    <xf numFmtId="0" fontId="116" fillId="0" borderId="0" xfId="0" applyFont="1" applyFill="1" applyBorder="1" applyAlignment="1">
      <alignment horizontal="right" vertical="center"/>
    </xf>
    <xf numFmtId="238" fontId="116" fillId="0" borderId="0" xfId="0" applyNumberFormat="1" applyFont="1" applyFill="1" applyBorder="1" applyAlignment="1">
      <alignment horizontal="right" vertical="center" wrapText="1"/>
    </xf>
    <xf numFmtId="197" fontId="116" fillId="0" borderId="0" xfId="0" applyNumberFormat="1" applyFont="1" applyFill="1" applyBorder="1" applyAlignment="1">
      <alignment horizontal="right" vertical="center" wrapText="1"/>
    </xf>
    <xf numFmtId="43" fontId="116" fillId="0" borderId="0" xfId="0" applyNumberFormat="1" applyFont="1" applyFill="1" applyBorder="1" applyAlignment="1">
      <alignment horizontal="right" vertical="center" wrapText="1"/>
    </xf>
    <xf numFmtId="242" fontId="116" fillId="0" borderId="0" xfId="0" applyNumberFormat="1" applyFont="1" applyFill="1" applyBorder="1" applyAlignment="1">
      <alignment horizontal="right" vertical="center" wrapText="1"/>
    </xf>
    <xf numFmtId="221" fontId="116" fillId="0" borderId="0" xfId="0" applyNumberFormat="1" applyFont="1" applyFill="1" applyBorder="1" applyAlignment="1">
      <alignment horizontal="right" vertical="center" wrapText="1"/>
    </xf>
    <xf numFmtId="197" fontId="115" fillId="0" borderId="0" xfId="0" applyNumberFormat="1" applyFont="1" applyFill="1" applyBorder="1" applyAlignment="1">
      <alignment horizontal="right" vertical="center" wrapText="1"/>
    </xf>
    <xf numFmtId="0" fontId="115" fillId="0" borderId="0" xfId="0" applyFont="1" applyFill="1" applyBorder="1" applyAlignment="1">
      <alignment horizontal="distributed" vertical="center"/>
    </xf>
    <xf numFmtId="201" fontId="115" fillId="0" borderId="0" xfId="0" applyNumberFormat="1" applyFont="1" applyFill="1" applyBorder="1" applyAlignment="1">
      <alignment horizontal="right" vertical="center" wrapText="1"/>
    </xf>
    <xf numFmtId="0" fontId="115" fillId="0" borderId="0" xfId="0" applyFont="1" applyFill="1" applyBorder="1"/>
    <xf numFmtId="9" fontId="115" fillId="0" borderId="0" xfId="0" applyNumberFormat="1" applyFont="1" applyFill="1" applyBorder="1" applyAlignment="1">
      <alignment horizontal="distributed" vertical="center"/>
    </xf>
    <xf numFmtId="176" fontId="115" fillId="0" borderId="0" xfId="0" applyNumberFormat="1" applyFont="1" applyFill="1" applyBorder="1" applyAlignment="1">
      <alignment horizontal="distributed" vertical="center"/>
    </xf>
    <xf numFmtId="0" fontId="112" fillId="0" borderId="30" xfId="0" applyFont="1" applyFill="1" applyBorder="1"/>
    <xf numFmtId="0" fontId="112" fillId="0" borderId="30" xfId="0" applyFont="1" applyFill="1" applyBorder="1" applyAlignment="1">
      <alignment horizontal="left" vertical="center"/>
    </xf>
    <xf numFmtId="0" fontId="112" fillId="0" borderId="78" xfId="0" applyNumberFormat="1" applyFont="1" applyFill="1" applyBorder="1" applyAlignment="1">
      <alignment horizontal="center" vertical="center" wrapText="1"/>
    </xf>
    <xf numFmtId="178" fontId="115" fillId="0" borderId="0" xfId="0" applyNumberFormat="1" applyFont="1" applyFill="1" applyBorder="1" applyAlignment="1">
      <alignment horizontal="right" vertical="center" wrapText="1"/>
    </xf>
    <xf numFmtId="178" fontId="116" fillId="0" borderId="0" xfId="0" applyNumberFormat="1" applyFont="1" applyFill="1" applyBorder="1" applyAlignment="1">
      <alignment horizontal="right" vertical="center" wrapText="1"/>
    </xf>
    <xf numFmtId="0" fontId="84" fillId="0" borderId="2" xfId="0" applyFont="1" applyFill="1" applyBorder="1"/>
    <xf numFmtId="0" fontId="84" fillId="0" borderId="2" xfId="0" applyFont="1" applyFill="1" applyBorder="1" applyAlignment="1">
      <alignment horizontal="center" vertical="center"/>
    </xf>
    <xf numFmtId="0" fontId="112" fillId="0" borderId="9" xfId="0" applyFont="1" applyFill="1" applyBorder="1"/>
    <xf numFmtId="0" fontId="112" fillId="0" borderId="9" xfId="0" applyFont="1" applyFill="1" applyBorder="1" applyAlignment="1">
      <alignment horizontal="left" vertical="center"/>
    </xf>
    <xf numFmtId="0" fontId="112" fillId="0" borderId="92" xfId="0" applyFont="1" applyFill="1" applyBorder="1" applyAlignment="1">
      <alignment horizontal="center" vertical="center" wrapText="1"/>
    </xf>
    <xf numFmtId="0" fontId="112" fillId="0" borderId="99" xfId="0" applyFont="1" applyFill="1" applyBorder="1" applyAlignment="1">
      <alignment horizontal="center" vertical="center" wrapText="1"/>
    </xf>
    <xf numFmtId="49" fontId="112" fillId="0" borderId="92" xfId="0" quotePrefix="1" applyNumberFormat="1" applyFont="1" applyFill="1" applyBorder="1" applyAlignment="1">
      <alignment horizontal="center" vertical="center" wrapText="1"/>
    </xf>
    <xf numFmtId="0" fontId="84" fillId="0" borderId="0" xfId="0" applyFont="1" applyFill="1" applyBorder="1" applyAlignment="1">
      <alignment horizontal="center"/>
    </xf>
    <xf numFmtId="0" fontId="84" fillId="0" borderId="2" xfId="0" applyFont="1" applyFill="1" applyBorder="1" applyAlignment="1">
      <alignment horizontal="center"/>
    </xf>
    <xf numFmtId="0" fontId="112" fillId="0" borderId="95" xfId="0" applyFont="1" applyFill="1" applyBorder="1" applyAlignment="1">
      <alignment horizontal="center" vertical="center" wrapText="1"/>
    </xf>
    <xf numFmtId="0" fontId="112" fillId="0" borderId="96" xfId="0" applyFont="1" applyFill="1" applyBorder="1" applyAlignment="1">
      <alignment horizontal="center" vertical="center" wrapText="1"/>
    </xf>
    <xf numFmtId="0" fontId="84" fillId="0" borderId="84" xfId="0" applyFont="1" applyFill="1" applyBorder="1" applyAlignment="1">
      <alignment horizontal="center" vertical="center" wrapText="1"/>
    </xf>
    <xf numFmtId="0" fontId="84" fillId="0" borderId="86" xfId="0" applyFont="1" applyFill="1" applyBorder="1"/>
    <xf numFmtId="238" fontId="115" fillId="0" borderId="84" xfId="0" applyNumberFormat="1" applyFont="1" applyFill="1" applyBorder="1" applyAlignment="1">
      <alignment horizontal="right" vertical="center" wrapText="1"/>
    </xf>
    <xf numFmtId="203" fontId="115" fillId="0" borderId="86" xfId="0" applyNumberFormat="1" applyFont="1" applyFill="1" applyBorder="1" applyAlignment="1">
      <alignment vertical="center"/>
    </xf>
    <xf numFmtId="238" fontId="116" fillId="0" borderId="84" xfId="0" applyNumberFormat="1" applyFont="1" applyFill="1" applyBorder="1" applyAlignment="1">
      <alignment horizontal="right" vertical="center" wrapText="1"/>
    </xf>
    <xf numFmtId="203" fontId="116" fillId="0" borderId="86" xfId="0" applyNumberFormat="1" applyFont="1" applyFill="1" applyBorder="1" applyAlignment="1">
      <alignment vertical="center"/>
    </xf>
    <xf numFmtId="0" fontId="84" fillId="0" borderId="87" xfId="0" applyFont="1" applyFill="1" applyBorder="1" applyAlignment="1">
      <alignment horizontal="center" vertical="center"/>
    </xf>
    <xf numFmtId="0" fontId="84" fillId="0" borderId="88" xfId="0" applyFont="1" applyFill="1" applyBorder="1" applyAlignment="1">
      <alignment horizontal="center" vertical="center"/>
    </xf>
    <xf numFmtId="0" fontId="117" fillId="0" borderId="0" xfId="0" applyFont="1" applyFill="1" applyAlignment="1">
      <alignment vertical="top"/>
    </xf>
    <xf numFmtId="0" fontId="108" fillId="0" borderId="0" xfId="0" applyFont="1" applyFill="1"/>
    <xf numFmtId="0" fontId="108" fillId="0" borderId="0" xfId="0" applyFont="1" applyFill="1" applyBorder="1"/>
    <xf numFmtId="0" fontId="108" fillId="0" borderId="13" xfId="0" applyFont="1" applyFill="1" applyBorder="1" applyAlignment="1">
      <alignment horizontal="left" vertical="center" wrapText="1"/>
    </xf>
    <xf numFmtId="0" fontId="118" fillId="0" borderId="0" xfId="0" applyFont="1" applyFill="1" applyBorder="1" applyAlignment="1">
      <alignment horizontal="center" vertical="center"/>
    </xf>
    <xf numFmtId="185" fontId="118" fillId="0" borderId="0" xfId="0" applyNumberFormat="1" applyFont="1" applyFill="1" applyBorder="1" applyAlignment="1">
      <alignment vertical="center"/>
    </xf>
    <xf numFmtId="177" fontId="118" fillId="0" borderId="0" xfId="0" applyNumberFormat="1" applyFont="1" applyFill="1" applyBorder="1" applyAlignment="1">
      <alignment horizontal="right" vertical="center" wrapText="1"/>
    </xf>
    <xf numFmtId="0" fontId="119" fillId="0" borderId="0" xfId="0" applyFont="1" applyFill="1" applyBorder="1" applyAlignment="1">
      <alignment horizontal="center" vertical="center"/>
    </xf>
    <xf numFmtId="185" fontId="119" fillId="0" borderId="0" xfId="0" applyNumberFormat="1" applyFont="1" applyFill="1" applyBorder="1" applyAlignment="1">
      <alignment vertical="center"/>
    </xf>
    <xf numFmtId="183" fontId="119" fillId="0" borderId="0" xfId="0" applyNumberFormat="1" applyFont="1" applyFill="1" applyBorder="1" applyAlignment="1">
      <alignment horizontal="right" vertical="center"/>
    </xf>
    <xf numFmtId="177" fontId="119" fillId="0" borderId="0" xfId="0" applyNumberFormat="1" applyFont="1" applyFill="1" applyBorder="1" applyAlignment="1">
      <alignment horizontal="right" vertical="center" wrapText="1"/>
    </xf>
    <xf numFmtId="0" fontId="119" fillId="0" borderId="0" xfId="0" applyNumberFormat="1" applyFont="1" applyFill="1" applyBorder="1" applyAlignment="1">
      <alignment horizontal="center" vertical="center"/>
    </xf>
    <xf numFmtId="183" fontId="119" fillId="0" borderId="0" xfId="0" applyNumberFormat="1" applyFont="1" applyFill="1" applyBorder="1" applyAlignment="1">
      <alignment vertical="center"/>
    </xf>
    <xf numFmtId="0" fontId="118" fillId="0" borderId="0" xfId="0" applyFont="1" applyFill="1" applyBorder="1" applyAlignment="1">
      <alignment vertical="center"/>
    </xf>
    <xf numFmtId="0" fontId="118" fillId="0" borderId="0" xfId="0" applyNumberFormat="1" applyFont="1" applyFill="1" applyBorder="1" applyAlignment="1">
      <alignment horizontal="right" vertical="center"/>
    </xf>
    <xf numFmtId="208" fontId="118" fillId="0" borderId="0" xfId="0" applyNumberFormat="1" applyFont="1" applyFill="1" applyBorder="1" applyAlignment="1">
      <alignment horizontal="right" vertical="center"/>
    </xf>
    <xf numFmtId="193" fontId="118" fillId="0" borderId="0" xfId="0" applyNumberFormat="1" applyFont="1" applyFill="1" applyBorder="1" applyAlignment="1">
      <alignment horizontal="right" vertical="center"/>
    </xf>
    <xf numFmtId="0" fontId="119" fillId="0" borderId="0" xfId="0" applyNumberFormat="1" applyFont="1" applyFill="1" applyBorder="1" applyAlignment="1">
      <alignment horizontal="right" vertical="center"/>
    </xf>
    <xf numFmtId="208" fontId="119" fillId="0" borderId="0" xfId="0" applyNumberFormat="1" applyFont="1" applyFill="1" applyBorder="1" applyAlignment="1">
      <alignment horizontal="right" vertical="center"/>
    </xf>
    <xf numFmtId="185" fontId="118" fillId="0" borderId="0" xfId="0" applyNumberFormat="1" applyFont="1" applyFill="1" applyBorder="1"/>
    <xf numFmtId="185" fontId="119" fillId="0" borderId="0" xfId="0" applyNumberFormat="1" applyFont="1" applyFill="1" applyBorder="1"/>
    <xf numFmtId="238" fontId="118" fillId="0" borderId="0" xfId="0" applyNumberFormat="1" applyFont="1" applyFill="1" applyBorder="1" applyAlignment="1">
      <alignment horizontal="right" vertical="center"/>
    </xf>
    <xf numFmtId="238" fontId="119" fillId="0" borderId="0" xfId="0" applyNumberFormat="1" applyFont="1" applyFill="1" applyBorder="1" applyAlignment="1">
      <alignment horizontal="right" vertical="center"/>
    </xf>
    <xf numFmtId="0" fontId="108" fillId="0" borderId="30" xfId="0" applyFont="1" applyFill="1" applyBorder="1"/>
    <xf numFmtId="0" fontId="108" fillId="0" borderId="77" xfId="0" applyFont="1" applyFill="1" applyBorder="1" applyAlignment="1">
      <alignment horizontal="center" vertical="center" wrapText="1"/>
    </xf>
    <xf numFmtId="0" fontId="108" fillId="0" borderId="78" xfId="0" applyFont="1" applyFill="1" applyBorder="1" applyAlignment="1">
      <alignment horizontal="center" vertical="center" wrapText="1"/>
    </xf>
    <xf numFmtId="0" fontId="118" fillId="0" borderId="0" xfId="0" applyFont="1" applyFill="1" applyBorder="1" applyAlignment="1">
      <alignment horizontal="center"/>
    </xf>
    <xf numFmtId="0" fontId="118" fillId="0" borderId="0" xfId="0" applyFont="1" applyFill="1" applyBorder="1"/>
    <xf numFmtId="0" fontId="35" fillId="0" borderId="0" xfId="0" applyNumberFormat="1" applyFont="1" applyFill="1" applyBorder="1"/>
    <xf numFmtId="0" fontId="118" fillId="0" borderId="0" xfId="0" applyNumberFormat="1" applyFont="1" applyFill="1" applyBorder="1"/>
    <xf numFmtId="0" fontId="119" fillId="0" borderId="0" xfId="0" applyNumberFormat="1" applyFont="1" applyFill="1" applyBorder="1"/>
    <xf numFmtId="185" fontId="35" fillId="0" borderId="2" xfId="0" applyNumberFormat="1" applyFont="1" applyFill="1" applyBorder="1"/>
    <xf numFmtId="0" fontId="82" fillId="0" borderId="2" xfId="0" applyFont="1" applyFill="1" applyBorder="1" applyAlignment="1">
      <alignment horizontal="center" vertical="center"/>
    </xf>
    <xf numFmtId="183" fontId="82" fillId="0" borderId="2" xfId="0" applyNumberFormat="1" applyFont="1" applyFill="1" applyBorder="1" applyAlignment="1">
      <alignment horizontal="right" vertical="center"/>
    </xf>
    <xf numFmtId="177" fontId="82" fillId="0" borderId="2" xfId="0" applyNumberFormat="1" applyFont="1" applyFill="1" applyBorder="1" applyAlignment="1">
      <alignment horizontal="right" vertical="center" wrapText="1"/>
    </xf>
    <xf numFmtId="185" fontId="82" fillId="0" borderId="2" xfId="0" applyNumberFormat="1" applyFont="1" applyFill="1" applyBorder="1"/>
    <xf numFmtId="0" fontId="108" fillId="0" borderId="9" xfId="0" applyFont="1" applyFill="1" applyBorder="1"/>
    <xf numFmtId="0" fontId="108" fillId="0" borderId="91" xfId="0" applyFont="1" applyFill="1" applyBorder="1" applyAlignment="1">
      <alignment horizontal="center" vertical="center" wrapText="1"/>
    </xf>
    <xf numFmtId="0" fontId="108" fillId="0" borderId="92" xfId="0" applyFont="1" applyFill="1" applyBorder="1" applyAlignment="1">
      <alignment horizontal="center" vertical="center" wrapText="1"/>
    </xf>
    <xf numFmtId="0" fontId="108" fillId="0" borderId="93" xfId="0" applyFont="1" applyFill="1" applyBorder="1" applyAlignment="1">
      <alignment horizontal="center" vertical="center" wrapText="1"/>
    </xf>
    <xf numFmtId="0" fontId="108" fillId="0" borderId="30" xfId="0" applyFont="1" applyFill="1" applyBorder="1" applyAlignment="1">
      <alignment horizontal="left" vertical="center"/>
    </xf>
    <xf numFmtId="0" fontId="108" fillId="0" borderId="0" xfId="0" applyFont="1" applyFill="1" applyBorder="1" applyAlignment="1">
      <alignment horizontal="left" vertical="center"/>
    </xf>
    <xf numFmtId="0" fontId="108" fillId="0" borderId="9" xfId="0" applyFont="1" applyFill="1" applyBorder="1" applyAlignment="1">
      <alignment horizontal="left" vertical="center"/>
    </xf>
    <xf numFmtId="185" fontId="118" fillId="0" borderId="0" xfId="0" applyNumberFormat="1" applyFont="1" applyFill="1" applyBorder="1" applyAlignment="1">
      <alignment horizontal="right" vertical="center"/>
    </xf>
    <xf numFmtId="185" fontId="119" fillId="0" borderId="0" xfId="0" applyNumberFormat="1" applyFont="1" applyFill="1" applyBorder="1" applyAlignment="1">
      <alignment horizontal="right" vertical="center"/>
    </xf>
    <xf numFmtId="185" fontId="82" fillId="0" borderId="2" xfId="0" applyNumberFormat="1" applyFont="1" applyFill="1" applyBorder="1" applyAlignment="1">
      <alignment horizontal="right" vertical="center"/>
    </xf>
    <xf numFmtId="238" fontId="118" fillId="0" borderId="84" xfId="0" applyNumberFormat="1" applyFont="1" applyFill="1" applyBorder="1" applyAlignment="1">
      <alignment horizontal="right" vertical="center"/>
    </xf>
    <xf numFmtId="238" fontId="119" fillId="0" borderId="84" xfId="0" applyNumberFormat="1" applyFont="1" applyFill="1" applyBorder="1" applyAlignment="1">
      <alignment horizontal="right" vertical="center"/>
    </xf>
    <xf numFmtId="183" fontId="119" fillId="0" borderId="84" xfId="0" applyNumberFormat="1" applyFont="1" applyFill="1" applyBorder="1" applyAlignment="1">
      <alignment vertical="center"/>
    </xf>
    <xf numFmtId="183" fontId="119" fillId="0" borderId="84" xfId="0" applyNumberFormat="1" applyFont="1" applyFill="1" applyBorder="1" applyAlignment="1">
      <alignment horizontal="right" vertical="center"/>
    </xf>
    <xf numFmtId="183" fontId="82" fillId="0" borderId="87" xfId="0" applyNumberFormat="1" applyFont="1" applyFill="1" applyBorder="1" applyAlignment="1">
      <alignment horizontal="right" vertical="center"/>
    </xf>
    <xf numFmtId="0" fontId="35" fillId="0" borderId="84" xfId="0" applyFont="1" applyFill="1" applyBorder="1" applyAlignment="1">
      <alignment horizontal="center"/>
    </xf>
    <xf numFmtId="0" fontId="118" fillId="0" borderId="84" xfId="0" applyFont="1" applyFill="1" applyBorder="1" applyAlignment="1">
      <alignment horizontal="center"/>
    </xf>
    <xf numFmtId="0" fontId="118" fillId="0" borderId="84" xfId="0" applyFont="1" applyFill="1" applyBorder="1" applyAlignment="1">
      <alignment horizontal="center" vertical="center"/>
    </xf>
    <xf numFmtId="0" fontId="119" fillId="0" borderId="84" xfId="0" applyFont="1" applyFill="1" applyBorder="1" applyAlignment="1">
      <alignment horizontal="center" vertical="center"/>
    </xf>
    <xf numFmtId="0" fontId="119" fillId="0" borderId="84" xfId="0" applyNumberFormat="1" applyFont="1" applyFill="1" applyBorder="1" applyAlignment="1">
      <alignment horizontal="center" vertical="center"/>
    </xf>
    <xf numFmtId="0" fontId="82" fillId="0" borderId="87" xfId="0" applyFont="1" applyFill="1" applyBorder="1" applyAlignment="1">
      <alignment horizontal="center" vertical="center"/>
    </xf>
    <xf numFmtId="193" fontId="119" fillId="0" borderId="0" xfId="0" applyNumberFormat="1" applyFont="1" applyFill="1" applyBorder="1" applyAlignment="1">
      <alignment horizontal="right" vertical="center"/>
    </xf>
    <xf numFmtId="0" fontId="35" fillId="0" borderId="6" xfId="0" applyFont="1" applyFill="1" applyBorder="1" applyAlignment="1">
      <alignment horizontal="center" vertical="center" wrapText="1"/>
    </xf>
    <xf numFmtId="0" fontId="35" fillId="0" borderId="0" xfId="0" applyFont="1" applyFill="1" applyBorder="1" applyAlignment="1">
      <alignment wrapText="1"/>
    </xf>
    <xf numFmtId="0" fontId="82" fillId="0" borderId="2" xfId="0" applyFont="1" applyFill="1" applyBorder="1" applyAlignment="1">
      <alignment horizontal="center" vertical="center" wrapText="1"/>
    </xf>
    <xf numFmtId="185" fontId="82" fillId="0" borderId="2" xfId="0" applyNumberFormat="1" applyFont="1" applyFill="1" applyBorder="1" applyAlignment="1">
      <alignment horizontal="right" vertical="center" wrapText="1"/>
    </xf>
    <xf numFmtId="0" fontId="82" fillId="0" borderId="98" xfId="0" applyFont="1" applyFill="1" applyBorder="1" applyAlignment="1">
      <alignment horizontal="right" vertical="center"/>
    </xf>
    <xf numFmtId="184" fontId="82" fillId="0" borderId="2" xfId="0" applyNumberFormat="1" applyFont="1" applyFill="1" applyBorder="1" applyAlignment="1">
      <alignment horizontal="right" vertical="center"/>
    </xf>
    <xf numFmtId="0" fontId="35" fillId="0" borderId="84" xfId="0" applyFont="1" applyFill="1" applyBorder="1" applyAlignment="1">
      <alignment horizontal="left" vertical="center" wrapText="1"/>
    </xf>
    <xf numFmtId="185" fontId="82" fillId="0" borderId="84" xfId="0" applyNumberFormat="1" applyFont="1" applyFill="1" applyBorder="1" applyAlignment="1">
      <alignment horizontal="right" vertical="center" wrapText="1"/>
    </xf>
    <xf numFmtId="0" fontId="82" fillId="0" borderId="86" xfId="0" applyFont="1" applyFill="1" applyBorder="1" applyAlignment="1">
      <alignment horizontal="center" vertical="center" wrapText="1"/>
    </xf>
    <xf numFmtId="185" fontId="82" fillId="0" borderId="87" xfId="0" applyNumberFormat="1" applyFont="1" applyFill="1" applyBorder="1" applyAlignment="1">
      <alignment horizontal="right" vertical="center" wrapText="1"/>
    </xf>
    <xf numFmtId="0" fontId="82" fillId="0" borderId="88" xfId="0" applyFont="1" applyFill="1" applyBorder="1" applyAlignment="1">
      <alignment horizontal="center" vertical="center"/>
    </xf>
    <xf numFmtId="238" fontId="82" fillId="0" borderId="8" xfId="0" applyNumberFormat="1" applyFont="1" applyFill="1" applyBorder="1" applyAlignment="1">
      <alignment horizontal="right" vertical="center"/>
    </xf>
    <xf numFmtId="238" fontId="35" fillId="0" borderId="8" xfId="0" applyNumberFormat="1" applyFont="1" applyFill="1" applyBorder="1" applyAlignment="1">
      <alignment horizontal="right" vertical="center"/>
    </xf>
    <xf numFmtId="0" fontId="2" fillId="0" borderId="116" xfId="0" applyFont="1" applyFill="1" applyBorder="1" applyAlignment="1">
      <alignment horizontal="center" vertical="center" wrapText="1"/>
    </xf>
    <xf numFmtId="0" fontId="2" fillId="0" borderId="75" xfId="0" applyFont="1" applyFill="1" applyBorder="1" applyAlignment="1">
      <alignment horizontal="left" vertical="center"/>
    </xf>
    <xf numFmtId="0" fontId="2" fillId="0" borderId="90"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11" xfId="0" applyFont="1" applyFill="1" applyBorder="1" applyAlignment="1">
      <alignment horizontal="left" vertical="center"/>
    </xf>
    <xf numFmtId="0" fontId="84" fillId="0" borderId="0" xfId="0" applyFont="1" applyAlignment="1">
      <alignment vertical="center"/>
    </xf>
    <xf numFmtId="0" fontId="84" fillId="0" borderId="0" xfId="0" applyFont="1" applyBorder="1" applyAlignment="1"/>
    <xf numFmtId="0" fontId="84" fillId="0" borderId="30" xfId="0" applyFont="1" applyBorder="1"/>
    <xf numFmtId="0" fontId="84" fillId="0" borderId="30" xfId="0" applyFont="1" applyBorder="1" applyAlignment="1">
      <alignment horizontal="left" vertical="center"/>
    </xf>
    <xf numFmtId="0" fontId="86" fillId="0" borderId="0" xfId="0" applyFont="1" applyFill="1" applyBorder="1" applyAlignment="1">
      <alignment horizontal="right"/>
    </xf>
    <xf numFmtId="0" fontId="86" fillId="0" borderId="2" xfId="0" applyFont="1" applyBorder="1" applyAlignment="1">
      <alignment horizontal="center" vertical="center" wrapText="1"/>
    </xf>
    <xf numFmtId="185" fontId="86" fillId="0" borderId="2" xfId="0" applyNumberFormat="1" applyFont="1" applyBorder="1" applyAlignment="1">
      <alignment horizontal="right" vertical="center" wrapText="1"/>
    </xf>
    <xf numFmtId="0" fontId="86" fillId="0" borderId="2" xfId="0" applyFont="1" applyBorder="1" applyAlignment="1">
      <alignment horizontal="center" vertical="center"/>
    </xf>
    <xf numFmtId="0" fontId="86" fillId="0" borderId="2" xfId="0" applyFont="1" applyBorder="1" applyAlignment="1">
      <alignment horizontal="right" vertical="center"/>
    </xf>
    <xf numFmtId="184" fontId="86" fillId="0" borderId="2" xfId="0" applyNumberFormat="1" applyFont="1" applyBorder="1" applyAlignment="1">
      <alignment horizontal="right" vertical="center"/>
    </xf>
    <xf numFmtId="0" fontId="84" fillId="0" borderId="9" xfId="0" applyFont="1" applyBorder="1"/>
    <xf numFmtId="0" fontId="84" fillId="0" borderId="9" xfId="0" applyFont="1" applyBorder="1" applyAlignment="1">
      <alignment horizontal="left" vertical="center"/>
    </xf>
    <xf numFmtId="0" fontId="84" fillId="0" borderId="95" xfId="0" applyFont="1" applyBorder="1" applyAlignment="1">
      <alignment horizontal="center" vertical="center" wrapText="1"/>
    </xf>
    <xf numFmtId="0" fontId="84" fillId="0" borderId="96" xfId="0" applyFont="1" applyBorder="1" applyAlignment="1">
      <alignment horizontal="center" vertical="center" wrapText="1"/>
    </xf>
    <xf numFmtId="0" fontId="84" fillId="0" borderId="84" xfId="0" applyFont="1" applyBorder="1" applyAlignment="1">
      <alignment vertical="center"/>
    </xf>
    <xf numFmtId="0" fontId="84" fillId="0" borderId="86" xfId="0" applyFont="1" applyBorder="1" applyAlignment="1">
      <alignment vertical="center"/>
    </xf>
    <xf numFmtId="0" fontId="84" fillId="0" borderId="86" xfId="0" applyFont="1" applyBorder="1" applyAlignment="1">
      <alignment horizontal="left" vertical="center" indent="14"/>
    </xf>
    <xf numFmtId="186" fontId="84" fillId="0" borderId="84" xfId="0" applyNumberFormat="1" applyFont="1" applyBorder="1" applyAlignment="1">
      <alignment horizontal="right" vertical="center" wrapText="1"/>
    </xf>
    <xf numFmtId="186" fontId="84" fillId="0" borderId="86" xfId="0" applyNumberFormat="1" applyFont="1" applyFill="1" applyBorder="1" applyAlignment="1">
      <alignment horizontal="right" vertical="center" wrapText="1"/>
    </xf>
    <xf numFmtId="186" fontId="84" fillId="0" borderId="84" xfId="0" applyNumberFormat="1" applyFont="1" applyFill="1" applyBorder="1" applyAlignment="1">
      <alignment horizontal="right" vertical="center" wrapText="1"/>
    </xf>
    <xf numFmtId="186" fontId="84" fillId="0" borderId="84" xfId="0" applyNumberFormat="1" applyFont="1" applyBorder="1" applyAlignment="1">
      <alignment horizontal="right" vertical="center"/>
    </xf>
    <xf numFmtId="186" fontId="84" fillId="0" borderId="86" xfId="0" applyNumberFormat="1" applyFont="1" applyBorder="1" applyAlignment="1">
      <alignment horizontal="right" vertical="center" wrapText="1"/>
    </xf>
    <xf numFmtId="186" fontId="86" fillId="0" borderId="84" xfId="0" applyNumberFormat="1" applyFont="1" applyFill="1" applyBorder="1" applyAlignment="1">
      <alignment horizontal="right" vertical="center" wrapText="1"/>
    </xf>
    <xf numFmtId="186" fontId="86" fillId="0" borderId="86" xfId="0" applyNumberFormat="1" applyFont="1" applyFill="1" applyBorder="1" applyAlignment="1">
      <alignment horizontal="right" vertical="center" wrapText="1"/>
    </xf>
    <xf numFmtId="0" fontId="86" fillId="0" borderId="84" xfId="0" applyFont="1" applyFill="1" applyBorder="1" applyAlignment="1">
      <alignment horizontal="right" vertical="center"/>
    </xf>
    <xf numFmtId="0" fontId="84" fillId="0" borderId="86" xfId="0" applyFont="1" applyFill="1" applyBorder="1" applyAlignment="1">
      <alignment horizontal="left" vertical="center" indent="14"/>
    </xf>
    <xf numFmtId="186" fontId="84" fillId="0" borderId="84" xfId="0" applyNumberFormat="1" applyFont="1" applyFill="1" applyBorder="1" applyAlignment="1">
      <alignment horizontal="right" vertical="center"/>
    </xf>
    <xf numFmtId="0" fontId="84" fillId="0" borderId="86" xfId="0" applyFont="1" applyFill="1" applyBorder="1" applyAlignment="1">
      <alignment horizontal="right" vertical="center" wrapText="1"/>
    </xf>
    <xf numFmtId="0" fontId="84" fillId="0" borderId="86" xfId="0" applyFont="1" applyFill="1" applyBorder="1" applyAlignment="1">
      <alignment horizontal="right" vertical="center"/>
    </xf>
    <xf numFmtId="0" fontId="86" fillId="0" borderId="86" xfId="0" applyFont="1" applyFill="1" applyBorder="1" applyAlignment="1">
      <alignment horizontal="right" vertical="center" wrapText="1"/>
    </xf>
    <xf numFmtId="0" fontId="86" fillId="0" borderId="86" xfId="0" applyFont="1" applyFill="1" applyBorder="1" applyAlignment="1">
      <alignment horizontal="right" vertical="center"/>
    </xf>
    <xf numFmtId="185" fontId="86" fillId="0" borderId="87" xfId="0" applyNumberFormat="1" applyFont="1" applyBorder="1" applyAlignment="1">
      <alignment horizontal="right" vertical="center" wrapText="1"/>
    </xf>
    <xf numFmtId="184" fontId="86" fillId="0" borderId="88" xfId="0" applyNumberFormat="1" applyFont="1" applyBorder="1" applyAlignment="1">
      <alignment horizontal="right" vertical="center"/>
    </xf>
    <xf numFmtId="0" fontId="84" fillId="0" borderId="0" xfId="0" applyFont="1" applyAlignment="1">
      <alignment horizontal="right" vertical="center"/>
    </xf>
    <xf numFmtId="0" fontId="35" fillId="0" borderId="6" xfId="0" applyFont="1" applyFill="1" applyBorder="1" applyAlignment="1">
      <alignment horizontal="center" vertical="center" wrapText="1"/>
    </xf>
    <xf numFmtId="238" fontId="35" fillId="0" borderId="0" xfId="331" applyNumberFormat="1" applyFont="1" applyFill="1" applyBorder="1" applyAlignment="1">
      <alignment horizontal="right" vertical="center" wrapText="1"/>
    </xf>
    <xf numFmtId="238" fontId="35" fillId="0" borderId="0" xfId="0" applyNumberFormat="1" applyFont="1" applyFill="1" applyBorder="1" applyAlignment="1">
      <alignment vertical="center" wrapText="1"/>
    </xf>
    <xf numFmtId="238" fontId="35" fillId="0" borderId="0" xfId="0" applyNumberFormat="1" applyFont="1" applyFill="1" applyBorder="1" applyAlignment="1">
      <alignment horizontal="center" vertical="center" wrapText="1"/>
    </xf>
    <xf numFmtId="238" fontId="82" fillId="0" borderId="0" xfId="331" applyNumberFormat="1" applyFont="1" applyFill="1" applyBorder="1" applyAlignment="1">
      <alignment horizontal="right" vertical="center" wrapText="1"/>
    </xf>
    <xf numFmtId="238" fontId="82" fillId="0" borderId="0" xfId="0" applyNumberFormat="1" applyFont="1" applyFill="1" applyBorder="1" applyAlignment="1">
      <alignment vertical="center" wrapText="1"/>
    </xf>
    <xf numFmtId="0" fontId="35" fillId="0" borderId="0" xfId="0" applyFont="1" applyFill="1" applyAlignment="1">
      <alignment horizontal="right" vertical="top"/>
    </xf>
    <xf numFmtId="0" fontId="35" fillId="0" borderId="77" xfId="0" applyFont="1" applyFill="1" applyBorder="1" applyAlignment="1">
      <alignment horizontal="center" vertical="center" wrapText="1"/>
    </xf>
    <xf numFmtId="0" fontId="35" fillId="0" borderId="30" xfId="0" applyFont="1" applyBorder="1" applyAlignment="1"/>
    <xf numFmtId="0" fontId="35" fillId="0" borderId="77" xfId="0" applyFont="1" applyBorder="1" applyAlignment="1"/>
    <xf numFmtId="178" fontId="35" fillId="0" borderId="2" xfId="331" applyNumberFormat="1" applyFont="1" applyFill="1" applyBorder="1" applyAlignment="1">
      <alignment horizontal="right" vertical="center" wrapText="1"/>
    </xf>
    <xf numFmtId="0" fontId="35" fillId="0" borderId="91"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92" xfId="0" applyFont="1" applyBorder="1" applyAlignment="1">
      <alignment horizontal="center" vertical="center" wrapText="1"/>
    </xf>
    <xf numFmtId="179" fontId="35" fillId="0" borderId="2" xfId="0" applyNumberFormat="1" applyFont="1" applyFill="1" applyBorder="1" applyAlignment="1">
      <alignment horizontal="right" vertical="center"/>
    </xf>
    <xf numFmtId="0" fontId="35" fillId="0" borderId="109" xfId="0" applyFont="1" applyBorder="1" applyAlignment="1"/>
    <xf numFmtId="0" fontId="35" fillId="0" borderId="86" xfId="0" applyFont="1" applyBorder="1" applyAlignment="1"/>
    <xf numFmtId="0" fontId="35" fillId="0" borderId="96" xfId="0" applyFont="1" applyBorder="1" applyAlignment="1"/>
    <xf numFmtId="180" fontId="35" fillId="0" borderId="84" xfId="0" applyNumberFormat="1" applyFont="1" applyFill="1" applyBorder="1" applyAlignment="1">
      <alignment vertical="center" wrapText="1"/>
    </xf>
    <xf numFmtId="187" fontId="35" fillId="0" borderId="86" xfId="0" applyNumberFormat="1" applyFont="1" applyFill="1" applyBorder="1" applyAlignment="1">
      <alignment horizontal="center" vertical="center" wrapText="1"/>
    </xf>
    <xf numFmtId="180" fontId="82" fillId="0" borderId="84" xfId="0" applyNumberFormat="1" applyFont="1" applyFill="1" applyBorder="1" applyAlignment="1">
      <alignment vertical="center" wrapText="1"/>
    </xf>
    <xf numFmtId="187" fontId="82" fillId="0" borderId="86" xfId="0" applyNumberFormat="1" applyFont="1" applyFill="1" applyBorder="1" applyAlignment="1">
      <alignment horizontal="center" vertical="center" wrapText="1"/>
    </xf>
    <xf numFmtId="0" fontId="35" fillId="0" borderId="0" xfId="0" applyFont="1" applyFill="1" applyBorder="1" applyAlignment="1">
      <alignment horizontal="left" vertical="top"/>
    </xf>
    <xf numFmtId="0" fontId="35" fillId="0" borderId="111" xfId="0" applyFont="1" applyFill="1" applyBorder="1" applyAlignment="1">
      <alignment horizontal="center" vertical="center"/>
    </xf>
    <xf numFmtId="0" fontId="35" fillId="0" borderId="96" xfId="0" applyFont="1" applyFill="1" applyBorder="1" applyAlignment="1">
      <alignment horizontal="center" vertical="center"/>
    </xf>
    <xf numFmtId="238" fontId="35" fillId="0" borderId="84" xfId="0" applyNumberFormat="1" applyFont="1" applyFill="1" applyBorder="1" applyAlignment="1">
      <alignment horizontal="center" vertical="center" wrapText="1"/>
    </xf>
    <xf numFmtId="176" fontId="35" fillId="0" borderId="86" xfId="0" applyNumberFormat="1" applyFont="1" applyFill="1" applyBorder="1" applyAlignment="1">
      <alignment horizontal="center" vertical="center"/>
    </xf>
    <xf numFmtId="179" fontId="35" fillId="0" borderId="87" xfId="0" applyNumberFormat="1" applyFont="1" applyFill="1" applyBorder="1" applyAlignment="1">
      <alignment horizontal="right" vertical="center"/>
    </xf>
    <xf numFmtId="0" fontId="35" fillId="0" borderId="12" xfId="0" applyFont="1" applyFill="1" applyBorder="1" applyAlignment="1">
      <alignment vertical="center" wrapText="1"/>
    </xf>
    <xf numFmtId="0" fontId="35" fillId="0" borderId="95" xfId="0" applyFont="1" applyFill="1" applyBorder="1" applyAlignment="1">
      <alignment vertical="center"/>
    </xf>
    <xf numFmtId="0" fontId="35" fillId="0" borderId="111" xfId="0" applyFont="1" applyFill="1" applyBorder="1" applyAlignment="1">
      <alignment vertical="center"/>
    </xf>
    <xf numFmtId="0" fontId="35" fillId="0" borderId="117" xfId="0" applyFont="1" applyFill="1" applyBorder="1" applyAlignment="1">
      <alignment vertical="center"/>
    </xf>
    <xf numFmtId="0" fontId="35" fillId="0" borderId="118" xfId="0" applyFont="1" applyFill="1" applyBorder="1"/>
    <xf numFmtId="0" fontId="35" fillId="0" borderId="86" xfId="0" applyFont="1" applyFill="1" applyBorder="1"/>
    <xf numFmtId="0" fontId="35" fillId="0" borderId="88" xfId="0" applyFont="1" applyFill="1" applyBorder="1"/>
    <xf numFmtId="0" fontId="35" fillId="0" borderId="0" xfId="0" applyFont="1" applyFill="1" applyBorder="1" applyAlignment="1">
      <alignment horizontal="center" wrapText="1"/>
    </xf>
    <xf numFmtId="238" fontId="35" fillId="0" borderId="0" xfId="0" applyNumberFormat="1" applyFont="1" applyFill="1" applyBorder="1" applyAlignment="1">
      <alignment vertical="center" wrapText="1" shrinkToFit="1"/>
    </xf>
    <xf numFmtId="0" fontId="35" fillId="0" borderId="0" xfId="0" applyFont="1" applyFill="1" applyBorder="1" applyAlignment="1">
      <alignment horizontal="right" vertical="top"/>
    </xf>
    <xf numFmtId="0" fontId="35" fillId="0" borderId="2" xfId="0" applyFont="1" applyFill="1" applyBorder="1" applyAlignment="1">
      <alignment horizontal="left" vertical="top"/>
    </xf>
    <xf numFmtId="0" fontId="35" fillId="39" borderId="4" xfId="0" applyFont="1" applyFill="1" applyBorder="1" applyAlignment="1">
      <alignment vertical="top" wrapText="1"/>
    </xf>
    <xf numFmtId="0" fontId="35" fillId="0" borderId="95" xfId="0" applyFont="1" applyFill="1" applyBorder="1"/>
    <xf numFmtId="0" fontId="35" fillId="0" borderId="111" xfId="0" applyFont="1" applyFill="1" applyBorder="1"/>
    <xf numFmtId="0" fontId="35" fillId="0" borderId="85" xfId="0" applyFont="1" applyFill="1" applyBorder="1"/>
    <xf numFmtId="0" fontId="35" fillId="0" borderId="96" xfId="0" applyFont="1" applyFill="1" applyBorder="1"/>
    <xf numFmtId="0" fontId="82" fillId="0" borderId="86" xfId="0" applyFont="1" applyFill="1" applyBorder="1" applyAlignment="1">
      <alignment wrapText="1"/>
    </xf>
    <xf numFmtId="0" fontId="35" fillId="0" borderId="79" xfId="0" applyFont="1" applyFill="1" applyBorder="1" applyAlignment="1">
      <alignment horizontal="center" vertical="center" wrapText="1"/>
    </xf>
    <xf numFmtId="238" fontId="35" fillId="0" borderId="0" xfId="0" applyNumberFormat="1" applyFont="1" applyFill="1" applyBorder="1" applyAlignment="1">
      <alignment horizontal="right" vertical="center" wrapText="1" shrinkToFit="1"/>
    </xf>
    <xf numFmtId="240" fontId="35" fillId="0" borderId="0" xfId="0" applyNumberFormat="1" applyFont="1" applyFill="1" applyBorder="1" applyAlignment="1">
      <alignment horizontal="center" vertical="center" wrapText="1" shrinkToFit="1"/>
    </xf>
    <xf numFmtId="0" fontId="35" fillId="0" borderId="17" xfId="0" applyFont="1" applyFill="1" applyBorder="1" applyAlignment="1">
      <alignment vertical="center" wrapText="1"/>
    </xf>
    <xf numFmtId="0" fontId="35" fillId="0" borderId="7" xfId="0" applyFont="1" applyFill="1" applyBorder="1" applyAlignment="1">
      <alignment horizontal="center" vertical="center" wrapText="1"/>
    </xf>
    <xf numFmtId="238" fontId="35" fillId="0" borderId="0" xfId="0" applyNumberFormat="1" applyFont="1" applyFill="1" applyBorder="1" applyAlignment="1">
      <alignment horizontal="center" vertical="center" wrapText="1" shrinkToFit="1"/>
    </xf>
    <xf numFmtId="238" fontId="82" fillId="0" borderId="0" xfId="0" applyNumberFormat="1" applyFont="1" applyFill="1" applyBorder="1" applyAlignment="1">
      <alignment horizontal="right" vertical="center" wrapText="1" shrinkToFit="1"/>
    </xf>
    <xf numFmtId="0" fontId="35" fillId="0" borderId="2" xfId="0" applyFont="1" applyFill="1" applyBorder="1" applyAlignment="1">
      <alignment horizontal="right" vertical="center"/>
    </xf>
    <xf numFmtId="0" fontId="35" fillId="0" borderId="77" xfId="0" applyFont="1" applyFill="1" applyBorder="1" applyAlignment="1">
      <alignment vertical="center" wrapText="1"/>
    </xf>
    <xf numFmtId="238" fontId="35" fillId="0" borderId="0" xfId="0" applyNumberFormat="1" applyFont="1" applyFill="1" applyBorder="1" applyAlignment="1">
      <alignment horizontal="center" vertical="center"/>
    </xf>
    <xf numFmtId="0" fontId="35" fillId="0" borderId="109" xfId="0" applyFont="1" applyFill="1" applyBorder="1" applyAlignment="1">
      <alignment horizontal="center" vertical="center" wrapText="1"/>
    </xf>
    <xf numFmtId="0" fontId="35" fillId="0" borderId="111" xfId="0" applyFont="1" applyFill="1" applyBorder="1" applyAlignment="1">
      <alignment horizontal="center" vertical="center" wrapText="1"/>
    </xf>
    <xf numFmtId="0" fontId="35" fillId="0" borderId="111" xfId="0" applyFont="1" applyFill="1" applyBorder="1" applyAlignment="1">
      <alignment vertical="center" wrapText="1"/>
    </xf>
    <xf numFmtId="238" fontId="35" fillId="0" borderId="84" xfId="0" applyNumberFormat="1" applyFont="1" applyFill="1" applyBorder="1" applyAlignment="1">
      <alignment horizontal="right" vertical="center" wrapText="1" shrinkToFit="1"/>
    </xf>
    <xf numFmtId="206" fontId="35" fillId="0" borderId="86" xfId="0" applyNumberFormat="1" applyFont="1" applyFill="1" applyBorder="1" applyAlignment="1">
      <alignment horizontal="right" vertical="center" wrapText="1"/>
    </xf>
    <xf numFmtId="206" fontId="35" fillId="0" borderId="86" xfId="0" applyNumberFormat="1" applyFont="1" applyFill="1" applyBorder="1" applyAlignment="1">
      <alignment horizontal="center" vertical="center"/>
    </xf>
    <xf numFmtId="238" fontId="82" fillId="0" borderId="84" xfId="0" applyNumberFormat="1" applyFont="1" applyFill="1" applyBorder="1" applyAlignment="1">
      <alignment horizontal="right" vertical="center" wrapText="1" shrinkToFit="1"/>
    </xf>
    <xf numFmtId="206" fontId="82" fillId="0" borderId="86" xfId="0" applyNumberFormat="1" applyFont="1" applyFill="1" applyBorder="1" applyAlignment="1">
      <alignment horizontal="right" vertical="center" wrapText="1"/>
    </xf>
    <xf numFmtId="206" fontId="35" fillId="0" borderId="86" xfId="0" applyNumberFormat="1" applyFont="1" applyFill="1" applyBorder="1" applyAlignment="1">
      <alignment horizontal="center" vertical="center" wrapText="1" shrinkToFit="1"/>
    </xf>
    <xf numFmtId="0" fontId="35" fillId="2" borderId="109" xfId="0" applyFont="1" applyFill="1" applyBorder="1" applyAlignment="1">
      <alignment horizontal="center" vertical="center" wrapText="1"/>
    </xf>
    <xf numFmtId="0" fontId="35" fillId="2" borderId="111" xfId="0" applyFont="1" applyFill="1" applyBorder="1" applyAlignment="1">
      <alignment horizontal="center" vertical="center" wrapText="1"/>
    </xf>
    <xf numFmtId="0" fontId="35" fillId="0" borderId="85" xfId="0" applyFont="1" applyFill="1" applyBorder="1" applyAlignment="1">
      <alignment horizontal="center" vertical="center"/>
    </xf>
    <xf numFmtId="211" fontId="35" fillId="0" borderId="86" xfId="0" applyNumberFormat="1" applyFont="1" applyFill="1" applyBorder="1" applyAlignment="1">
      <alignment horizontal="center" vertical="center" wrapText="1" shrinkToFit="1"/>
    </xf>
    <xf numFmtId="211" fontId="82" fillId="0" borderId="86" xfId="0" applyNumberFormat="1" applyFont="1" applyFill="1" applyBorder="1" applyAlignment="1">
      <alignment horizontal="center" vertical="center" wrapText="1" shrinkToFit="1"/>
    </xf>
    <xf numFmtId="0" fontId="35" fillId="0" borderId="88" xfId="0" applyFont="1" applyFill="1" applyBorder="1" applyAlignment="1">
      <alignment horizontal="right" vertical="center"/>
    </xf>
    <xf numFmtId="49" fontId="35" fillId="0" borderId="12" xfId="0" applyNumberFormat="1" applyFont="1" applyFill="1" applyBorder="1" applyAlignment="1">
      <alignment horizontal="center" vertical="center" wrapText="1"/>
    </xf>
    <xf numFmtId="49" fontId="35" fillId="0" borderId="17" xfId="0" applyNumberFormat="1" applyFont="1" applyFill="1" applyBorder="1" applyAlignment="1">
      <alignment vertical="center" wrapText="1"/>
    </xf>
    <xf numFmtId="49" fontId="35" fillId="0" borderId="17" xfId="0" applyNumberFormat="1" applyFont="1" applyFill="1" applyBorder="1" applyAlignment="1">
      <alignment horizontal="center" vertical="center" wrapText="1"/>
    </xf>
    <xf numFmtId="49" fontId="35" fillId="0" borderId="0" xfId="332" applyNumberFormat="1" applyFont="1" applyBorder="1" applyAlignment="1">
      <alignment horizontal="center" vertical="top"/>
    </xf>
    <xf numFmtId="0" fontId="35" fillId="0" borderId="0" xfId="331" applyFont="1" applyAlignment="1">
      <alignment vertical="top"/>
    </xf>
    <xf numFmtId="49" fontId="35" fillId="0" borderId="0" xfId="332" applyNumberFormat="1" applyFont="1" applyBorder="1" applyAlignment="1">
      <alignment horizontal="left" vertical="top"/>
    </xf>
    <xf numFmtId="49" fontId="35" fillId="0" borderId="0" xfId="332" applyNumberFormat="1" applyFont="1" applyBorder="1" applyAlignment="1">
      <alignment horizontal="right" vertical="top"/>
    </xf>
    <xf numFmtId="217" fontId="35" fillId="0" borderId="2" xfId="331" applyNumberFormat="1" applyFont="1" applyFill="1" applyBorder="1" applyAlignment="1">
      <alignment horizontal="right" vertical="center" wrapText="1"/>
    </xf>
    <xf numFmtId="188" fontId="35" fillId="0" borderId="2" xfId="331" applyNumberFormat="1" applyFont="1" applyFill="1" applyBorder="1" applyAlignment="1">
      <alignment horizontal="right" vertical="center" wrapText="1"/>
    </xf>
    <xf numFmtId="0" fontId="35" fillId="0" borderId="0" xfId="331" applyFont="1" applyBorder="1" applyAlignment="1">
      <alignment vertical="top"/>
    </xf>
    <xf numFmtId="188" fontId="35" fillId="0" borderId="2" xfId="331" applyNumberFormat="1" applyFont="1" applyFill="1" applyBorder="1" applyAlignment="1">
      <alignment horizontal="center" vertical="center" wrapText="1"/>
    </xf>
    <xf numFmtId="49" fontId="35" fillId="0" borderId="24" xfId="331" applyNumberFormat="1" applyFont="1" applyFill="1" applyBorder="1" applyAlignment="1">
      <alignment horizontal="center" vertical="center" wrapText="1"/>
    </xf>
    <xf numFmtId="49" fontId="35" fillId="0" borderId="123" xfId="331" applyNumberFormat="1" applyFont="1" applyFill="1" applyBorder="1" applyAlignment="1">
      <alignment horizontal="center" vertical="center" wrapText="1"/>
    </xf>
    <xf numFmtId="49" fontId="35" fillId="0" borderId="0" xfId="331" applyNumberFormat="1" applyFont="1" applyFill="1" applyBorder="1" applyAlignment="1">
      <alignment horizontal="center" vertical="center" wrapText="1"/>
    </xf>
    <xf numFmtId="216" fontId="35" fillId="0" borderId="2" xfId="0" quotePrefix="1" applyNumberFormat="1" applyFont="1" applyFill="1" applyBorder="1" applyAlignment="1">
      <alignment horizontal="center"/>
    </xf>
    <xf numFmtId="0" fontId="82" fillId="0" borderId="0" xfId="331" applyFont="1" applyFill="1" applyBorder="1" applyAlignment="1">
      <alignment vertical="center" wrapText="1"/>
    </xf>
    <xf numFmtId="0" fontId="82" fillId="0" borderId="109" xfId="331" applyFont="1" applyFill="1" applyBorder="1" applyAlignment="1">
      <alignment horizontal="center" vertical="center" wrapText="1"/>
    </xf>
    <xf numFmtId="0" fontId="82" fillId="0" borderId="85" xfId="331" applyFont="1" applyFill="1" applyBorder="1" applyAlignment="1">
      <alignment horizontal="left" vertical="center" wrapText="1"/>
    </xf>
    <xf numFmtId="49" fontId="82" fillId="0" borderId="85" xfId="331" applyNumberFormat="1" applyFont="1" applyFill="1" applyBorder="1" applyAlignment="1">
      <alignment horizontal="center" vertical="center" wrapText="1"/>
    </xf>
    <xf numFmtId="49" fontId="82" fillId="0" borderId="86" xfId="331" applyNumberFormat="1" applyFont="1" applyFill="1" applyBorder="1" applyAlignment="1">
      <alignment horizontal="center" vertical="center" wrapText="1"/>
    </xf>
    <xf numFmtId="49" fontId="82" fillId="0" borderId="96" xfId="331" applyNumberFormat="1" applyFont="1" applyFill="1" applyBorder="1" applyAlignment="1">
      <alignment horizontal="center" vertical="center" wrapText="1"/>
    </xf>
    <xf numFmtId="49" fontId="82" fillId="0" borderId="84" xfId="331" applyNumberFormat="1" applyFont="1" applyFill="1" applyBorder="1" applyAlignment="1">
      <alignment horizontal="center" vertical="center" wrapText="1"/>
    </xf>
    <xf numFmtId="188" fontId="35" fillId="0" borderId="86" xfId="331" applyNumberFormat="1" applyFont="1" applyFill="1" applyBorder="1" applyAlignment="1">
      <alignment horizontal="right" vertical="center" wrapText="1"/>
    </xf>
    <xf numFmtId="188" fontId="82" fillId="0" borderId="86" xfId="331" applyNumberFormat="1" applyFont="1" applyFill="1" applyBorder="1" applyAlignment="1">
      <alignment horizontal="right" vertical="center" wrapText="1"/>
    </xf>
    <xf numFmtId="217" fontId="35" fillId="0" borderId="87" xfId="331" applyNumberFormat="1" applyFont="1" applyFill="1" applyBorder="1" applyAlignment="1">
      <alignment horizontal="right" vertical="center" wrapText="1"/>
    </xf>
    <xf numFmtId="188" fontId="35" fillId="0" borderId="88" xfId="331" applyNumberFormat="1" applyFont="1" applyFill="1" applyBorder="1" applyAlignment="1">
      <alignment horizontal="right" vertical="center" wrapText="1"/>
    </xf>
    <xf numFmtId="0" fontId="35" fillId="0" borderId="0" xfId="0" quotePrefix="1" applyNumberFormat="1" applyFont="1" applyBorder="1" applyAlignment="1">
      <alignment horizontal="center"/>
    </xf>
    <xf numFmtId="49" fontId="35" fillId="0" borderId="0" xfId="331" applyNumberFormat="1" applyFont="1" applyFill="1" applyBorder="1" applyAlignment="1">
      <alignment horizontal="center" wrapText="1"/>
    </xf>
    <xf numFmtId="49" fontId="35" fillId="0" borderId="0" xfId="181" applyNumberFormat="1" applyFont="1" applyBorder="1" applyAlignment="1">
      <alignment horizontal="left" vertical="center"/>
    </xf>
    <xf numFmtId="49" fontId="35" fillId="0" borderId="0" xfId="181" applyNumberFormat="1" applyFont="1" applyFill="1" applyBorder="1" applyAlignment="1">
      <alignment horizontal="left" vertical="center"/>
    </xf>
    <xf numFmtId="0" fontId="35" fillId="0" borderId="0" xfId="0" quotePrefix="1" applyNumberFormat="1" applyFont="1" applyFill="1" applyBorder="1" applyAlignment="1">
      <alignment horizontal="center"/>
    </xf>
    <xf numFmtId="0" fontId="35" fillId="0" borderId="131" xfId="331" applyFont="1" applyFill="1" applyBorder="1" applyAlignment="1">
      <alignment horizontal="center" vertical="center" wrapText="1"/>
    </xf>
    <xf numFmtId="0" fontId="35" fillId="0" borderId="133" xfId="331" applyFont="1" applyFill="1" applyBorder="1" applyAlignment="1">
      <alignment horizontal="center" vertical="center" wrapText="1"/>
    </xf>
    <xf numFmtId="49" fontId="35" fillId="0" borderId="133" xfId="331" applyNumberFormat="1" applyFont="1" applyFill="1" applyBorder="1" applyAlignment="1">
      <alignment horizontal="left" vertical="center" wrapText="1"/>
    </xf>
    <xf numFmtId="49" fontId="82" fillId="0" borderId="140" xfId="331" applyNumberFormat="1" applyFont="1" applyFill="1" applyBorder="1" applyAlignment="1">
      <alignment horizontal="center" vertical="center" wrapText="1"/>
    </xf>
    <xf numFmtId="49" fontId="82" fillId="0" borderId="136" xfId="331" applyNumberFormat="1" applyFont="1" applyFill="1" applyBorder="1" applyAlignment="1">
      <alignment horizontal="center" vertical="center" shrinkToFit="1"/>
    </xf>
    <xf numFmtId="0" fontId="82" fillId="0" borderId="136" xfId="0" applyFont="1" applyFill="1" applyBorder="1" applyAlignment="1">
      <alignment horizontal="center" vertical="center"/>
    </xf>
    <xf numFmtId="188" fontId="35" fillId="2" borderId="136" xfId="331" applyNumberFormat="1" applyFont="1" applyFill="1" applyBorder="1" applyAlignment="1">
      <alignment horizontal="right" vertical="center" wrapText="1"/>
    </xf>
    <xf numFmtId="188" fontId="82" fillId="2" borderId="136" xfId="331" applyNumberFormat="1" applyFont="1" applyFill="1" applyBorder="1" applyAlignment="1">
      <alignment horizontal="right" vertical="center" wrapText="1"/>
    </xf>
    <xf numFmtId="188" fontId="35" fillId="0" borderId="136" xfId="331" applyNumberFormat="1" applyFont="1" applyFill="1" applyBorder="1" applyAlignment="1">
      <alignment horizontal="center" vertical="center" wrapText="1"/>
    </xf>
    <xf numFmtId="217" fontId="35" fillId="0" borderId="141" xfId="331" applyNumberFormat="1" applyFont="1" applyFill="1" applyBorder="1" applyAlignment="1">
      <alignment horizontal="right" vertical="center" wrapText="1"/>
    </xf>
    <xf numFmtId="188" fontId="35" fillId="0" borderId="142" xfId="331" applyNumberFormat="1" applyFont="1" applyFill="1" applyBorder="1" applyAlignment="1">
      <alignment horizontal="center" vertical="center" wrapText="1"/>
    </xf>
    <xf numFmtId="238" fontId="35" fillId="0" borderId="140" xfId="331" applyNumberFormat="1" applyFont="1" applyFill="1" applyBorder="1" applyAlignment="1">
      <alignment horizontal="right" vertical="center" wrapText="1"/>
    </xf>
    <xf numFmtId="238" fontId="35" fillId="2" borderId="0" xfId="331" applyNumberFormat="1" applyFont="1" applyFill="1" applyBorder="1" applyAlignment="1">
      <alignment horizontal="right" vertical="center" wrapText="1"/>
    </xf>
    <xf numFmtId="238" fontId="35" fillId="0" borderId="140" xfId="0" applyNumberFormat="1" applyFont="1" applyFill="1" applyBorder="1" applyAlignment="1">
      <alignment horizontal="right" vertical="center"/>
    </xf>
    <xf numFmtId="238" fontId="35" fillId="0" borderId="0" xfId="331" applyNumberFormat="1" applyFont="1" applyBorder="1" applyAlignment="1">
      <alignment horizontal="right" vertical="center" wrapText="1"/>
    </xf>
    <xf numFmtId="238" fontId="82" fillId="0" borderId="140" xfId="331" applyNumberFormat="1" applyFont="1" applyFill="1" applyBorder="1" applyAlignment="1">
      <alignment horizontal="right" vertical="center" wrapText="1"/>
    </xf>
    <xf numFmtId="238" fontId="82" fillId="2" borderId="0" xfId="331" applyNumberFormat="1" applyFont="1" applyFill="1" applyBorder="1" applyAlignment="1">
      <alignment horizontal="right" vertical="center" wrapText="1"/>
    </xf>
    <xf numFmtId="238" fontId="35" fillId="0" borderId="0" xfId="331" applyNumberFormat="1" applyFont="1" applyFill="1" applyBorder="1" applyAlignment="1">
      <alignment horizontal="center" vertical="center" wrapText="1"/>
    </xf>
    <xf numFmtId="238" fontId="35" fillId="0" borderId="84" xfId="331" applyNumberFormat="1" applyFont="1" applyFill="1" applyBorder="1" applyAlignment="1">
      <alignment horizontal="right" vertical="center" wrapText="1"/>
    </xf>
    <xf numFmtId="238" fontId="82" fillId="0" borderId="84" xfId="331" applyNumberFormat="1" applyFont="1" applyFill="1" applyBorder="1" applyAlignment="1">
      <alignment horizontal="right" vertical="center" wrapText="1"/>
    </xf>
    <xf numFmtId="0" fontId="35" fillId="0" borderId="17" xfId="0" applyFont="1" applyFill="1" applyBorder="1" applyAlignment="1">
      <alignment horizontal="center"/>
    </xf>
    <xf numFmtId="0" fontId="35" fillId="0" borderId="17" xfId="0" applyFont="1" applyFill="1" applyBorder="1" applyAlignment="1">
      <alignment wrapText="1"/>
    </xf>
    <xf numFmtId="49" fontId="35" fillId="0" borderId="26" xfId="331" applyNumberFormat="1" applyFont="1" applyFill="1" applyBorder="1" applyAlignment="1">
      <alignment horizontal="center" vertical="center" wrapText="1"/>
    </xf>
    <xf numFmtId="49" fontId="35" fillId="0" borderId="27" xfId="331" applyNumberFormat="1" applyFont="1" applyFill="1" applyBorder="1" applyAlignment="1">
      <alignment vertical="center" wrapText="1"/>
    </xf>
    <xf numFmtId="216" fontId="35" fillId="0" borderId="0" xfId="0" quotePrefix="1" applyNumberFormat="1" applyFont="1" applyFill="1" applyBorder="1" applyAlignment="1">
      <alignment horizontal="center" vertical="top"/>
    </xf>
    <xf numFmtId="188" fontId="35" fillId="0" borderId="0" xfId="331" applyNumberFormat="1" applyFont="1" applyFill="1" applyBorder="1" applyAlignment="1">
      <alignment vertical="top" wrapText="1"/>
    </xf>
    <xf numFmtId="188" fontId="35" fillId="0" borderId="0" xfId="331" applyNumberFormat="1" applyFont="1" applyFill="1" applyBorder="1" applyAlignment="1">
      <alignment horizontal="right" vertical="top" wrapText="1"/>
    </xf>
    <xf numFmtId="177" fontId="35" fillId="0" borderId="0" xfId="0" applyNumberFormat="1" applyFont="1" applyFill="1" applyBorder="1" applyAlignment="1">
      <alignment horizontal="center" vertical="top" wrapText="1" shrinkToFit="1"/>
    </xf>
    <xf numFmtId="0" fontId="35" fillId="0" borderId="9" xfId="0" applyFont="1" applyFill="1" applyBorder="1" applyAlignment="1">
      <alignment horizontal="right" vertical="top"/>
    </xf>
    <xf numFmtId="0" fontId="39" fillId="0" borderId="0" xfId="0" applyFont="1" applyFill="1" applyBorder="1" applyAlignment="1">
      <alignment horizontal="right" vertical="top"/>
    </xf>
    <xf numFmtId="0" fontId="39" fillId="0" borderId="0" xfId="0" applyFont="1" applyFill="1" applyAlignment="1">
      <alignment vertical="top"/>
    </xf>
    <xf numFmtId="0" fontId="39" fillId="0" borderId="0" xfId="0" applyFont="1" applyFill="1" applyAlignment="1">
      <alignment horizontal="right" vertical="top"/>
    </xf>
    <xf numFmtId="0" fontId="35" fillId="0" borderId="0" xfId="0" applyFont="1" applyBorder="1" applyAlignment="1">
      <alignment vertical="top"/>
    </xf>
    <xf numFmtId="0" fontId="35" fillId="0" borderId="0" xfId="0" applyFont="1" applyBorder="1" applyAlignment="1">
      <alignment horizontal="right" vertical="top"/>
    </xf>
    <xf numFmtId="0" fontId="82" fillId="0" borderId="30" xfId="0" applyFont="1" applyFill="1" applyBorder="1"/>
    <xf numFmtId="0" fontId="35" fillId="0" borderId="77" xfId="0" applyFont="1" applyFill="1" applyBorder="1" applyAlignment="1">
      <alignment horizontal="center" vertical="center"/>
    </xf>
    <xf numFmtId="187" fontId="35" fillId="0" borderId="2" xfId="0" applyNumberFormat="1" applyFont="1" applyFill="1" applyBorder="1" applyAlignment="1">
      <alignment horizontal="center" vertical="center" wrapText="1"/>
    </xf>
    <xf numFmtId="177" fontId="35" fillId="0" borderId="2" xfId="0" applyNumberFormat="1" applyFont="1" applyFill="1" applyBorder="1" applyAlignment="1">
      <alignment horizontal="center" vertical="center" wrapText="1" shrinkToFit="1"/>
    </xf>
    <xf numFmtId="0" fontId="35" fillId="0" borderId="2" xfId="0" applyFont="1" applyFill="1" applyBorder="1" applyAlignment="1">
      <alignment horizontal="center" vertical="center" wrapText="1" shrinkToFit="1"/>
    </xf>
    <xf numFmtId="0" fontId="82" fillId="0" borderId="9" xfId="0" applyFont="1" applyFill="1" applyBorder="1"/>
    <xf numFmtId="0" fontId="35" fillId="0" borderId="10" xfId="0" applyFont="1" applyBorder="1" applyAlignment="1">
      <alignment horizontal="center" vertical="center" wrapText="1"/>
    </xf>
    <xf numFmtId="177" fontId="35" fillId="0" borderId="86" xfId="0" applyNumberFormat="1" applyFont="1" applyFill="1" applyBorder="1" applyAlignment="1">
      <alignment horizontal="center" vertical="center" wrapText="1"/>
    </xf>
    <xf numFmtId="43" fontId="35" fillId="0" borderId="84" xfId="0" applyNumberFormat="1" applyFont="1" applyFill="1" applyBorder="1" applyAlignment="1">
      <alignment horizontal="right" vertical="center" wrapText="1"/>
    </xf>
    <xf numFmtId="0" fontId="35" fillId="0" borderId="86" xfId="0" applyFont="1" applyFill="1" applyBorder="1" applyAlignment="1">
      <alignment horizontal="distributed" vertical="center"/>
    </xf>
    <xf numFmtId="43" fontId="82" fillId="0" borderId="84" xfId="0" applyNumberFormat="1" applyFont="1" applyFill="1" applyBorder="1" applyAlignment="1">
      <alignment horizontal="right" vertical="center" wrapText="1"/>
    </xf>
    <xf numFmtId="0" fontId="82" fillId="0" borderId="86" xfId="0" applyFont="1" applyFill="1" applyBorder="1" applyAlignment="1">
      <alignment horizontal="distributed" vertical="center"/>
    </xf>
    <xf numFmtId="238" fontId="35" fillId="0" borderId="0" xfId="0" applyNumberFormat="1" applyFont="1" applyBorder="1" applyAlignment="1">
      <alignment horizontal="right" vertical="center" wrapText="1" shrinkToFit="1"/>
    </xf>
    <xf numFmtId="238" fontId="35" fillId="0" borderId="0" xfId="0" applyNumberFormat="1" applyFont="1" applyBorder="1" applyAlignment="1">
      <alignment horizontal="center" vertical="center" wrapText="1"/>
    </xf>
    <xf numFmtId="238" fontId="82" fillId="0" borderId="0" xfId="0" applyNumberFormat="1" applyFont="1" applyFill="1" applyBorder="1" applyAlignment="1">
      <alignment vertical="center" wrapText="1" shrinkToFit="1"/>
    </xf>
    <xf numFmtId="0" fontId="82" fillId="0" borderId="0" xfId="0" applyFont="1" applyFill="1" applyBorder="1" applyAlignment="1">
      <alignment vertical="center"/>
    </xf>
    <xf numFmtId="238" fontId="35" fillId="0" borderId="0" xfId="0" applyNumberFormat="1" applyFont="1" applyFill="1" applyBorder="1" applyAlignment="1">
      <alignment horizontal="right" wrapText="1"/>
    </xf>
    <xf numFmtId="238" fontId="82" fillId="0" borderId="0" xfId="0" applyNumberFormat="1" applyFont="1" applyFill="1" applyBorder="1" applyAlignment="1">
      <alignment horizontal="center" vertical="center" wrapText="1" shrinkToFit="1"/>
    </xf>
    <xf numFmtId="0" fontId="82" fillId="0" borderId="109" xfId="0" applyFont="1" applyFill="1" applyBorder="1" applyAlignment="1">
      <alignment horizontal="center" vertical="center" wrapText="1"/>
    </xf>
    <xf numFmtId="0" fontId="82" fillId="0" borderId="111" xfId="0" applyFont="1" applyFill="1" applyBorder="1" applyAlignment="1">
      <alignment vertical="center" wrapText="1"/>
    </xf>
    <xf numFmtId="188" fontId="35" fillId="0" borderId="86" xfId="0" applyNumberFormat="1" applyFont="1" applyFill="1" applyBorder="1" applyAlignment="1">
      <alignment horizontal="right" vertical="center"/>
    </xf>
    <xf numFmtId="188" fontId="82" fillId="0" borderId="86" xfId="0" applyNumberFormat="1" applyFont="1" applyFill="1" applyBorder="1" applyAlignment="1">
      <alignment horizontal="right" vertical="center"/>
    </xf>
    <xf numFmtId="0" fontId="35" fillId="0" borderId="87" xfId="0" applyFont="1" applyFill="1" applyBorder="1" applyAlignment="1">
      <alignment vertical="center"/>
    </xf>
    <xf numFmtId="0" fontId="82" fillId="0" borderId="95" xfId="0" applyFont="1" applyFill="1" applyBorder="1" applyAlignment="1">
      <alignment horizontal="center" vertical="center" wrapText="1"/>
    </xf>
    <xf numFmtId="0" fontId="82" fillId="0" borderId="111" xfId="0" applyFont="1" applyFill="1" applyBorder="1" applyAlignment="1">
      <alignment horizontal="center" vertical="center" wrapText="1"/>
    </xf>
    <xf numFmtId="188" fontId="35" fillId="0" borderId="86" xfId="0" applyNumberFormat="1" applyFont="1" applyFill="1" applyBorder="1" applyAlignment="1">
      <alignment vertical="center" wrapText="1" shrinkToFit="1"/>
    </xf>
    <xf numFmtId="188" fontId="82" fillId="0" borderId="86" xfId="0" applyNumberFormat="1" applyFont="1" applyFill="1" applyBorder="1" applyAlignment="1">
      <alignment vertical="center" wrapText="1" shrinkToFit="1"/>
    </xf>
    <xf numFmtId="177" fontId="35" fillId="0" borderId="88" xfId="0" applyNumberFormat="1" applyFont="1" applyFill="1" applyBorder="1" applyAlignment="1">
      <alignment horizontal="center" vertical="center" wrapText="1" shrinkToFit="1"/>
    </xf>
    <xf numFmtId="238" fontId="35" fillId="0" borderId="84" xfId="0" applyNumberFormat="1" applyFont="1" applyFill="1" applyBorder="1" applyAlignment="1">
      <alignment vertical="center" wrapText="1"/>
    </xf>
    <xf numFmtId="238" fontId="82" fillId="0" borderId="84" xfId="0" applyNumberFormat="1" applyFont="1" applyFill="1" applyBorder="1" applyAlignment="1">
      <alignment vertical="center" wrapText="1"/>
    </xf>
    <xf numFmtId="238" fontId="35" fillId="0" borderId="84" xfId="0" applyNumberFormat="1" applyFont="1" applyFill="1" applyBorder="1" applyAlignment="1">
      <alignment horizontal="center" vertical="center"/>
    </xf>
    <xf numFmtId="238" fontId="82" fillId="0" borderId="84" xfId="0" applyNumberFormat="1" applyFont="1" applyFill="1" applyBorder="1" applyAlignment="1">
      <alignment horizontal="center" vertical="center"/>
    </xf>
    <xf numFmtId="0" fontId="35" fillId="0" borderId="2" xfId="0" applyFont="1" applyFill="1" applyBorder="1" applyAlignment="1">
      <alignment horizontal="right" vertical="top"/>
    </xf>
    <xf numFmtId="188" fontId="35" fillId="0" borderId="2" xfId="331" applyNumberFormat="1" applyFont="1" applyFill="1" applyBorder="1" applyAlignment="1">
      <alignment vertical="center" wrapText="1"/>
    </xf>
    <xf numFmtId="0" fontId="35" fillId="0" borderId="95" xfId="331" applyFont="1" applyFill="1" applyBorder="1" applyAlignment="1">
      <alignment horizontal="center" vertical="center" wrapText="1"/>
    </xf>
    <xf numFmtId="0" fontId="35" fillId="0" borderId="111" xfId="331" applyFont="1" applyFill="1" applyBorder="1" applyAlignment="1">
      <alignment horizontal="center" vertical="center" wrapText="1"/>
    </xf>
    <xf numFmtId="188" fontId="35" fillId="0" borderId="87" xfId="331" applyNumberFormat="1" applyFont="1" applyFill="1" applyBorder="1" applyAlignment="1">
      <alignment vertical="center" wrapText="1"/>
    </xf>
    <xf numFmtId="0" fontId="82" fillId="0" borderId="95" xfId="331" applyFont="1" applyFill="1" applyBorder="1" applyAlignment="1">
      <alignment horizontal="center" vertical="center" wrapText="1"/>
    </xf>
    <xf numFmtId="0" fontId="82" fillId="0" borderId="111" xfId="331" applyFont="1" applyFill="1" applyBorder="1" applyAlignment="1">
      <alignment horizontal="center" vertical="center" wrapText="1"/>
    </xf>
    <xf numFmtId="49" fontId="82" fillId="0" borderId="111" xfId="331" applyNumberFormat="1" applyFont="1" applyFill="1" applyBorder="1" applyAlignment="1">
      <alignment horizontal="left" vertical="center" wrapText="1"/>
    </xf>
    <xf numFmtId="188" fontId="35" fillId="0" borderId="86" xfId="331" applyNumberFormat="1" applyFont="1" applyBorder="1" applyAlignment="1">
      <alignment horizontal="right" vertical="center" wrapText="1"/>
    </xf>
    <xf numFmtId="238" fontId="35" fillId="0" borderId="84" xfId="331" applyNumberFormat="1" applyFont="1" applyFill="1" applyBorder="1" applyAlignment="1">
      <alignment vertical="center" wrapText="1"/>
    </xf>
    <xf numFmtId="238" fontId="35" fillId="2" borderId="84" xfId="331" applyNumberFormat="1" applyFont="1" applyFill="1" applyBorder="1" applyAlignment="1">
      <alignment vertical="center" wrapText="1"/>
    </xf>
    <xf numFmtId="238" fontId="82" fillId="0" borderId="84" xfId="331" applyNumberFormat="1" applyFont="1" applyFill="1" applyBorder="1" applyAlignment="1">
      <alignment vertical="center" wrapText="1"/>
    </xf>
    <xf numFmtId="238" fontId="35" fillId="0" borderId="0" xfId="331" applyNumberFormat="1" applyFont="1" applyFill="1" applyBorder="1" applyAlignment="1">
      <alignment vertical="center" wrapText="1"/>
    </xf>
    <xf numFmtId="238" fontId="82" fillId="0" borderId="0" xfId="331" applyNumberFormat="1" applyFont="1" applyFill="1" applyBorder="1" applyAlignment="1">
      <alignment vertical="center" wrapText="1"/>
    </xf>
    <xf numFmtId="0" fontId="35" fillId="0" borderId="6" xfId="0" applyFont="1" applyFill="1" applyBorder="1" applyAlignment="1">
      <alignment vertical="center" wrapText="1"/>
    </xf>
    <xf numFmtId="243" fontId="35" fillId="0" borderId="0" xfId="0" applyNumberFormat="1" applyFont="1" applyFill="1" applyBorder="1" applyAlignment="1">
      <alignment vertical="center"/>
    </xf>
    <xf numFmtId="243" fontId="82" fillId="0" borderId="0" xfId="0" applyNumberFormat="1" applyFont="1" applyFill="1" applyBorder="1" applyAlignment="1">
      <alignment vertical="center"/>
    </xf>
    <xf numFmtId="0" fontId="35" fillId="0" borderId="109" xfId="0" applyFont="1" applyFill="1" applyBorder="1"/>
    <xf numFmtId="0" fontId="35" fillId="0" borderId="113" xfId="0" applyFont="1" applyFill="1" applyBorder="1" applyAlignment="1">
      <alignment horizontal="center" vertical="center" wrapText="1"/>
    </xf>
    <xf numFmtId="243" fontId="35" fillId="0" borderId="84" xfId="0" applyNumberFormat="1" applyFont="1" applyFill="1" applyBorder="1" applyAlignment="1">
      <alignment vertical="center"/>
    </xf>
    <xf numFmtId="243" fontId="82" fillId="0" borderId="84" xfId="0" applyNumberFormat="1" applyFont="1" applyFill="1" applyBorder="1" applyAlignment="1">
      <alignment vertical="center"/>
    </xf>
    <xf numFmtId="0" fontId="82" fillId="0" borderId="86" xfId="0" applyFont="1" applyFill="1" applyBorder="1"/>
    <xf numFmtId="0" fontId="35" fillId="0" borderId="87" xfId="0" applyFont="1" applyFill="1" applyBorder="1"/>
    <xf numFmtId="0" fontId="35" fillId="0" borderId="0" xfId="0" applyFont="1" applyFill="1" applyBorder="1" applyAlignment="1">
      <alignment horizontal="right" vertical="top"/>
    </xf>
    <xf numFmtId="0" fontId="35" fillId="0" borderId="17" xfId="0" applyFont="1" applyBorder="1" applyAlignment="1">
      <alignment horizontal="center" vertical="center" wrapText="1"/>
    </xf>
    <xf numFmtId="0" fontId="35" fillId="0" borderId="0" xfId="0" applyFont="1" applyBorder="1" applyAlignment="1">
      <alignment horizontal="left" vertical="top" wrapText="1"/>
    </xf>
    <xf numFmtId="0" fontId="35" fillId="0" borderId="0" xfId="0" applyFont="1" applyBorder="1" applyAlignment="1">
      <alignment vertical="top" wrapText="1"/>
    </xf>
    <xf numFmtId="0" fontId="35" fillId="0" borderId="30" xfId="0" applyFont="1" applyBorder="1"/>
    <xf numFmtId="0" fontId="35" fillId="0" borderId="77" xfId="0" applyFont="1" applyBorder="1" applyAlignment="1">
      <alignment horizontal="center" vertical="center" wrapText="1"/>
    </xf>
    <xf numFmtId="0" fontId="35" fillId="0" borderId="77" xfId="0" applyFont="1" applyBorder="1"/>
    <xf numFmtId="0" fontId="35" fillId="0" borderId="2" xfId="0" applyFont="1" applyBorder="1"/>
    <xf numFmtId="0" fontId="35" fillId="0" borderId="2" xfId="0" applyFont="1" applyBorder="1" applyAlignment="1">
      <alignment horizontal="center" vertical="center"/>
    </xf>
    <xf numFmtId="0" fontId="35" fillId="0" borderId="98" xfId="0" applyFont="1" applyBorder="1" applyAlignment="1">
      <alignment horizontal="center" vertical="center"/>
    </xf>
    <xf numFmtId="0" fontId="35" fillId="0" borderId="93" xfId="0" applyFont="1" applyBorder="1" applyAlignment="1">
      <alignment horizontal="center" vertical="center" wrapText="1"/>
    </xf>
    <xf numFmtId="0" fontId="35" fillId="0" borderId="11" xfId="0" applyFont="1" applyBorder="1" applyAlignment="1">
      <alignment horizontal="center" vertical="center" wrapText="1"/>
    </xf>
    <xf numFmtId="243" fontId="35" fillId="0" borderId="0" xfId="0" applyNumberFormat="1" applyFont="1" applyFill="1" applyBorder="1" applyAlignment="1"/>
    <xf numFmtId="0" fontId="2" fillId="0" borderId="7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7" xfId="0" applyFont="1" applyBorder="1"/>
    <xf numFmtId="0" fontId="2" fillId="0" borderId="92"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11" xfId="0" applyFont="1" applyBorder="1" applyAlignment="1">
      <alignment horizontal="center" vertical="center" wrapText="1"/>
    </xf>
    <xf numFmtId="0" fontId="35" fillId="0" borderId="0" xfId="0" applyFont="1" applyBorder="1" applyAlignment="1">
      <alignment horizontal="left" vertical="top"/>
    </xf>
    <xf numFmtId="0" fontId="35" fillId="0" borderId="0" xfId="0" applyFont="1" applyAlignment="1">
      <alignment horizontal="right" vertical="top"/>
    </xf>
    <xf numFmtId="0" fontId="2" fillId="0" borderId="114" xfId="0" applyFont="1" applyBorder="1" applyAlignment="1">
      <alignment horizontal="center" vertical="center" wrapText="1"/>
    </xf>
    <xf numFmtId="0" fontId="2" fillId="0" borderId="109" xfId="0" applyFont="1" applyBorder="1"/>
    <xf numFmtId="0" fontId="2" fillId="0" borderId="111" xfId="0" applyFont="1" applyBorder="1"/>
    <xf numFmtId="0" fontId="35" fillId="0" borderId="86" xfId="0" applyFont="1" applyBorder="1"/>
    <xf numFmtId="0" fontId="35" fillId="0" borderId="87" xfId="0" applyFont="1" applyBorder="1"/>
    <xf numFmtId="0" fontId="35" fillId="0" borderId="88" xfId="0" applyFont="1" applyBorder="1"/>
    <xf numFmtId="0" fontId="2" fillId="0" borderId="100" xfId="0" applyFont="1" applyBorder="1" applyAlignment="1">
      <alignment horizontal="center" vertical="center" wrapText="1"/>
    </xf>
    <xf numFmtId="0" fontId="2" fillId="0" borderId="77" xfId="0" applyFont="1" applyBorder="1" applyAlignment="1">
      <alignment horizontal="center" vertical="justify" wrapText="1"/>
    </xf>
    <xf numFmtId="0" fontId="2" fillId="0" borderId="95" xfId="0" applyFont="1" applyBorder="1"/>
    <xf numFmtId="0" fontId="35" fillId="0" borderId="84" xfId="0" applyFont="1" applyBorder="1" applyAlignment="1">
      <alignment horizontal="center" vertical="center" wrapText="1"/>
    </xf>
    <xf numFmtId="0" fontId="35" fillId="0" borderId="86" xfId="0" applyFont="1" applyBorder="1" applyAlignment="1">
      <alignment vertical="center"/>
    </xf>
    <xf numFmtId="243" fontId="35" fillId="0" borderId="0" xfId="0" applyNumberFormat="1" applyFont="1" applyFill="1" applyBorder="1" applyAlignment="1">
      <alignment horizontal="right" vertical="center"/>
    </xf>
    <xf numFmtId="243" fontId="82" fillId="0" borderId="0" xfId="0" applyNumberFormat="1" applyFont="1" applyFill="1" applyBorder="1" applyAlignment="1">
      <alignment horizontal="right" vertical="center"/>
    </xf>
    <xf numFmtId="0" fontId="2" fillId="0" borderId="99" xfId="0" applyFont="1" applyBorder="1" applyAlignment="1">
      <alignment horizontal="center" vertical="center" wrapText="1"/>
    </xf>
    <xf numFmtId="0" fontId="35" fillId="0" borderId="15" xfId="0" applyFont="1" applyBorder="1" applyAlignment="1">
      <alignment horizontal="center" vertical="center" wrapText="1"/>
    </xf>
    <xf numFmtId="0" fontId="82" fillId="0" borderId="0" xfId="0" applyFont="1" applyBorder="1" applyAlignment="1">
      <alignment vertical="center" wrapText="1"/>
    </xf>
    <xf numFmtId="0" fontId="82" fillId="0" borderId="84" xfId="0" applyFont="1" applyBorder="1" applyAlignment="1">
      <alignment vertical="center" wrapText="1"/>
    </xf>
    <xf numFmtId="0" fontId="35" fillId="0" borderId="84" xfId="0" applyFont="1" applyFill="1" applyBorder="1" applyAlignment="1">
      <alignment horizontal="center" vertical="center"/>
    </xf>
    <xf numFmtId="0" fontId="82" fillId="0" borderId="84" xfId="0" applyFont="1" applyFill="1" applyBorder="1" applyAlignment="1">
      <alignment horizontal="center" vertical="center"/>
    </xf>
    <xf numFmtId="0" fontId="35" fillId="0" borderId="84" xfId="0" applyNumberFormat="1" applyFont="1" applyFill="1" applyBorder="1" applyAlignment="1">
      <alignment horizontal="center" vertical="center"/>
    </xf>
    <xf numFmtId="243" fontId="35" fillId="0" borderId="84" xfId="0" applyNumberFormat="1" applyFont="1" applyFill="1" applyBorder="1" applyAlignment="1">
      <alignment horizontal="right" vertical="center"/>
    </xf>
    <xf numFmtId="243" fontId="35" fillId="0" borderId="0" xfId="0" applyNumberFormat="1" applyFont="1" applyFill="1" applyBorder="1" applyAlignment="1">
      <alignment horizontal="right"/>
    </xf>
    <xf numFmtId="243" fontId="82" fillId="0" borderId="84" xfId="0" applyNumberFormat="1" applyFont="1" applyFill="1" applyBorder="1" applyAlignment="1">
      <alignment horizontal="right" vertical="center"/>
    </xf>
    <xf numFmtId="0" fontId="35" fillId="0" borderId="30" xfId="0" applyFont="1" applyBorder="1" applyAlignment="1">
      <alignment horizontal="left" vertical="center"/>
    </xf>
    <xf numFmtId="0" fontId="35" fillId="0" borderId="9" xfId="0" applyFont="1" applyBorder="1" applyAlignment="1">
      <alignment horizontal="left" vertical="center"/>
    </xf>
    <xf numFmtId="0" fontId="2" fillId="0" borderId="91" xfId="0" applyFont="1" applyBorder="1" applyAlignment="1">
      <alignment horizontal="center" vertical="center" wrapText="1"/>
    </xf>
    <xf numFmtId="0" fontId="35" fillId="0" borderId="115" xfId="0" applyFont="1" applyBorder="1" applyAlignment="1">
      <alignment horizontal="center" vertical="center" wrapText="1"/>
    </xf>
    <xf numFmtId="0" fontId="35" fillId="0" borderId="118" xfId="0" applyFont="1" applyBorder="1"/>
    <xf numFmtId="244" fontId="35" fillId="0" borderId="0" xfId="0" applyNumberFormat="1" applyFont="1" applyFill="1" applyBorder="1" applyAlignment="1">
      <alignment vertical="center"/>
    </xf>
    <xf numFmtId="244" fontId="35" fillId="0" borderId="0" xfId="0" applyNumberFormat="1" applyFont="1" applyFill="1" applyBorder="1" applyAlignment="1">
      <alignment horizontal="right" vertical="center"/>
    </xf>
    <xf numFmtId="244" fontId="82" fillId="0" borderId="0" xfId="0" applyNumberFormat="1" applyFont="1" applyFill="1" applyBorder="1" applyAlignment="1">
      <alignment vertical="center"/>
    </xf>
    <xf numFmtId="244" fontId="82" fillId="0" borderId="0" xfId="0" applyNumberFormat="1" applyFont="1" applyFill="1" applyBorder="1" applyAlignment="1">
      <alignment horizontal="right" vertical="center"/>
    </xf>
    <xf numFmtId="0" fontId="35" fillId="0" borderId="114" xfId="0" applyFont="1" applyBorder="1" applyAlignment="1">
      <alignment horizontal="center" vertical="center" wrapText="1"/>
    </xf>
    <xf numFmtId="0" fontId="35" fillId="0" borderId="95" xfId="0" applyFont="1" applyBorder="1"/>
    <xf numFmtId="0" fontId="35" fillId="0" borderId="111" xfId="0" applyFont="1" applyBorder="1"/>
    <xf numFmtId="0" fontId="35" fillId="0" borderId="100" xfId="0" applyFont="1" applyBorder="1" applyAlignment="1">
      <alignment horizontal="center" vertical="center" wrapText="1"/>
    </xf>
    <xf numFmtId="0" fontId="60" fillId="0" borderId="93" xfId="0" applyFont="1" applyBorder="1" applyAlignment="1">
      <alignment horizontal="center" vertical="center" wrapText="1"/>
    </xf>
    <xf numFmtId="0" fontId="35" fillId="0" borderId="97" xfId="0" applyFont="1" applyBorder="1" applyAlignment="1">
      <alignment horizontal="center" vertical="center" wrapText="1"/>
    </xf>
    <xf numFmtId="244" fontId="35" fillId="0" borderId="86" xfId="0" applyNumberFormat="1" applyFont="1" applyFill="1" applyBorder="1" applyAlignment="1">
      <alignment vertical="center"/>
    </xf>
    <xf numFmtId="244" fontId="82" fillId="0" borderId="86" xfId="0" applyNumberFormat="1" applyFont="1" applyFill="1" applyBorder="1" applyAlignment="1">
      <alignment vertical="center"/>
    </xf>
    <xf numFmtId="0" fontId="35" fillId="0" borderId="0" xfId="0" applyFont="1" applyBorder="1" applyAlignment="1">
      <alignment horizontal="right" vertical="top"/>
    </xf>
    <xf numFmtId="0" fontId="35" fillId="0" borderId="109" xfId="0" applyFont="1" applyBorder="1" applyAlignment="1">
      <alignment horizontal="center" vertical="center" wrapText="1"/>
    </xf>
    <xf numFmtId="0" fontId="35" fillId="0" borderId="111" xfId="0" applyFont="1" applyBorder="1" applyAlignment="1">
      <alignment horizontal="center" vertical="center" wrapText="1"/>
    </xf>
    <xf numFmtId="243" fontId="39" fillId="0" borderId="0" xfId="0" applyNumberFormat="1" applyFont="1" applyFill="1" applyBorder="1" applyAlignment="1">
      <alignment horizontal="right" vertical="center" wrapText="1"/>
    </xf>
    <xf numFmtId="243" fontId="39" fillId="0" borderId="0" xfId="0" applyNumberFormat="1" applyFont="1" applyFill="1" applyBorder="1" applyAlignment="1">
      <alignment horizontal="center" vertical="center" wrapText="1"/>
    </xf>
    <xf numFmtId="243" fontId="40" fillId="0" borderId="0" xfId="0" applyNumberFormat="1" applyFont="1" applyFill="1" applyBorder="1" applyAlignment="1">
      <alignment horizontal="right" vertical="center" wrapText="1"/>
    </xf>
    <xf numFmtId="243" fontId="35" fillId="0" borderId="0" xfId="0" applyNumberFormat="1" applyFont="1" applyFill="1" applyBorder="1" applyAlignment="1">
      <alignment horizontal="right" vertical="center" wrapText="1"/>
    </xf>
    <xf numFmtId="243" fontId="82" fillId="0" borderId="0" xfId="0" applyNumberFormat="1" applyFont="1" applyFill="1" applyBorder="1" applyAlignment="1">
      <alignment horizontal="right" vertical="center" wrapText="1"/>
    </xf>
    <xf numFmtId="243" fontId="39" fillId="0" borderId="84" xfId="0" applyNumberFormat="1" applyFont="1" applyFill="1" applyBorder="1" applyAlignment="1">
      <alignment horizontal="right" vertical="center" wrapText="1"/>
    </xf>
    <xf numFmtId="179" fontId="35" fillId="0" borderId="86" xfId="0" applyNumberFormat="1" applyFont="1" applyFill="1" applyBorder="1" applyAlignment="1">
      <alignment horizontal="right" vertical="center" wrapText="1"/>
    </xf>
    <xf numFmtId="243" fontId="40" fillId="0" borderId="84" xfId="0" applyNumberFormat="1" applyFont="1" applyFill="1" applyBorder="1" applyAlignment="1">
      <alignment horizontal="right" vertical="center" wrapText="1"/>
    </xf>
    <xf numFmtId="179" fontId="82" fillId="0" borderId="86" xfId="0" applyNumberFormat="1" applyFont="1" applyFill="1" applyBorder="1" applyAlignment="1">
      <alignment horizontal="right" vertical="center" wrapText="1"/>
    </xf>
    <xf numFmtId="243" fontId="35" fillId="0" borderId="84" xfId="0" applyNumberFormat="1" applyFont="1" applyFill="1" applyBorder="1" applyAlignment="1">
      <alignment horizontal="right" vertical="center" wrapText="1"/>
    </xf>
    <xf numFmtId="0" fontId="35" fillId="0" borderId="95" xfId="0" applyFont="1" applyFill="1" applyBorder="1" applyAlignment="1">
      <alignment horizontal="center" vertical="center" wrapText="1"/>
    </xf>
    <xf numFmtId="0" fontId="35" fillId="0" borderId="90" xfId="0" applyFont="1" applyFill="1" applyBorder="1" applyAlignment="1">
      <alignment horizontal="left" vertical="center"/>
    </xf>
    <xf numFmtId="0" fontId="35" fillId="2" borderId="91" xfId="0" applyFont="1" applyFill="1" applyBorder="1" applyAlignment="1">
      <alignment horizontal="center" vertical="center" wrapText="1"/>
    </xf>
    <xf numFmtId="0" fontId="35" fillId="2" borderId="92" xfId="0" applyFont="1" applyFill="1" applyBorder="1" applyAlignment="1">
      <alignment horizontal="center" vertical="center" wrapText="1"/>
    </xf>
    <xf numFmtId="0" fontId="35" fillId="2" borderId="93" xfId="0" applyFont="1" applyFill="1" applyBorder="1" applyAlignment="1">
      <alignment horizontal="center" vertical="center" wrapText="1"/>
    </xf>
    <xf numFmtId="0" fontId="35" fillId="0" borderId="91" xfId="0" applyFont="1" applyFill="1" applyBorder="1" applyAlignment="1">
      <alignment horizontal="center" vertical="top" wrapText="1"/>
    </xf>
    <xf numFmtId="179" fontId="39" fillId="0" borderId="2" xfId="0" applyNumberFormat="1" applyFont="1" applyFill="1" applyBorder="1" applyAlignment="1">
      <alignment horizontal="right" vertical="center" wrapText="1"/>
    </xf>
    <xf numFmtId="0" fontId="18" fillId="0" borderId="0" xfId="0" applyFont="1" applyAlignment="1">
      <alignment vertical="top"/>
    </xf>
    <xf numFmtId="0" fontId="39" fillId="0" borderId="0" xfId="0" applyNumberFormat="1" applyFont="1" applyFill="1" applyBorder="1" applyAlignment="1">
      <alignment horizontal="center" vertical="center"/>
    </xf>
    <xf numFmtId="0" fontId="39" fillId="0" borderId="0" xfId="0" applyNumberFormat="1" applyFont="1" applyFill="1" applyBorder="1" applyAlignment="1">
      <alignment horizontal="distributed" vertical="center"/>
    </xf>
    <xf numFmtId="0" fontId="39" fillId="0" borderId="86" xfId="0" applyFont="1" applyFill="1" applyBorder="1"/>
    <xf numFmtId="0" fontId="40" fillId="0" borderId="86" xfId="0" applyFont="1" applyFill="1" applyBorder="1"/>
    <xf numFmtId="0" fontId="35" fillId="0" borderId="87" xfId="0" applyFont="1" applyBorder="1" applyAlignment="1">
      <alignment horizontal="center" vertical="center"/>
    </xf>
    <xf numFmtId="0" fontId="35" fillId="2" borderId="99" xfId="0" applyFont="1" applyFill="1" applyBorder="1" applyAlignment="1">
      <alignment horizontal="center" vertical="center" wrapText="1"/>
    </xf>
    <xf numFmtId="0" fontId="35" fillId="0" borderId="86" xfId="0" applyNumberFormat="1" applyFont="1" applyFill="1" applyBorder="1" applyAlignment="1">
      <alignment horizontal="center" vertical="center"/>
    </xf>
    <xf numFmtId="0" fontId="35" fillId="0" borderId="84" xfId="0" applyNumberFormat="1" applyFont="1" applyFill="1" applyBorder="1" applyAlignment="1">
      <alignment horizontal="distributed" vertical="center"/>
    </xf>
    <xf numFmtId="0" fontId="35" fillId="0" borderId="86" xfId="0" applyNumberFormat="1" applyFont="1" applyFill="1" applyBorder="1" applyAlignment="1">
      <alignment horizontal="distributed" vertical="center"/>
    </xf>
    <xf numFmtId="49" fontId="35" fillId="0" borderId="77" xfId="0" applyNumberFormat="1" applyFont="1" applyFill="1" applyBorder="1" applyAlignment="1">
      <alignment horizontal="center" vertical="center" wrapText="1"/>
    </xf>
    <xf numFmtId="49" fontId="35" fillId="0" borderId="6" xfId="0" applyNumberFormat="1" applyFont="1" applyFill="1" applyBorder="1" applyAlignment="1">
      <alignment horizontal="center" vertical="center" wrapText="1"/>
    </xf>
    <xf numFmtId="49" fontId="35" fillId="0" borderId="92" xfId="0" applyNumberFormat="1" applyFont="1" applyFill="1" applyBorder="1" applyAlignment="1">
      <alignment horizontal="center" vertical="center" wrapText="1"/>
    </xf>
    <xf numFmtId="49" fontId="35" fillId="0" borderId="100" xfId="0" applyNumberFormat="1" applyFont="1" applyFill="1" applyBorder="1" applyAlignment="1">
      <alignment horizontal="center" vertical="center" wrapText="1"/>
    </xf>
    <xf numFmtId="49" fontId="35" fillId="0" borderId="93" xfId="0" applyNumberFormat="1" applyFont="1" applyFill="1" applyBorder="1" applyAlignment="1">
      <alignment horizontal="center" vertical="center" wrapText="1"/>
    </xf>
    <xf numFmtId="238" fontId="35" fillId="0" borderId="84" xfId="0" applyNumberFormat="1" applyFont="1" applyBorder="1" applyAlignment="1">
      <alignment horizontal="right" vertical="center" wrapText="1"/>
    </xf>
    <xf numFmtId="238" fontId="35" fillId="0" borderId="0" xfId="128" applyNumberFormat="1" applyFont="1" applyBorder="1" applyAlignment="1">
      <alignment horizontal="right" vertical="center" wrapText="1"/>
    </xf>
    <xf numFmtId="238" fontId="35" fillId="0" borderId="0" xfId="0" applyNumberFormat="1" applyFont="1" applyBorder="1" applyAlignment="1">
      <alignment vertical="center" wrapText="1"/>
    </xf>
    <xf numFmtId="49" fontId="35" fillId="0" borderId="114" xfId="0" applyNumberFormat="1" applyFont="1" applyBorder="1" applyAlignment="1">
      <alignment horizontal="center" vertical="center" wrapText="1"/>
    </xf>
    <xf numFmtId="49" fontId="35" fillId="0" borderId="77" xfId="0" applyNumberFormat="1" applyFont="1" applyBorder="1" applyAlignment="1">
      <alignment horizontal="center" vertical="center" wrapText="1"/>
    </xf>
    <xf numFmtId="49" fontId="35" fillId="0" borderId="95" xfId="0" applyNumberFormat="1" applyFont="1" applyBorder="1"/>
    <xf numFmtId="49" fontId="35" fillId="0" borderId="124" xfId="0" applyNumberFormat="1" applyFont="1" applyBorder="1" applyAlignment="1">
      <alignment horizontal="center" vertical="center" wrapText="1"/>
    </xf>
    <xf numFmtId="49" fontId="35" fillId="0" borderId="17" xfId="0" applyNumberFormat="1" applyFont="1" applyBorder="1" applyAlignment="1">
      <alignment horizontal="center" vertical="center" wrapText="1"/>
    </xf>
    <xf numFmtId="49" fontId="35" fillId="0" borderId="13" xfId="0" applyNumberFormat="1" applyFont="1" applyBorder="1" applyAlignment="1">
      <alignment horizontal="center" vertical="center" wrapText="1"/>
    </xf>
    <xf numFmtId="49" fontId="35" fillId="0" borderId="121" xfId="0" applyNumberFormat="1" applyFont="1" applyBorder="1" applyAlignment="1">
      <alignment horizontal="center" vertical="center" wrapText="1"/>
    </xf>
    <xf numFmtId="49" fontId="35" fillId="0" borderId="92" xfId="0" applyNumberFormat="1" applyFont="1" applyBorder="1" applyAlignment="1">
      <alignment horizontal="center" vertical="center" wrapText="1"/>
    </xf>
    <xf numFmtId="49" fontId="35" fillId="0" borderId="93" xfId="0" applyNumberFormat="1" applyFont="1" applyBorder="1" applyAlignment="1">
      <alignment horizontal="center" vertical="center" wrapText="1"/>
    </xf>
    <xf numFmtId="0" fontId="118" fillId="0" borderId="0" xfId="0" applyFont="1" applyFill="1" applyBorder="1" applyAlignment="1">
      <alignment horizontal="distributed" vertical="center"/>
    </xf>
    <xf numFmtId="242" fontId="82" fillId="0" borderId="0" xfId="128" applyNumberFormat="1" applyFont="1" applyFill="1" applyBorder="1" applyAlignment="1">
      <alignment horizontal="right" vertical="center" wrapText="1"/>
    </xf>
    <xf numFmtId="242" fontId="35" fillId="0" borderId="0" xfId="128" applyNumberFormat="1" applyFont="1" applyFill="1" applyBorder="1" applyAlignment="1">
      <alignment horizontal="right" vertical="center" wrapText="1"/>
    </xf>
    <xf numFmtId="0" fontId="82" fillId="0" borderId="86" xfId="0" applyFont="1" applyBorder="1" applyAlignment="1">
      <alignment horizontal="center" vertical="center"/>
    </xf>
    <xf numFmtId="41" fontId="35" fillId="0" borderId="84" xfId="128" applyFont="1" applyFill="1" applyBorder="1" applyAlignment="1">
      <alignment horizontal="right" vertical="center" wrapText="1"/>
    </xf>
    <xf numFmtId="192" fontId="82" fillId="0" borderId="86" xfId="0" applyNumberFormat="1" applyFont="1" applyFill="1" applyBorder="1" applyAlignment="1">
      <alignment horizontal="right" vertical="center" wrapText="1"/>
    </xf>
    <xf numFmtId="41" fontId="82" fillId="0" borderId="84" xfId="128" applyFont="1" applyFill="1" applyBorder="1" applyAlignment="1">
      <alignment horizontal="right" vertical="center" wrapText="1"/>
    </xf>
    <xf numFmtId="220" fontId="82" fillId="0" borderId="86" xfId="128" applyNumberFormat="1" applyFont="1" applyFill="1" applyBorder="1" applyAlignment="1">
      <alignment horizontal="right" vertical="center" wrapText="1"/>
    </xf>
    <xf numFmtId="242" fontId="118" fillId="0" borderId="0" xfId="0" applyNumberFormat="1" applyFont="1" applyFill="1" applyBorder="1" applyAlignment="1">
      <alignment horizontal="right" vertical="center" wrapText="1"/>
    </xf>
    <xf numFmtId="242" fontId="119" fillId="0" borderId="0" xfId="0" applyNumberFormat="1" applyFont="1" applyFill="1" applyBorder="1" applyAlignment="1">
      <alignment horizontal="right" vertical="center" wrapText="1"/>
    </xf>
    <xf numFmtId="242" fontId="119" fillId="0" borderId="0" xfId="128" applyNumberFormat="1" applyFont="1" applyFill="1" applyBorder="1" applyAlignment="1">
      <alignment horizontal="right" vertical="center" wrapText="1"/>
    </xf>
    <xf numFmtId="242" fontId="118" fillId="0" borderId="0" xfId="128" applyNumberFormat="1" applyFont="1" applyFill="1" applyBorder="1" applyAlignment="1">
      <alignment horizontal="right" vertical="center" wrapText="1"/>
    </xf>
    <xf numFmtId="0" fontId="82" fillId="0" borderId="30" xfId="0" applyFont="1" applyBorder="1" applyAlignment="1">
      <alignment horizontal="left" vertical="center"/>
    </xf>
    <xf numFmtId="0" fontId="82" fillId="0" borderId="109" xfId="0" applyFont="1" applyBorder="1" applyAlignment="1">
      <alignment horizontal="center" vertical="center" wrapText="1"/>
    </xf>
    <xf numFmtId="0" fontId="82" fillId="0" borderId="30" xfId="0" applyFont="1" applyBorder="1" applyAlignment="1">
      <alignment horizontal="center" vertical="center" wrapText="1"/>
    </xf>
    <xf numFmtId="0" fontId="82" fillId="0" borderId="9" xfId="0" applyFont="1" applyBorder="1" applyAlignment="1">
      <alignment horizontal="left" vertical="center"/>
    </xf>
    <xf numFmtId="0" fontId="86" fillId="0" borderId="93" xfId="0" applyFont="1" applyFill="1" applyBorder="1" applyAlignment="1">
      <alignment horizontal="distributed" vertical="center"/>
    </xf>
    <xf numFmtId="0" fontId="82" fillId="0" borderId="113" xfId="0" applyFont="1" applyFill="1" applyBorder="1" applyAlignment="1">
      <alignment horizontal="center" vertical="center" wrapText="1"/>
    </xf>
    <xf numFmtId="0" fontId="82" fillId="0" borderId="9" xfId="0" applyFont="1" applyBorder="1" applyAlignment="1">
      <alignment horizontal="center" vertical="center" wrapText="1"/>
    </xf>
    <xf numFmtId="49" fontId="2" fillId="0" borderId="0" xfId="0" applyNumberFormat="1" applyFont="1" applyFill="1" applyBorder="1" applyAlignment="1">
      <alignment horizontal="left" vertical="center" shrinkToFit="1"/>
    </xf>
    <xf numFmtId="49" fontId="110" fillId="0" borderId="0" xfId="0" applyNumberFormat="1" applyFont="1" applyFill="1" applyBorder="1" applyAlignment="1">
      <alignment horizontal="left" vertical="center" shrinkToFit="1"/>
    </xf>
    <xf numFmtId="49" fontId="2" fillId="0" borderId="0" xfId="0" applyNumberFormat="1" applyFont="1" applyFill="1" applyBorder="1" applyAlignment="1">
      <alignment horizontal="left" vertical="center" wrapText="1"/>
    </xf>
    <xf numFmtId="0" fontId="84" fillId="0" borderId="17" xfId="0" applyFont="1" applyFill="1" applyBorder="1" applyAlignment="1">
      <alignment horizontal="center" vertical="top" wrapText="1"/>
    </xf>
    <xf numFmtId="0" fontId="84" fillId="0" borderId="17" xfId="0" applyFont="1" applyFill="1" applyBorder="1" applyAlignment="1">
      <alignment horizontal="center" vertical="center" wrapText="1"/>
    </xf>
    <xf numFmtId="0" fontId="84" fillId="0" borderId="13" xfId="0" applyFont="1" applyFill="1" applyBorder="1" applyAlignment="1">
      <alignment horizontal="center" vertical="center" wrapText="1"/>
    </xf>
    <xf numFmtId="0" fontId="84" fillId="0" borderId="13" xfId="0" applyFont="1" applyFill="1" applyBorder="1" applyAlignment="1">
      <alignment horizontal="center" vertical="top" wrapText="1"/>
    </xf>
    <xf numFmtId="242" fontId="84" fillId="0" borderId="0" xfId="0" applyNumberFormat="1" applyFont="1" applyFill="1" applyBorder="1" applyAlignment="1">
      <alignment horizontal="right" vertical="center" wrapText="1"/>
    </xf>
    <xf numFmtId="242" fontId="84" fillId="0" borderId="0" xfId="144" applyNumberFormat="1" applyFont="1" applyFill="1" applyBorder="1" applyAlignment="1" applyProtection="1">
      <alignment horizontal="right"/>
    </xf>
    <xf numFmtId="242" fontId="86" fillId="0" borderId="0" xfId="0" applyNumberFormat="1" applyFont="1" applyFill="1" applyBorder="1" applyAlignment="1">
      <alignment horizontal="right" vertical="center" wrapText="1"/>
    </xf>
    <xf numFmtId="242" fontId="35" fillId="0" borderId="0" xfId="0" applyNumberFormat="1" applyFont="1" applyFill="1" applyBorder="1" applyAlignment="1">
      <alignment horizontal="right" vertical="center"/>
    </xf>
    <xf numFmtId="0" fontId="84" fillId="0" borderId="0" xfId="0" applyFont="1" applyFill="1" applyBorder="1" applyAlignment="1">
      <alignment horizontal="right" vertical="top"/>
    </xf>
    <xf numFmtId="0" fontId="84" fillId="0" borderId="86" xfId="0" applyFont="1" applyFill="1" applyBorder="1" applyAlignment="1">
      <alignment vertical="center"/>
    </xf>
    <xf numFmtId="0" fontId="84" fillId="0" borderId="84" xfId="0" applyFont="1" applyFill="1" applyBorder="1" applyAlignment="1">
      <alignment vertical="center"/>
    </xf>
    <xf numFmtId="0" fontId="84" fillId="0" borderId="86" xfId="0" applyFont="1" applyFill="1" applyBorder="1" applyAlignment="1">
      <alignment horizontal="center" vertical="center" wrapText="1"/>
    </xf>
    <xf numFmtId="0" fontId="84" fillId="0" borderId="84" xfId="0" applyFont="1" applyFill="1" applyBorder="1" applyAlignment="1">
      <alignment horizontal="distributed" vertical="center"/>
    </xf>
    <xf numFmtId="0" fontId="84" fillId="0" borderId="86" xfId="0" applyFont="1" applyFill="1" applyBorder="1" applyAlignment="1">
      <alignment horizontal="distributed" vertical="center"/>
    </xf>
    <xf numFmtId="0" fontId="86" fillId="0" borderId="84" xfId="0" applyFont="1" applyFill="1" applyBorder="1" applyAlignment="1">
      <alignment horizontal="distributed" vertical="center"/>
    </xf>
    <xf numFmtId="0" fontId="86" fillId="0" borderId="86" xfId="0" applyFont="1" applyFill="1" applyBorder="1" applyAlignment="1">
      <alignment horizontal="distributed" vertical="center"/>
    </xf>
    <xf numFmtId="192" fontId="84" fillId="0" borderId="0" xfId="0" applyNumberFormat="1" applyFont="1" applyFill="1" applyBorder="1" applyAlignment="1">
      <alignment horizontal="left" vertical="top" wrapText="1"/>
    </xf>
    <xf numFmtId="0" fontId="84" fillId="0" borderId="0" xfId="0" applyFont="1" applyFill="1" applyBorder="1" applyAlignment="1">
      <alignment vertical="top"/>
    </xf>
    <xf numFmtId="0" fontId="84" fillId="0" borderId="30" xfId="0" applyFont="1" applyFill="1" applyBorder="1"/>
    <xf numFmtId="0" fontId="84" fillId="0" borderId="77" xfId="0" applyFont="1" applyFill="1" applyBorder="1" applyAlignment="1">
      <alignment horizontal="center" vertical="center" wrapText="1"/>
    </xf>
    <xf numFmtId="0" fontId="84" fillId="0" borderId="77" xfId="0" applyFont="1" applyFill="1" applyBorder="1" applyAlignment="1">
      <alignment horizontal="center" vertical="top" wrapText="1"/>
    </xf>
    <xf numFmtId="0" fontId="84" fillId="0" borderId="30" xfId="0" applyFont="1" applyFill="1" applyBorder="1" applyAlignment="1">
      <alignment horizontal="center" vertical="center" wrapText="1"/>
    </xf>
    <xf numFmtId="0" fontId="86" fillId="0" borderId="0" xfId="0" applyFont="1" applyFill="1" applyBorder="1"/>
    <xf numFmtId="0" fontId="84" fillId="0" borderId="30" xfId="0" applyFont="1" applyFill="1" applyBorder="1" applyAlignment="1">
      <alignment horizontal="center" vertical="top" wrapText="1"/>
    </xf>
    <xf numFmtId="0" fontId="84" fillId="0" borderId="30" xfId="0" applyFont="1" applyFill="1" applyBorder="1" applyAlignment="1">
      <alignment horizontal="left" vertical="center"/>
    </xf>
    <xf numFmtId="0" fontId="84" fillId="0" borderId="9" xfId="0" applyFont="1" applyFill="1" applyBorder="1" applyAlignment="1">
      <alignment horizontal="left" vertical="center"/>
    </xf>
    <xf numFmtId="0" fontId="84" fillId="0" borderId="95" xfId="0" applyFont="1" applyFill="1" applyBorder="1" applyAlignment="1">
      <alignment horizontal="left" vertical="center"/>
    </xf>
    <xf numFmtId="0" fontId="84" fillId="0" borderId="86" xfId="0" applyFont="1" applyFill="1" applyBorder="1" applyAlignment="1">
      <alignment horizontal="left" vertical="center"/>
    </xf>
    <xf numFmtId="0" fontId="84" fillId="0" borderId="96" xfId="0" applyFont="1" applyFill="1" applyBorder="1" applyAlignment="1">
      <alignment horizontal="left" vertical="center"/>
    </xf>
    <xf numFmtId="0" fontId="84" fillId="0" borderId="86" xfId="0" applyFont="1" applyFill="1" applyBorder="1" applyAlignment="1">
      <alignment horizontal="center" vertical="center"/>
    </xf>
    <xf numFmtId="0" fontId="86" fillId="0" borderId="86" xfId="0" applyFont="1" applyFill="1" applyBorder="1" applyAlignment="1">
      <alignment horizontal="center" vertical="center"/>
    </xf>
    <xf numFmtId="245" fontId="84" fillId="0" borderId="0" xfId="144" applyNumberFormat="1" applyFont="1" applyFill="1" applyBorder="1" applyAlignment="1" applyProtection="1">
      <alignment horizontal="right"/>
    </xf>
    <xf numFmtId="245" fontId="84" fillId="0" borderId="0" xfId="0" applyNumberFormat="1" applyFont="1" applyFill="1" applyBorder="1" applyAlignment="1">
      <alignment horizontal="right" vertical="center"/>
    </xf>
    <xf numFmtId="245" fontId="86" fillId="0" borderId="0" xfId="0" applyNumberFormat="1" applyFont="1" applyFill="1" applyBorder="1" applyAlignment="1">
      <alignment horizontal="right" vertical="center"/>
    </xf>
    <xf numFmtId="245" fontId="84" fillId="0" borderId="84" xfId="0" applyNumberFormat="1" applyFont="1" applyFill="1" applyBorder="1" applyAlignment="1">
      <alignment horizontal="right" vertical="center"/>
    </xf>
    <xf numFmtId="245" fontId="84" fillId="0" borderId="84" xfId="144" applyNumberFormat="1" applyFont="1" applyFill="1" applyBorder="1" applyAlignment="1" applyProtection="1">
      <alignment horizontal="right"/>
    </xf>
    <xf numFmtId="245" fontId="86" fillId="0" borderId="84" xfId="0" applyNumberFormat="1" applyFont="1" applyFill="1" applyBorder="1" applyAlignment="1">
      <alignment horizontal="right" vertical="center"/>
    </xf>
    <xf numFmtId="0" fontId="84" fillId="0" borderId="30" xfId="0" applyFont="1" applyFill="1" applyBorder="1" applyAlignment="1">
      <alignment vertical="top"/>
    </xf>
    <xf numFmtId="0" fontId="84" fillId="0" borderId="2" xfId="0" applyFont="1" applyFill="1" applyBorder="1" applyAlignment="1">
      <alignment horizontal="right"/>
    </xf>
    <xf numFmtId="0" fontId="84" fillId="0" borderId="75" xfId="0" applyFont="1" applyFill="1" applyBorder="1" applyAlignment="1">
      <alignment horizontal="center" vertical="top" wrapText="1"/>
    </xf>
    <xf numFmtId="0" fontId="86" fillId="0" borderId="2" xfId="0" applyFont="1" applyFill="1" applyBorder="1" applyAlignment="1">
      <alignment horizontal="center" vertical="center"/>
    </xf>
    <xf numFmtId="0" fontId="84" fillId="0" borderId="93" xfId="0" applyFont="1" applyFill="1" applyBorder="1" applyAlignment="1">
      <alignment horizontal="center" vertical="center" wrapText="1"/>
    </xf>
    <xf numFmtId="0" fontId="86" fillId="0" borderId="93" xfId="0" applyFont="1" applyFill="1" applyBorder="1" applyAlignment="1">
      <alignment horizontal="center" vertical="center" wrapText="1"/>
    </xf>
    <xf numFmtId="238" fontId="116" fillId="0" borderId="0" xfId="0" applyNumberFormat="1" applyFont="1" applyFill="1" applyBorder="1" applyAlignment="1">
      <alignment horizontal="right" vertical="center"/>
    </xf>
    <xf numFmtId="238" fontId="115" fillId="0" borderId="0" xfId="0" applyNumberFormat="1" applyFont="1" applyFill="1" applyBorder="1" applyAlignment="1">
      <alignment horizontal="right" vertical="center"/>
    </xf>
    <xf numFmtId="0" fontId="84" fillId="0" borderId="0" xfId="0" applyFont="1" applyFill="1" applyAlignment="1">
      <alignment horizontal="left" vertical="top"/>
    </xf>
    <xf numFmtId="0" fontId="86" fillId="0" borderId="0" xfId="0" applyFont="1" applyFill="1" applyAlignment="1">
      <alignment vertical="top"/>
    </xf>
    <xf numFmtId="0" fontId="84" fillId="0" borderId="0" xfId="0" applyFont="1" applyFill="1" applyAlignment="1">
      <alignment horizontal="right" vertical="top"/>
    </xf>
    <xf numFmtId="207" fontId="84" fillId="0" borderId="0" xfId="0" applyNumberFormat="1" applyFont="1" applyFill="1" applyBorder="1" applyAlignment="1">
      <alignment vertical="center"/>
    </xf>
    <xf numFmtId="49" fontId="86" fillId="0" borderId="0" xfId="0" applyNumberFormat="1" applyFont="1" applyFill="1" applyBorder="1" applyAlignment="1">
      <alignment horizontal="left" vertical="center"/>
    </xf>
    <xf numFmtId="49" fontId="84" fillId="0" borderId="0" xfId="0" applyNumberFormat="1" applyFont="1" applyFill="1" applyBorder="1" applyAlignment="1">
      <alignment horizontal="left" vertical="center" shrinkToFit="1"/>
    </xf>
    <xf numFmtId="49" fontId="84" fillId="0" borderId="0" xfId="0" applyNumberFormat="1" applyFont="1" applyFill="1" applyBorder="1" applyAlignment="1">
      <alignment horizontal="left" vertical="center"/>
    </xf>
    <xf numFmtId="0" fontId="84" fillId="0" borderId="2" xfId="0" applyFont="1" applyFill="1" applyBorder="1" applyAlignment="1">
      <alignment vertical="center"/>
    </xf>
    <xf numFmtId="0" fontId="84" fillId="0" borderId="95" xfId="0" applyFont="1" applyFill="1" applyBorder="1"/>
    <xf numFmtId="0" fontId="84" fillId="0" borderId="121" xfId="0" applyFont="1" applyFill="1" applyBorder="1" applyAlignment="1">
      <alignment horizontal="center" vertical="center" wrapText="1"/>
    </xf>
    <xf numFmtId="0" fontId="84" fillId="0" borderId="113" xfId="0" applyFont="1" applyFill="1" applyBorder="1"/>
    <xf numFmtId="238" fontId="116" fillId="0" borderId="84" xfId="0" applyNumberFormat="1" applyFont="1" applyFill="1" applyBorder="1" applyAlignment="1">
      <alignment horizontal="right" vertical="center"/>
    </xf>
    <xf numFmtId="238" fontId="115" fillId="0" borderId="84" xfId="0" applyNumberFormat="1" applyFont="1" applyFill="1" applyBorder="1" applyAlignment="1">
      <alignment horizontal="right" vertical="center"/>
    </xf>
    <xf numFmtId="190" fontId="84" fillId="0" borderId="84" xfId="128" applyNumberFormat="1" applyFont="1" applyFill="1" applyBorder="1" applyAlignment="1">
      <alignment horizontal="right" vertical="center" wrapText="1"/>
    </xf>
    <xf numFmtId="177" fontId="84" fillId="0" borderId="84" xfId="0" applyNumberFormat="1" applyFont="1" applyFill="1" applyBorder="1" applyAlignment="1">
      <alignment vertical="center"/>
    </xf>
    <xf numFmtId="210" fontId="84" fillId="0" borderId="84" xfId="0" applyNumberFormat="1" applyFont="1" applyFill="1" applyBorder="1" applyAlignment="1">
      <alignment horizontal="right" vertical="center"/>
    </xf>
    <xf numFmtId="0" fontId="84" fillId="0" borderId="88" xfId="0" applyFont="1" applyFill="1" applyBorder="1"/>
    <xf numFmtId="0" fontId="35" fillId="0" borderId="98" xfId="0" applyFont="1" applyFill="1" applyBorder="1" applyAlignment="1">
      <alignment horizontal="center" vertical="center"/>
    </xf>
    <xf numFmtId="242" fontId="35" fillId="0" borderId="84" xfId="0" applyNumberFormat="1" applyFont="1" applyFill="1" applyBorder="1" applyAlignment="1">
      <alignment vertical="center"/>
    </xf>
    <xf numFmtId="242" fontId="35" fillId="0" borderId="0" xfId="0" applyNumberFormat="1" applyFont="1" applyFill="1" applyBorder="1" applyAlignment="1">
      <alignment vertical="center"/>
    </xf>
    <xf numFmtId="242" fontId="35" fillId="0" borderId="84" xfId="0" applyNumberFormat="1" applyFont="1" applyFill="1" applyBorder="1"/>
    <xf numFmtId="242" fontId="35" fillId="0" borderId="0" xfId="0" applyNumberFormat="1" applyFont="1" applyFill="1" applyBorder="1"/>
    <xf numFmtId="242" fontId="82" fillId="0" borderId="84" xfId="0" applyNumberFormat="1" applyFont="1" applyFill="1" applyBorder="1" applyAlignment="1">
      <alignment vertical="center"/>
    </xf>
    <xf numFmtId="242" fontId="82" fillId="0" borderId="0" xfId="0" applyNumberFormat="1" applyFont="1" applyFill="1" applyBorder="1" applyAlignment="1">
      <alignment vertical="center"/>
    </xf>
    <xf numFmtId="238" fontId="35" fillId="0" borderId="0" xfId="128" applyNumberFormat="1" applyFont="1" applyFill="1" applyBorder="1" applyAlignment="1">
      <alignment horizontal="right" vertical="center"/>
    </xf>
    <xf numFmtId="238" fontId="82" fillId="0" borderId="0" xfId="128" applyNumberFormat="1" applyFont="1" applyBorder="1" applyAlignment="1">
      <alignment horizontal="right" vertical="center"/>
    </xf>
    <xf numFmtId="238" fontId="35" fillId="0" borderId="0" xfId="128" applyNumberFormat="1" applyFont="1" applyBorder="1" applyAlignment="1">
      <alignment horizontal="right" vertical="center"/>
    </xf>
    <xf numFmtId="238" fontId="82" fillId="0" borderId="0" xfId="128" applyNumberFormat="1" applyFont="1" applyFill="1" applyBorder="1" applyAlignment="1">
      <alignment horizontal="right" vertical="center"/>
    </xf>
    <xf numFmtId="238" fontId="35" fillId="0" borderId="0" xfId="128" applyNumberFormat="1" applyFont="1" applyFill="1" applyBorder="1" applyAlignment="1">
      <alignment horizontal="right" vertical="center" shrinkToFit="1"/>
    </xf>
    <xf numFmtId="238" fontId="82" fillId="0" borderId="0" xfId="128" applyNumberFormat="1" applyFont="1" applyFill="1" applyBorder="1" applyAlignment="1">
      <alignment horizontal="right" vertical="center" shrinkToFit="1"/>
    </xf>
    <xf numFmtId="238" fontId="35" fillId="0" borderId="0" xfId="128" applyNumberFormat="1" applyFont="1" applyFill="1" applyBorder="1" applyAlignment="1">
      <alignment horizontal="right" vertical="center" wrapText="1" shrinkToFit="1"/>
    </xf>
    <xf numFmtId="0" fontId="35" fillId="0" borderId="151" xfId="0" applyFont="1" applyBorder="1"/>
    <xf numFmtId="0" fontId="35" fillId="0" borderId="151" xfId="0" applyFont="1" applyBorder="1" applyAlignment="1">
      <alignment horizontal="left" vertical="center"/>
    </xf>
    <xf numFmtId="0" fontId="35" fillId="0" borderId="153" xfId="0" applyFont="1" applyBorder="1" applyAlignment="1">
      <alignment horizontal="center" vertical="center" wrapText="1"/>
    </xf>
    <xf numFmtId="0" fontId="35" fillId="0" borderId="154" xfId="0" applyFont="1" applyBorder="1" applyAlignment="1">
      <alignment horizontal="center" vertical="center" wrapText="1"/>
    </xf>
    <xf numFmtId="0" fontId="35" fillId="0" borderId="152" xfId="0" applyFont="1" applyBorder="1" applyAlignment="1">
      <alignment horizontal="center" vertical="center" wrapText="1"/>
    </xf>
    <xf numFmtId="0" fontId="35" fillId="0" borderId="155" xfId="0" applyFont="1" applyBorder="1" applyAlignment="1">
      <alignment horizontal="center" vertical="center" wrapText="1"/>
    </xf>
    <xf numFmtId="238" fontId="82" fillId="0" borderId="84" xfId="128" applyNumberFormat="1" applyFont="1" applyBorder="1" applyAlignment="1">
      <alignment horizontal="right" vertical="center"/>
    </xf>
    <xf numFmtId="238" fontId="82" fillId="0" borderId="84" xfId="128" applyNumberFormat="1" applyFont="1" applyFill="1" applyBorder="1" applyAlignment="1">
      <alignment horizontal="right" vertical="center"/>
    </xf>
    <xf numFmtId="0" fontId="35" fillId="0" borderId="151" xfId="0" applyFont="1" applyFill="1" applyBorder="1" applyAlignment="1">
      <alignment horizontal="left" vertical="center"/>
    </xf>
    <xf numFmtId="0" fontId="35" fillId="0" borderId="155" xfId="0" applyFont="1" applyFill="1" applyBorder="1" applyAlignment="1">
      <alignment horizontal="center" vertical="center" wrapText="1"/>
    </xf>
    <xf numFmtId="0" fontId="35" fillId="0" borderId="153" xfId="0" applyFont="1" applyFill="1" applyBorder="1" applyAlignment="1">
      <alignment horizontal="center" vertical="center" wrapText="1"/>
    </xf>
    <xf numFmtId="0" fontId="35" fillId="0" borderId="154" xfId="0" applyFont="1" applyFill="1" applyBorder="1" applyAlignment="1">
      <alignment horizontal="center" vertical="center" wrapText="1"/>
    </xf>
    <xf numFmtId="0" fontId="35" fillId="0" borderId="152" xfId="0" applyFont="1" applyFill="1" applyBorder="1" applyAlignment="1">
      <alignment horizontal="center" vertical="center" wrapText="1"/>
    </xf>
    <xf numFmtId="0" fontId="35" fillId="0" borderId="151" xfId="0" applyFont="1" applyFill="1" applyBorder="1"/>
    <xf numFmtId="0" fontId="35" fillId="0" borderId="151" xfId="0" applyFont="1" applyBorder="1" applyAlignment="1">
      <alignment horizontal="center" vertical="center" wrapText="1" shrinkToFit="1"/>
    </xf>
    <xf numFmtId="0" fontId="35" fillId="0" borderId="151" xfId="0" applyFont="1" applyFill="1" applyBorder="1" applyAlignment="1">
      <alignment horizontal="center" vertical="center" wrapText="1"/>
    </xf>
    <xf numFmtId="0" fontId="60" fillId="0" borderId="2" xfId="0" applyFont="1" applyFill="1" applyBorder="1" applyAlignment="1">
      <alignment horizontal="center" wrapText="1"/>
    </xf>
    <xf numFmtId="3" fontId="60" fillId="0" borderId="2" xfId="0" applyNumberFormat="1" applyFont="1" applyFill="1" applyBorder="1" applyAlignment="1">
      <alignment horizontal="right" wrapText="1"/>
    </xf>
    <xf numFmtId="0" fontId="60" fillId="0" borderId="2" xfId="0" applyFont="1" applyFill="1" applyBorder="1" applyAlignment="1">
      <alignment horizontal="right" wrapText="1"/>
    </xf>
    <xf numFmtId="238" fontId="35" fillId="0" borderId="84" xfId="128" applyNumberFormat="1" applyFont="1" applyBorder="1" applyAlignment="1">
      <alignment horizontal="right" vertical="center"/>
    </xf>
    <xf numFmtId="0" fontId="35" fillId="0" borderId="151" xfId="0" applyFont="1" applyBorder="1" applyAlignment="1">
      <alignment horizontal="center" vertical="center" wrapText="1"/>
    </xf>
    <xf numFmtId="0" fontId="35" fillId="0" borderId="157" xfId="0" applyFont="1" applyFill="1" applyBorder="1" applyAlignment="1">
      <alignment horizontal="center" vertical="center" wrapText="1"/>
    </xf>
    <xf numFmtId="215" fontId="35" fillId="0" borderId="86" xfId="128" applyNumberFormat="1" applyFont="1" applyFill="1" applyBorder="1" applyAlignment="1">
      <alignment horizontal="right" vertical="center"/>
    </xf>
    <xf numFmtId="215" fontId="82" fillId="0" borderId="86" xfId="128" applyNumberFormat="1" applyFont="1" applyFill="1" applyBorder="1" applyAlignment="1">
      <alignment horizontal="right" vertical="center"/>
    </xf>
    <xf numFmtId="215" fontId="35" fillId="0" borderId="86" xfId="0" applyNumberFormat="1" applyFont="1" applyFill="1" applyBorder="1" applyAlignment="1">
      <alignment vertical="center"/>
    </xf>
    <xf numFmtId="238" fontId="35" fillId="0" borderId="0" xfId="0" applyNumberFormat="1" applyFont="1" applyFill="1" applyBorder="1"/>
    <xf numFmtId="0" fontId="35" fillId="0" borderId="158" xfId="0" applyFont="1" applyBorder="1" applyAlignment="1">
      <alignment horizontal="center" vertical="center" wrapText="1"/>
    </xf>
    <xf numFmtId="0" fontId="2" fillId="0" borderId="5" xfId="0" applyFont="1" applyFill="1" applyBorder="1" applyAlignment="1">
      <alignment horizontal="center" vertical="center"/>
    </xf>
    <xf numFmtId="238" fontId="2" fillId="0" borderId="84" xfId="128" applyNumberFormat="1" applyFont="1" applyFill="1" applyBorder="1" applyAlignment="1">
      <alignment horizontal="right" vertical="center"/>
    </xf>
    <xf numFmtId="238" fontId="2" fillId="0" borderId="0" xfId="128" applyNumberFormat="1" applyFont="1" applyFill="1" applyBorder="1" applyAlignment="1">
      <alignment horizontal="right" vertical="center"/>
    </xf>
    <xf numFmtId="0" fontId="2" fillId="0" borderId="5" xfId="0" applyFont="1" applyBorder="1" applyAlignment="1">
      <alignment horizontal="center" vertical="center"/>
    </xf>
    <xf numFmtId="238" fontId="2" fillId="0" borderId="84" xfId="0" applyNumberFormat="1" applyFont="1" applyBorder="1" applyAlignment="1">
      <alignment horizontal="right" vertical="center"/>
    </xf>
    <xf numFmtId="238" fontId="2" fillId="0" borderId="0" xfId="0" applyNumberFormat="1" applyFont="1" applyBorder="1" applyAlignment="1">
      <alignment horizontal="right" vertical="center"/>
    </xf>
    <xf numFmtId="0" fontId="110" fillId="0" borderId="5" xfId="0" applyFont="1" applyFill="1" applyBorder="1" applyAlignment="1">
      <alignment horizontal="center" vertical="center"/>
    </xf>
    <xf numFmtId="238" fontId="110" fillId="0" borderId="84" xfId="128" applyNumberFormat="1" applyFont="1" applyFill="1" applyBorder="1" applyAlignment="1">
      <alignment horizontal="right" vertical="center"/>
    </xf>
    <xf numFmtId="238" fontId="110" fillId="0" borderId="0" xfId="128" applyNumberFormat="1" applyFont="1" applyFill="1" applyBorder="1" applyAlignment="1">
      <alignment horizontal="right" vertical="center"/>
    </xf>
    <xf numFmtId="0" fontId="2" fillId="0" borderId="5"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2" fillId="0" borderId="5" xfId="0" applyNumberFormat="1" applyFont="1" applyFill="1" applyBorder="1" applyAlignment="1">
      <alignment horizontal="distributed" vertical="center"/>
    </xf>
    <xf numFmtId="0" fontId="2" fillId="0" borderId="0" xfId="0" applyNumberFormat="1" applyFont="1" applyFill="1" applyBorder="1" applyAlignment="1">
      <alignment horizontal="distributed" vertical="center"/>
    </xf>
    <xf numFmtId="238" fontId="2" fillId="0" borderId="0" xfId="0" applyNumberFormat="1" applyFont="1" applyFill="1" applyBorder="1"/>
    <xf numFmtId="246" fontId="2" fillId="0" borderId="86" xfId="128" applyNumberFormat="1" applyFont="1" applyFill="1" applyBorder="1" applyAlignment="1">
      <alignment horizontal="right" vertical="center"/>
    </xf>
    <xf numFmtId="246" fontId="2" fillId="0" borderId="86" xfId="0" applyNumberFormat="1" applyFont="1" applyFill="1" applyBorder="1" applyAlignment="1">
      <alignment horizontal="right" vertical="center" wrapText="1"/>
    </xf>
    <xf numFmtId="246" fontId="110" fillId="0" borderId="86" xfId="128" applyNumberFormat="1" applyFont="1" applyFill="1" applyBorder="1" applyAlignment="1">
      <alignment horizontal="right" vertical="center"/>
    </xf>
    <xf numFmtId="238" fontId="82" fillId="0" borderId="0" xfId="128" applyNumberFormat="1" applyFont="1" applyFill="1" applyBorder="1" applyAlignment="1">
      <alignment vertical="center"/>
    </xf>
    <xf numFmtId="246" fontId="35" fillId="0" borderId="0" xfId="128" applyNumberFormat="1" applyFont="1" applyFill="1" applyBorder="1" applyAlignment="1">
      <alignment horizontal="right" vertical="center"/>
    </xf>
    <xf numFmtId="246" fontId="35" fillId="0" borderId="0" xfId="128" applyNumberFormat="1" applyFont="1" applyFill="1" applyBorder="1" applyAlignment="1">
      <alignment vertical="center"/>
    </xf>
    <xf numFmtId="246" fontId="35" fillId="0" borderId="0" xfId="0" applyNumberFormat="1" applyFont="1" applyFill="1" applyBorder="1" applyAlignment="1">
      <alignment horizontal="right" vertical="center" wrapText="1"/>
    </xf>
    <xf numFmtId="246" fontId="82" fillId="0" borderId="0" xfId="128" applyNumberFormat="1" applyFont="1" applyFill="1" applyBorder="1" applyAlignment="1">
      <alignment horizontal="right" vertical="center"/>
    </xf>
    <xf numFmtId="246" fontId="82" fillId="0" borderId="0" xfId="128" applyNumberFormat="1" applyFont="1" applyFill="1" applyBorder="1" applyAlignment="1">
      <alignment vertical="center"/>
    </xf>
    <xf numFmtId="246" fontId="35" fillId="0" borderId="0" xfId="0" applyNumberFormat="1" applyFont="1" applyFill="1" applyBorder="1"/>
    <xf numFmtId="0" fontId="35" fillId="0" borderId="156" xfId="0" applyFont="1" applyBorder="1"/>
    <xf numFmtId="0" fontId="35" fillId="0" borderId="156" xfId="0" applyFont="1" applyFill="1" applyBorder="1"/>
    <xf numFmtId="246" fontId="35" fillId="0" borderId="84" xfId="128" applyNumberFormat="1" applyFont="1" applyFill="1" applyBorder="1" applyAlignment="1">
      <alignment horizontal="right" vertical="center"/>
    </xf>
    <xf numFmtId="246" fontId="35" fillId="0" borderId="84" xfId="0" applyNumberFormat="1" applyFont="1" applyFill="1" applyBorder="1" applyAlignment="1">
      <alignment horizontal="right" vertical="center" wrapText="1"/>
    </xf>
    <xf numFmtId="246" fontId="82" fillId="0" borderId="84" xfId="128" applyNumberFormat="1" applyFont="1" applyFill="1" applyBorder="1" applyAlignment="1">
      <alignment horizontal="right" vertical="center"/>
    </xf>
    <xf numFmtId="0" fontId="35" fillId="0" borderId="99" xfId="0" applyFont="1" applyBorder="1" applyAlignment="1">
      <alignment horizontal="center" vertical="center" wrapText="1"/>
    </xf>
    <xf numFmtId="238" fontId="118" fillId="0" borderId="0" xfId="0" applyNumberFormat="1" applyFont="1" applyFill="1" applyBorder="1" applyAlignment="1">
      <alignment horizontal="right" vertical="center" wrapText="1"/>
    </xf>
    <xf numFmtId="238" fontId="118" fillId="0" borderId="0" xfId="128" applyNumberFormat="1" applyFont="1" applyFill="1" applyBorder="1" applyAlignment="1">
      <alignment horizontal="right" vertical="center"/>
    </xf>
    <xf numFmtId="238" fontId="119" fillId="0" borderId="0" xfId="0" applyNumberFormat="1" applyFont="1" applyFill="1" applyBorder="1" applyAlignment="1">
      <alignment horizontal="right" vertical="center" wrapText="1"/>
    </xf>
    <xf numFmtId="49" fontId="108" fillId="0" borderId="0" xfId="0" applyNumberFormat="1" applyFont="1" applyFill="1" applyBorder="1" applyAlignment="1">
      <alignment horizontal="left" vertical="center" wrapText="1" shrinkToFit="1"/>
    </xf>
    <xf numFmtId="49" fontId="35" fillId="0" borderId="0" xfId="0" applyNumberFormat="1" applyFont="1" applyFill="1" applyBorder="1" applyAlignment="1">
      <alignment horizontal="left" vertical="center" shrinkToFit="1"/>
    </xf>
    <xf numFmtId="188" fontId="82" fillId="0" borderId="0" xfId="0" applyNumberFormat="1" applyFont="1" applyFill="1" applyBorder="1" applyAlignment="1">
      <alignment vertical="center"/>
    </xf>
    <xf numFmtId="49" fontId="129" fillId="0" borderId="0" xfId="0" applyNumberFormat="1" applyFont="1" applyFill="1" applyBorder="1" applyAlignment="1">
      <alignment horizontal="left" vertical="center" wrapText="1" shrinkToFit="1"/>
    </xf>
    <xf numFmtId="238" fontId="118" fillId="0" borderId="84" xfId="0" applyNumberFormat="1" applyFont="1" applyFill="1" applyBorder="1" applyAlignment="1">
      <alignment horizontal="right" vertical="center" wrapText="1"/>
    </xf>
    <xf numFmtId="188" fontId="35" fillId="0" borderId="86" xfId="0" applyNumberFormat="1" applyFont="1" applyFill="1" applyBorder="1"/>
    <xf numFmtId="238" fontId="119" fillId="0" borderId="84" xfId="0" applyNumberFormat="1" applyFont="1" applyFill="1" applyBorder="1" applyAlignment="1">
      <alignment horizontal="right" vertical="center" wrapText="1"/>
    </xf>
    <xf numFmtId="188" fontId="82" fillId="0" borderId="86" xfId="0" applyNumberFormat="1" applyFont="1" applyFill="1" applyBorder="1"/>
    <xf numFmtId="0" fontId="84" fillId="0" borderId="100" xfId="0" applyFont="1" applyFill="1" applyBorder="1" applyAlignment="1">
      <alignment horizontal="center" vertical="center" wrapText="1"/>
    </xf>
    <xf numFmtId="238" fontId="35" fillId="0" borderId="0" xfId="0" applyNumberFormat="1" applyFont="1" applyFill="1" applyBorder="1" applyAlignment="1">
      <alignment horizontal="right" vertical="center" wrapText="1"/>
    </xf>
    <xf numFmtId="238" fontId="82" fillId="0" borderId="0" xfId="0" applyNumberFormat="1" applyFont="1" applyFill="1" applyBorder="1" applyAlignment="1">
      <alignment horizontal="right" vertical="center" wrapText="1"/>
    </xf>
    <xf numFmtId="212" fontId="84" fillId="0" borderId="84" xfId="0" applyNumberFormat="1" applyFont="1" applyFill="1" applyBorder="1" applyAlignment="1">
      <alignment horizontal="right" vertical="center"/>
    </xf>
    <xf numFmtId="212" fontId="84" fillId="0" borderId="84" xfId="0" applyNumberFormat="1" applyFont="1" applyBorder="1" applyAlignment="1">
      <alignment horizontal="right" vertical="center"/>
    </xf>
    <xf numFmtId="0" fontId="2" fillId="0" borderId="0" xfId="0" applyFont="1" applyFill="1" applyBorder="1" applyAlignment="1">
      <alignment horizontal="left" vertical="top" wrapText="1"/>
    </xf>
    <xf numFmtId="0" fontId="2" fillId="0" borderId="84" xfId="0" applyFont="1" applyFill="1" applyBorder="1" applyAlignment="1">
      <alignment horizontal="center" vertical="center"/>
    </xf>
    <xf numFmtId="0" fontId="2" fillId="0" borderId="0" xfId="0" applyFont="1" applyFill="1" applyBorder="1" applyAlignment="1">
      <alignment horizontal="center" vertical="center"/>
    </xf>
    <xf numFmtId="49" fontId="2" fillId="0" borderId="93" xfId="0" applyNumberFormat="1" applyFont="1" applyBorder="1" applyAlignment="1">
      <alignment horizontal="center" vertical="center" wrapText="1"/>
    </xf>
    <xf numFmtId="49" fontId="2" fillId="0" borderId="92" xfId="0" applyNumberFormat="1" applyFont="1" applyBorder="1" applyAlignment="1">
      <alignment horizontal="center" vertical="center" wrapText="1"/>
    </xf>
    <xf numFmtId="49" fontId="35" fillId="0" borderId="0" xfId="0" applyNumberFormat="1" applyFont="1" applyFill="1" applyBorder="1" applyAlignment="1">
      <alignment horizontal="distributed" vertical="center" shrinkToFit="1"/>
    </xf>
    <xf numFmtId="49" fontId="35" fillId="0" borderId="0" xfId="0" applyNumberFormat="1" applyFont="1" applyFill="1" applyBorder="1" applyAlignment="1">
      <alignment vertical="center" shrinkToFit="1"/>
    </xf>
    <xf numFmtId="49" fontId="2" fillId="0" borderId="0" xfId="0" applyNumberFormat="1" applyFont="1" applyFill="1" applyBorder="1" applyAlignment="1">
      <alignment vertical="center" shrinkToFit="1"/>
    </xf>
    <xf numFmtId="0" fontId="2" fillId="0" borderId="0" xfId="0" applyFont="1" applyFill="1" applyAlignment="1"/>
    <xf numFmtId="216" fontId="2" fillId="0" borderId="0" xfId="0" applyNumberFormat="1" applyFont="1" applyFill="1" applyAlignment="1"/>
    <xf numFmtId="0" fontId="2" fillId="0" borderId="0" xfId="0" applyFont="1" applyFill="1" applyAlignment="1">
      <alignment horizontal="right"/>
    </xf>
    <xf numFmtId="0" fontId="2" fillId="0" borderId="0" xfId="0" applyNumberFormat="1" applyFont="1" applyFill="1" applyAlignment="1"/>
    <xf numFmtId="0" fontId="2" fillId="0" borderId="0" xfId="0" applyNumberFormat="1" applyFont="1" applyFill="1" applyAlignment="1">
      <alignment horizontal="center"/>
    </xf>
    <xf numFmtId="198" fontId="2" fillId="0" borderId="0" xfId="0" applyNumberFormat="1" applyFont="1" applyFill="1" applyAlignment="1"/>
    <xf numFmtId="234" fontId="2" fillId="0" borderId="0" xfId="0" applyNumberFormat="1" applyFont="1" applyFill="1" applyAlignment="1"/>
    <xf numFmtId="0" fontId="2" fillId="0" borderId="0" xfId="0" applyNumberFormat="1" applyFont="1" applyFill="1" applyAlignment="1">
      <alignment horizontal="right"/>
    </xf>
    <xf numFmtId="0" fontId="2" fillId="0" borderId="0" xfId="0" applyFont="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wrapText="1"/>
    </xf>
    <xf numFmtId="0" fontId="2" fillId="0" borderId="30" xfId="0" applyFont="1" applyBorder="1" applyAlignment="1">
      <alignment horizontal="right" vertical="center"/>
    </xf>
    <xf numFmtId="0" fontId="2" fillId="0" borderId="0" xfId="0" applyFont="1" applyBorder="1" applyAlignment="1">
      <alignment vertical="center"/>
    </xf>
    <xf numFmtId="0" fontId="2" fillId="0" borderId="0" xfId="0" applyFont="1" applyFill="1" applyAlignment="1">
      <alignment vertical="top"/>
    </xf>
    <xf numFmtId="0" fontId="2" fillId="0" borderId="0" xfId="0" applyFont="1" applyFill="1" applyBorder="1" applyAlignment="1">
      <alignment horizontal="left" vertical="center"/>
    </xf>
    <xf numFmtId="0" fontId="2" fillId="0" borderId="0" xfId="0" applyFont="1" applyFill="1" applyBorder="1" applyAlignment="1">
      <alignment horizontal="left" vertical="top"/>
    </xf>
    <xf numFmtId="0" fontId="2" fillId="0" borderId="0" xfId="0" applyFont="1" applyFill="1" applyAlignment="1">
      <alignment horizontal="center" vertical="top"/>
    </xf>
    <xf numFmtId="0" fontId="109" fillId="0" borderId="0" xfId="0" applyFont="1" applyFill="1" applyBorder="1" applyAlignment="1">
      <alignment horizontal="left" vertical="top" wrapText="1"/>
    </xf>
    <xf numFmtId="0" fontId="109" fillId="0" borderId="0" xfId="0" applyFont="1" applyFill="1" applyBorder="1" applyAlignment="1">
      <alignment horizontal="left" vertical="center" wrapText="1"/>
    </xf>
    <xf numFmtId="0" fontId="109" fillId="0" borderId="0" xfId="0" applyFont="1" applyFill="1" applyBorder="1" applyAlignment="1">
      <alignment vertical="center" wrapText="1"/>
    </xf>
    <xf numFmtId="0" fontId="2" fillId="0" borderId="0" xfId="0" applyFont="1" applyAlignment="1">
      <alignment vertical="top"/>
    </xf>
    <xf numFmtId="212" fontId="2" fillId="0" borderId="0" xfId="0" applyNumberFormat="1" applyFont="1" applyFill="1"/>
    <xf numFmtId="0" fontId="2" fillId="0" borderId="86" xfId="0" applyFont="1" applyFill="1" applyBorder="1"/>
    <xf numFmtId="0" fontId="2" fillId="0" borderId="0" xfId="0" applyFont="1" applyFill="1"/>
    <xf numFmtId="0" fontId="81" fillId="38" borderId="35" xfId="216" applyFont="1" applyFill="1" applyBorder="1" applyAlignment="1">
      <alignment horizontal="left" vertical="center"/>
    </xf>
    <xf numFmtId="0" fontId="81" fillId="38" borderId="0" xfId="216" applyFont="1" applyFill="1" applyBorder="1" applyAlignment="1">
      <alignment horizontal="left" vertical="center"/>
    </xf>
    <xf numFmtId="0" fontId="81" fillId="38" borderId="36" xfId="216" applyFont="1" applyFill="1" applyBorder="1" applyAlignment="1">
      <alignment horizontal="left" vertical="center"/>
    </xf>
    <xf numFmtId="0" fontId="72" fillId="0" borderId="71" xfId="0" applyFont="1" applyBorder="1" applyAlignment="1">
      <alignment horizontal="left" vertical="center"/>
    </xf>
    <xf numFmtId="0" fontId="72" fillId="0" borderId="67" xfId="0" applyFont="1" applyBorder="1" applyAlignment="1">
      <alignment horizontal="left" vertical="center"/>
    </xf>
    <xf numFmtId="0" fontId="38" fillId="0" borderId="72" xfId="333" applyFont="1" applyBorder="1" applyAlignment="1" applyProtection="1">
      <alignment horizontal="left" vertical="center"/>
    </xf>
    <xf numFmtId="0" fontId="38" fillId="0" borderId="73" xfId="333" applyFont="1" applyBorder="1" applyAlignment="1" applyProtection="1">
      <alignment horizontal="left" vertical="center"/>
    </xf>
    <xf numFmtId="49" fontId="38" fillId="0" borderId="66" xfId="333" applyNumberFormat="1" applyFont="1" applyBorder="1" applyAlignment="1" applyProtection="1">
      <alignment horizontal="left" vertical="center"/>
    </xf>
    <xf numFmtId="49" fontId="38" fillId="0" borderId="67" xfId="333" applyNumberFormat="1" applyFont="1" applyBorder="1" applyAlignment="1" applyProtection="1">
      <alignment horizontal="left" vertical="center"/>
    </xf>
    <xf numFmtId="0" fontId="38" fillId="0" borderId="71" xfId="333" applyFont="1" applyBorder="1" applyAlignment="1" applyProtection="1">
      <alignment horizontal="left" vertical="center"/>
    </xf>
    <xf numFmtId="0" fontId="38" fillId="0" borderId="67" xfId="333" applyFont="1" applyBorder="1" applyAlignment="1" applyProtection="1">
      <alignment horizontal="left" vertical="center"/>
    </xf>
    <xf numFmtId="0" fontId="106" fillId="0" borderId="0" xfId="0" applyFont="1" applyFill="1" applyAlignment="1">
      <alignment horizontal="center" vertical="top" wrapText="1"/>
    </xf>
    <xf numFmtId="0" fontId="35" fillId="0" borderId="0" xfId="0" applyFont="1" applyFill="1" applyBorder="1" applyAlignment="1">
      <alignment horizontal="center" vertical="center"/>
    </xf>
    <xf numFmtId="0" fontId="35" fillId="0" borderId="86" xfId="0" applyFont="1" applyFill="1" applyBorder="1" applyAlignment="1">
      <alignment horizontal="center" vertical="center"/>
    </xf>
    <xf numFmtId="0" fontId="2" fillId="0" borderId="79" xfId="0" applyFont="1" applyFill="1" applyBorder="1" applyAlignment="1">
      <alignment horizontal="left" vertical="center" wrapText="1"/>
    </xf>
    <xf numFmtId="0" fontId="2" fillId="0" borderId="75" xfId="0" applyFont="1" applyFill="1" applyBorder="1" applyAlignment="1">
      <alignment horizontal="left" vertical="center" wrapText="1"/>
    </xf>
    <xf numFmtId="0" fontId="2" fillId="0" borderId="74" xfId="0" applyFont="1" applyFill="1" applyBorder="1" applyAlignment="1">
      <alignment horizontal="left" vertical="center" wrapText="1"/>
    </xf>
    <xf numFmtId="0" fontId="2" fillId="0" borderId="30" xfId="0" applyFont="1" applyFill="1" applyBorder="1" applyAlignment="1">
      <alignment horizontal="left" vertical="center" wrapText="1"/>
    </xf>
    <xf numFmtId="0" fontId="2" fillId="0" borderId="74" xfId="0" applyFont="1" applyFill="1" applyBorder="1" applyAlignment="1">
      <alignment horizontal="center" vertical="center" wrapText="1"/>
    </xf>
    <xf numFmtId="0" fontId="2" fillId="0" borderId="77" xfId="0" applyFont="1" applyFill="1" applyBorder="1" applyAlignment="1">
      <alignment horizontal="center" vertical="center" wrapText="1"/>
    </xf>
    <xf numFmtId="0" fontId="2" fillId="0" borderId="78"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35" fillId="0" borderId="95" xfId="0" applyFont="1" applyFill="1" applyBorder="1" applyAlignment="1">
      <alignment horizontal="center" vertical="center" wrapText="1"/>
    </xf>
    <xf numFmtId="0" fontId="35" fillId="0" borderId="86" xfId="0" applyFont="1" applyFill="1" applyBorder="1" applyAlignment="1">
      <alignment horizontal="center" vertical="center" wrapText="1"/>
    </xf>
    <xf numFmtId="0" fontId="35" fillId="0" borderId="96" xfId="0" applyFont="1" applyFill="1" applyBorder="1" applyAlignment="1">
      <alignment horizontal="center" vertical="center" wrapText="1"/>
    </xf>
    <xf numFmtId="0" fontId="82" fillId="0" borderId="0" xfId="0" applyFont="1" applyFill="1" applyBorder="1" applyAlignment="1">
      <alignment horizontal="center" vertical="center"/>
    </xf>
    <xf numFmtId="0" fontId="82" fillId="0" borderId="86" xfId="0" applyFont="1" applyFill="1" applyBorder="1" applyAlignment="1">
      <alignment horizontal="center" vertical="center"/>
    </xf>
    <xf numFmtId="0" fontId="35" fillId="0" borderId="30" xfId="0" applyFont="1" applyFill="1" applyBorder="1" applyAlignment="1">
      <alignment horizontal="center" vertical="center" wrapText="1"/>
    </xf>
    <xf numFmtId="0" fontId="35" fillId="0" borderId="30" xfId="0" applyFont="1" applyFill="1" applyBorder="1" applyAlignment="1">
      <alignment horizontal="center" vertical="center"/>
    </xf>
    <xf numFmtId="0" fontId="35" fillId="0" borderId="95" xfId="0" applyFont="1" applyFill="1" applyBorder="1" applyAlignment="1">
      <alignment horizontal="center" vertical="center"/>
    </xf>
    <xf numFmtId="0" fontId="35" fillId="0" borderId="9" xfId="0" applyFont="1" applyFill="1" applyBorder="1" applyAlignment="1">
      <alignment horizontal="center" vertical="center"/>
    </xf>
    <xf numFmtId="0" fontId="35" fillId="0" borderId="96"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8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8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21" xfId="0" applyFont="1" applyFill="1" applyBorder="1" applyAlignment="1">
      <alignment horizontal="center" wrapText="1"/>
    </xf>
    <xf numFmtId="0" fontId="2" fillId="0" borderId="91" xfId="0" applyFont="1" applyFill="1" applyBorder="1" applyAlignment="1">
      <alignment horizontal="center" wrapText="1"/>
    </xf>
    <xf numFmtId="0" fontId="35" fillId="0" borderId="0" xfId="0" applyFont="1" applyBorder="1" applyAlignment="1" applyProtection="1">
      <alignment horizontal="left" wrapText="1"/>
    </xf>
    <xf numFmtId="0" fontId="35" fillId="0" borderId="74"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74" xfId="0" applyFont="1" applyBorder="1" applyAlignment="1" applyProtection="1">
      <alignment horizontal="center" vertical="center" wrapText="1"/>
    </xf>
    <xf numFmtId="0" fontId="35" fillId="0" borderId="8" xfId="0" applyFont="1" applyBorder="1" applyAlignment="1" applyProtection="1">
      <alignment horizontal="center" vertical="center" wrapText="1"/>
    </xf>
    <xf numFmtId="0" fontId="25" fillId="0" borderId="0" xfId="0" applyFont="1" applyAlignment="1" applyProtection="1">
      <alignment horizontal="center" vertical="top" wrapText="1"/>
    </xf>
    <xf numFmtId="0" fontId="35" fillId="0" borderId="0" xfId="0" applyFont="1" applyBorder="1" applyAlignment="1" applyProtection="1">
      <alignment horizontal="right" wrapText="1"/>
    </xf>
    <xf numFmtId="0" fontId="35" fillId="0" borderId="0" xfId="0" applyFont="1" applyBorder="1" applyAlignment="1">
      <alignment horizontal="left" wrapText="1"/>
    </xf>
    <xf numFmtId="0" fontId="35" fillId="0" borderId="76" xfId="0" applyFont="1" applyBorder="1" applyAlignment="1">
      <alignment horizontal="center" vertical="center" wrapText="1"/>
    </xf>
    <xf numFmtId="0" fontId="35" fillId="0" borderId="21" xfId="0" applyFont="1" applyBorder="1" applyAlignment="1">
      <alignment horizontal="center" vertical="center" wrapText="1"/>
    </xf>
    <xf numFmtId="0" fontId="35" fillId="0" borderId="76" xfId="0" applyFont="1" applyBorder="1" applyAlignment="1" applyProtection="1">
      <alignment horizontal="center" vertical="center" wrapText="1"/>
    </xf>
    <xf numFmtId="0" fontId="35" fillId="0" borderId="21" xfId="0" applyFont="1" applyBorder="1" applyAlignment="1" applyProtection="1">
      <alignment horizontal="center" vertical="center" wrapText="1"/>
    </xf>
    <xf numFmtId="0" fontId="35" fillId="0" borderId="116" xfId="0" applyFont="1" applyBorder="1" applyAlignment="1" applyProtection="1">
      <alignment horizontal="center" vertical="center" wrapText="1"/>
    </xf>
    <xf numFmtId="0" fontId="35" fillId="0" borderId="81" xfId="0" applyFont="1" applyBorder="1" applyAlignment="1" applyProtection="1">
      <alignment horizontal="center" vertical="center" wrapText="1"/>
    </xf>
    <xf numFmtId="0" fontId="104" fillId="0" borderId="0" xfId="0" applyFont="1" applyBorder="1" applyAlignment="1">
      <alignment horizontal="center" vertical="top" wrapText="1"/>
    </xf>
    <xf numFmtId="0" fontId="35" fillId="0" borderId="89" xfId="0" applyFont="1" applyBorder="1" applyAlignment="1">
      <alignment horizontal="center" vertical="center" wrapText="1"/>
    </xf>
    <xf numFmtId="0" fontId="35" fillId="0" borderId="77" xfId="0" applyFont="1" applyBorder="1" applyAlignment="1">
      <alignment horizontal="center" vertical="center" wrapText="1"/>
    </xf>
    <xf numFmtId="0" fontId="35" fillId="0" borderId="78" xfId="0" applyFont="1" applyBorder="1" applyAlignment="1">
      <alignment horizontal="center" vertical="center" wrapText="1"/>
    </xf>
    <xf numFmtId="0" fontId="35" fillId="0" borderId="0" xfId="0" applyFont="1" applyBorder="1" applyAlignment="1">
      <alignment horizontal="right" wrapText="1"/>
    </xf>
    <xf numFmtId="0" fontId="35" fillId="0" borderId="75" xfId="0" applyFont="1" applyBorder="1" applyAlignment="1" applyProtection="1">
      <alignment horizontal="center" vertical="center" wrapText="1"/>
    </xf>
    <xf numFmtId="0" fontId="35" fillId="0" borderId="5" xfId="0" applyFont="1" applyBorder="1" applyAlignment="1" applyProtection="1">
      <alignment horizontal="center" vertical="center" wrapText="1"/>
    </xf>
    <xf numFmtId="0" fontId="2" fillId="0" borderId="0" xfId="0" applyFont="1" applyFill="1" applyBorder="1" applyAlignment="1" applyProtection="1">
      <alignment horizontal="left" vertical="top" wrapText="1"/>
    </xf>
    <xf numFmtId="0" fontId="35" fillId="0" borderId="77" xfId="0" applyFont="1" applyBorder="1" applyAlignment="1" applyProtection="1">
      <alignment horizontal="center" vertical="center" wrapText="1"/>
    </xf>
    <xf numFmtId="0" fontId="35" fillId="0" borderId="78" xfId="0" applyFont="1" applyBorder="1" applyAlignment="1" applyProtection="1">
      <alignment horizontal="center" vertical="center" wrapText="1"/>
    </xf>
    <xf numFmtId="0" fontId="2" fillId="0" borderId="30" xfId="0" applyFont="1" applyFill="1" applyBorder="1" applyAlignment="1">
      <alignment horizontal="right" vertical="top" wrapText="1"/>
    </xf>
    <xf numFmtId="0" fontId="2" fillId="0" borderId="30" xfId="0" applyFont="1" applyFill="1" applyBorder="1" applyAlignment="1">
      <alignment horizontal="right" vertical="center" wrapText="1"/>
    </xf>
    <xf numFmtId="0" fontId="2" fillId="0" borderId="30" xfId="0" applyFont="1" applyFill="1" applyBorder="1" applyAlignment="1">
      <alignment vertical="center" wrapText="1"/>
    </xf>
    <xf numFmtId="0" fontId="35" fillId="0" borderId="77" xfId="0" applyNumberFormat="1" applyFont="1" applyFill="1" applyBorder="1" applyAlignment="1">
      <alignment horizontal="center" vertical="center" wrapText="1"/>
    </xf>
    <xf numFmtId="0" fontId="35" fillId="0" borderId="78" xfId="0" applyNumberFormat="1" applyFont="1" applyFill="1" applyBorder="1" applyAlignment="1">
      <alignment horizontal="center" vertical="center" wrapText="1"/>
    </xf>
    <xf numFmtId="0" fontId="35" fillId="0" borderId="89" xfId="0" applyFont="1" applyFill="1" applyBorder="1" applyAlignment="1">
      <alignment horizontal="center" vertical="center" wrapText="1"/>
    </xf>
    <xf numFmtId="0" fontId="35" fillId="0" borderId="78" xfId="0" applyFont="1" applyFill="1" applyBorder="1" applyAlignment="1">
      <alignment horizontal="center" vertical="center" wrapText="1"/>
    </xf>
    <xf numFmtId="0" fontId="35" fillId="0" borderId="89" xfId="0" applyNumberFormat="1" applyFont="1" applyFill="1" applyBorder="1" applyAlignment="1">
      <alignment horizontal="center" vertical="center" wrapText="1"/>
    </xf>
    <xf numFmtId="0" fontId="35" fillId="0" borderId="77" xfId="0" applyFont="1" applyFill="1" applyBorder="1" applyAlignment="1">
      <alignment horizontal="center" vertical="center" wrapText="1"/>
    </xf>
    <xf numFmtId="0" fontId="35" fillId="0" borderId="109" xfId="0" applyNumberFormat="1" applyFont="1" applyFill="1" applyBorder="1" applyAlignment="1">
      <alignment horizontal="center" vertical="center" wrapText="1"/>
    </xf>
    <xf numFmtId="0" fontId="35" fillId="0" borderId="114"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5" fillId="0" borderId="93" xfId="0" applyFont="1" applyFill="1" applyBorder="1" applyAlignment="1">
      <alignment horizontal="center" vertical="center" wrapText="1"/>
    </xf>
    <xf numFmtId="0" fontId="35" fillId="0" borderId="100"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5"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35" fillId="0" borderId="113"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35" fillId="0" borderId="99" xfId="0" applyFont="1" applyFill="1" applyBorder="1" applyAlignment="1">
      <alignment horizontal="center" vertical="center" wrapText="1"/>
    </xf>
    <xf numFmtId="0" fontId="2" fillId="0" borderId="15" xfId="0" applyFont="1" applyFill="1" applyBorder="1" applyAlignment="1">
      <alignment horizontal="center" vertical="top" wrapText="1"/>
    </xf>
    <xf numFmtId="0" fontId="2" fillId="0" borderId="18" xfId="0" applyFont="1" applyFill="1" applyBorder="1" applyAlignment="1">
      <alignment horizontal="center" vertical="top" wrapText="1"/>
    </xf>
    <xf numFmtId="0" fontId="35" fillId="0" borderId="0" xfId="0" applyFont="1" applyFill="1" applyBorder="1" applyAlignment="1">
      <alignment horizontal="center" vertical="center" wrapText="1"/>
    </xf>
    <xf numFmtId="0" fontId="35" fillId="0" borderId="9" xfId="0" applyFont="1" applyFill="1" applyBorder="1" applyAlignment="1">
      <alignment horizontal="center" vertical="center" wrapText="1"/>
    </xf>
    <xf numFmtId="0" fontId="2" fillId="0" borderId="110" xfId="0" applyFont="1" applyFill="1" applyBorder="1" applyAlignment="1">
      <alignment horizontal="center" vertical="center" wrapText="1"/>
    </xf>
    <xf numFmtId="0" fontId="2" fillId="0" borderId="83"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85" xfId="0" applyFont="1" applyFill="1" applyBorder="1" applyAlignment="1">
      <alignment horizontal="center" vertical="center" wrapText="1"/>
    </xf>
    <xf numFmtId="0" fontId="106" fillId="0" borderId="0" xfId="0" applyFont="1" applyFill="1" applyAlignment="1">
      <alignment horizontal="center" vertical="top"/>
    </xf>
    <xf numFmtId="0" fontId="2" fillId="0" borderId="89"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35" fillId="0" borderId="0" xfId="0" applyFont="1" applyFill="1" applyBorder="1" applyAlignment="1">
      <alignment horizontal="right" vertical="center"/>
    </xf>
    <xf numFmtId="0" fontId="2" fillId="0" borderId="77" xfId="0" applyFont="1" applyFill="1" applyBorder="1" applyAlignment="1">
      <alignment horizontal="center" vertical="center"/>
    </xf>
    <xf numFmtId="0" fontId="2" fillId="0" borderId="109" xfId="0" applyFont="1" applyFill="1" applyBorder="1" applyAlignment="1">
      <alignment horizontal="center" vertical="center"/>
    </xf>
    <xf numFmtId="49" fontId="2" fillId="0" borderId="25" xfId="0" applyNumberFormat="1" applyFont="1" applyFill="1" applyBorder="1" applyAlignment="1">
      <alignment horizontal="center" vertical="center" wrapText="1"/>
    </xf>
    <xf numFmtId="49" fontId="2" fillId="0" borderId="18" xfId="0" applyNumberFormat="1" applyFont="1" applyFill="1" applyBorder="1" applyAlignment="1">
      <alignment horizontal="center" vertical="center" wrapText="1"/>
    </xf>
    <xf numFmtId="0" fontId="106" fillId="0" borderId="0" xfId="0" applyFont="1" applyAlignment="1">
      <alignment horizontal="center" vertical="top" wrapText="1"/>
    </xf>
    <xf numFmtId="0" fontId="35" fillId="0" borderId="0" xfId="0" applyFont="1" applyBorder="1" applyAlignment="1">
      <alignment horizontal="right" vertical="center"/>
    </xf>
    <xf numFmtId="0" fontId="2" fillId="0" borderId="104" xfId="0" applyFont="1" applyBorder="1" applyAlignment="1">
      <alignment horizontal="center" vertical="center" wrapText="1"/>
    </xf>
    <xf numFmtId="0" fontId="2" fillId="0" borderId="105" xfId="0" applyFont="1" applyBorder="1" applyAlignment="1">
      <alignment horizontal="center" vertical="center" wrapText="1"/>
    </xf>
    <xf numFmtId="0" fontId="2" fillId="0" borderId="106" xfId="0" applyFont="1" applyBorder="1" applyAlignment="1">
      <alignment horizontal="center" vertical="center" wrapText="1"/>
    </xf>
    <xf numFmtId="0" fontId="2" fillId="0" borderId="89" xfId="0" applyFont="1" applyBorder="1" applyAlignment="1">
      <alignment horizontal="center" vertical="center" wrapText="1"/>
    </xf>
    <xf numFmtId="0" fontId="2" fillId="0" borderId="77" xfId="0" applyFont="1" applyBorder="1" applyAlignment="1">
      <alignment horizontal="center" vertical="center"/>
    </xf>
    <xf numFmtId="0" fontId="2" fillId="0" borderId="107" xfId="0" applyFont="1" applyBorder="1" applyAlignment="1">
      <alignment horizontal="center" vertical="center" wrapText="1"/>
    </xf>
    <xf numFmtId="0" fontId="2" fillId="0" borderId="102" xfId="0" applyFont="1" applyBorder="1" applyAlignment="1">
      <alignment horizontal="center" vertical="center" wrapText="1"/>
    </xf>
    <xf numFmtId="0" fontId="2" fillId="0" borderId="103" xfId="0" applyFont="1" applyBorder="1" applyAlignment="1">
      <alignment horizontal="center" vertical="center" wrapText="1"/>
    </xf>
    <xf numFmtId="0" fontId="35" fillId="0" borderId="0" xfId="0" applyFont="1" applyBorder="1" applyAlignment="1">
      <alignment horizontal="left" vertical="center" wrapText="1"/>
    </xf>
    <xf numFmtId="0" fontId="2" fillId="0" borderId="116" xfId="0" applyFont="1" applyBorder="1" applyAlignment="1">
      <alignment horizontal="center" vertical="center" wrapText="1"/>
    </xf>
    <xf numFmtId="0" fontId="2" fillId="0" borderId="76" xfId="0" applyFont="1" applyBorder="1" applyAlignment="1">
      <alignment horizontal="center" vertical="center"/>
    </xf>
    <xf numFmtId="0" fontId="2" fillId="0" borderId="101" xfId="0" applyFont="1" applyBorder="1" applyAlignment="1">
      <alignment horizontal="center" vertical="center" wrapText="1"/>
    </xf>
    <xf numFmtId="0" fontId="2" fillId="0" borderId="100" xfId="0" applyFont="1" applyBorder="1" applyAlignment="1">
      <alignment horizontal="center" vertical="center" wrapText="1"/>
    </xf>
    <xf numFmtId="0" fontId="2" fillId="0" borderId="99" xfId="0" applyFont="1" applyBorder="1" applyAlignment="1">
      <alignment horizontal="center" vertical="center" wrapText="1"/>
    </xf>
    <xf numFmtId="0" fontId="2" fillId="0" borderId="93" xfId="0" applyFont="1" applyBorder="1" applyAlignment="1">
      <alignment horizontal="center" vertical="center" wrapText="1"/>
    </xf>
    <xf numFmtId="49" fontId="2" fillId="0" borderId="30" xfId="0" applyNumberFormat="1" applyFont="1" applyFill="1" applyBorder="1" applyAlignment="1">
      <alignment horizontal="left" vertical="top" wrapText="1"/>
    </xf>
    <xf numFmtId="0" fontId="2" fillId="0" borderId="19" xfId="0" applyFont="1" applyBorder="1" applyAlignment="1">
      <alignment horizontal="center" vertical="center" wrapText="1"/>
    </xf>
    <xf numFmtId="0" fontId="2" fillId="0" borderId="9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Fill="1" applyBorder="1" applyAlignment="1">
      <alignment horizontal="left" vertical="top" wrapText="1"/>
    </xf>
    <xf numFmtId="0" fontId="2" fillId="0" borderId="112" xfId="0" applyFont="1" applyBorder="1" applyAlignment="1">
      <alignment horizontal="center" vertical="center" wrapText="1"/>
    </xf>
    <xf numFmtId="0" fontId="2" fillId="0" borderId="11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2" xfId="0" applyFont="1" applyBorder="1" applyAlignment="1">
      <alignment horizontal="center" vertical="center" wrapText="1"/>
    </xf>
    <xf numFmtId="0" fontId="35" fillId="0" borderId="0" xfId="0" applyFont="1" applyBorder="1" applyAlignment="1">
      <alignment horizontal="center" vertical="center" wrapText="1"/>
    </xf>
    <xf numFmtId="0" fontId="35" fillId="0" borderId="0" xfId="0" applyFont="1" applyBorder="1" applyAlignment="1">
      <alignment horizontal="center" vertical="center"/>
    </xf>
    <xf numFmtId="0" fontId="2" fillId="0" borderId="16" xfId="0" applyFont="1" applyBorder="1" applyAlignment="1">
      <alignment horizontal="center" vertical="center" wrapText="1"/>
    </xf>
    <xf numFmtId="0" fontId="84" fillId="0" borderId="0" xfId="0" applyFont="1" applyFill="1" applyBorder="1" applyAlignment="1">
      <alignment horizontal="left" vertical="center" wrapText="1"/>
    </xf>
    <xf numFmtId="0" fontId="112" fillId="0" borderId="10" xfId="0" applyFont="1" applyFill="1" applyBorder="1" applyAlignment="1">
      <alignment horizontal="center" vertical="center" wrapText="1"/>
    </xf>
    <xf numFmtId="0" fontId="112" fillId="0" borderId="9" xfId="0" applyFont="1" applyFill="1" applyBorder="1" applyAlignment="1">
      <alignment horizontal="center" vertical="center" wrapText="1"/>
    </xf>
    <xf numFmtId="0" fontId="112" fillId="0" borderId="25" xfId="0" applyFont="1" applyFill="1" applyBorder="1" applyAlignment="1">
      <alignment horizontal="center" vertical="center" wrapText="1"/>
    </xf>
    <xf numFmtId="0" fontId="112" fillId="0" borderId="21" xfId="0" applyFont="1" applyFill="1" applyBorder="1" applyAlignment="1">
      <alignment horizontal="center" vertical="center" wrapText="1"/>
    </xf>
    <xf numFmtId="0" fontId="112" fillId="0" borderId="18" xfId="0" applyFont="1" applyFill="1" applyBorder="1" applyAlignment="1">
      <alignment horizontal="center" vertical="center" wrapText="1"/>
    </xf>
    <xf numFmtId="0" fontId="112" fillId="0" borderId="15" xfId="0" applyFont="1" applyFill="1" applyBorder="1" applyAlignment="1">
      <alignment horizontal="center" vertical="center" wrapText="1"/>
    </xf>
    <xf numFmtId="0" fontId="112" fillId="0" borderId="85" xfId="0" applyFont="1" applyFill="1" applyBorder="1" applyAlignment="1">
      <alignment horizontal="center" vertical="center" wrapText="1"/>
    </xf>
    <xf numFmtId="0" fontId="112" fillId="0" borderId="8" xfId="0" applyFont="1" applyFill="1" applyBorder="1" applyAlignment="1">
      <alignment horizontal="center" vertical="center" wrapText="1"/>
    </xf>
    <xf numFmtId="0" fontId="112" fillId="0" borderId="86" xfId="0" applyFont="1" applyFill="1" applyBorder="1" applyAlignment="1">
      <alignment horizontal="center" vertical="center" wrapText="1"/>
    </xf>
    <xf numFmtId="0" fontId="112" fillId="0" borderId="14" xfId="0" applyFont="1" applyFill="1" applyBorder="1" applyAlignment="1">
      <alignment horizontal="center" vertical="center" wrapText="1"/>
    </xf>
    <xf numFmtId="0" fontId="112" fillId="0" borderId="120" xfId="0" applyFont="1" applyFill="1" applyBorder="1" applyAlignment="1">
      <alignment horizontal="center" vertical="center" wrapText="1"/>
    </xf>
    <xf numFmtId="0" fontId="112" fillId="0" borderId="93" xfId="0" applyFont="1" applyFill="1" applyBorder="1" applyAlignment="1">
      <alignment horizontal="center" vertical="center" wrapText="1"/>
    </xf>
    <xf numFmtId="0" fontId="112" fillId="0" borderId="100" xfId="0" applyFont="1" applyFill="1" applyBorder="1" applyAlignment="1">
      <alignment horizontal="center" vertical="center" wrapText="1"/>
    </xf>
    <xf numFmtId="0" fontId="112" fillId="0" borderId="99" xfId="0" applyFont="1" applyFill="1" applyBorder="1" applyAlignment="1">
      <alignment horizontal="center" vertical="center" wrapText="1"/>
    </xf>
    <xf numFmtId="0" fontId="112" fillId="0" borderId="121" xfId="0" applyFont="1" applyFill="1" applyBorder="1" applyAlignment="1">
      <alignment horizontal="center" vertical="center" wrapText="1"/>
    </xf>
    <xf numFmtId="0" fontId="2" fillId="0" borderId="30" xfId="0" applyFont="1" applyFill="1" applyBorder="1" applyAlignment="1">
      <alignment horizontal="left" vertical="top" wrapText="1"/>
    </xf>
    <xf numFmtId="0" fontId="112" fillId="0" borderId="79" xfId="0" applyFont="1" applyFill="1" applyBorder="1" applyAlignment="1">
      <alignment horizontal="center" vertical="center" wrapText="1"/>
    </xf>
    <xf numFmtId="0" fontId="112" fillId="0" borderId="84" xfId="0" applyFont="1" applyFill="1" applyBorder="1" applyAlignment="1">
      <alignment horizontal="center" vertical="center"/>
    </xf>
    <xf numFmtId="0" fontId="112" fillId="0" borderId="97" xfId="0" applyFont="1" applyFill="1" applyBorder="1" applyAlignment="1">
      <alignment horizontal="center" vertical="center"/>
    </xf>
    <xf numFmtId="0" fontId="117" fillId="0" borderId="0" xfId="0" applyFont="1" applyFill="1" applyAlignment="1">
      <alignment horizontal="center" vertical="top" wrapText="1"/>
    </xf>
    <xf numFmtId="0" fontId="84" fillId="0" borderId="0" xfId="0" applyFont="1" applyFill="1" applyBorder="1" applyAlignment="1">
      <alignment horizontal="right" vertical="center"/>
    </xf>
    <xf numFmtId="0" fontId="112" fillId="0" borderId="89" xfId="0" applyFont="1" applyFill="1" applyBorder="1" applyAlignment="1">
      <alignment horizontal="center" vertical="center" wrapText="1"/>
    </xf>
    <xf numFmtId="0" fontId="112" fillId="0" borderId="77" xfId="0" applyFont="1" applyFill="1" applyBorder="1" applyAlignment="1">
      <alignment horizontal="center" vertical="center" wrapText="1"/>
    </xf>
    <xf numFmtId="0" fontId="112" fillId="0" borderId="78" xfId="0" applyFont="1" applyFill="1" applyBorder="1" applyAlignment="1">
      <alignment horizontal="center" vertical="center" wrapText="1"/>
    </xf>
    <xf numFmtId="0" fontId="112" fillId="0" borderId="74" xfId="0" applyFont="1" applyFill="1" applyBorder="1" applyAlignment="1">
      <alignment horizontal="center" vertical="center" wrapText="1"/>
    </xf>
    <xf numFmtId="0" fontId="112" fillId="0" borderId="30" xfId="0" applyFont="1" applyFill="1" applyBorder="1" applyAlignment="1">
      <alignment horizontal="center" vertical="center" wrapText="1"/>
    </xf>
    <xf numFmtId="0" fontId="112" fillId="0" borderId="16" xfId="0" applyFont="1" applyFill="1" applyBorder="1" applyAlignment="1">
      <alignment horizontal="center" vertical="center" wrapText="1"/>
    </xf>
    <xf numFmtId="0" fontId="112" fillId="0" borderId="5" xfId="0" applyFont="1" applyFill="1" applyBorder="1" applyAlignment="1">
      <alignment horizontal="center" vertical="center" wrapText="1"/>
    </xf>
    <xf numFmtId="0" fontId="112" fillId="0" borderId="7" xfId="0" applyFont="1" applyFill="1" applyBorder="1" applyAlignment="1">
      <alignment horizontal="center" vertical="center" wrapText="1"/>
    </xf>
    <xf numFmtId="0" fontId="112" fillId="0" borderId="12" xfId="0" applyFont="1" applyFill="1" applyBorder="1" applyAlignment="1">
      <alignment horizontal="center" vertical="center" wrapText="1"/>
    </xf>
    <xf numFmtId="0" fontId="112" fillId="0" borderId="6" xfId="0" applyFont="1" applyFill="1" applyBorder="1" applyAlignment="1">
      <alignment horizontal="center" vertical="center" wrapText="1"/>
    </xf>
    <xf numFmtId="0" fontId="112" fillId="0" borderId="114" xfId="0" applyFont="1" applyFill="1" applyBorder="1" applyAlignment="1">
      <alignment horizontal="center" vertical="center" wrapText="1"/>
    </xf>
    <xf numFmtId="0" fontId="112" fillId="0" borderId="77" xfId="0" applyFont="1" applyFill="1" applyBorder="1" applyAlignment="1">
      <alignment horizontal="center" vertical="center"/>
    </xf>
    <xf numFmtId="0" fontId="112" fillId="0" borderId="78" xfId="0" applyFont="1" applyFill="1" applyBorder="1" applyAlignment="1">
      <alignment horizontal="center" vertical="center"/>
    </xf>
    <xf numFmtId="0" fontId="112" fillId="0" borderId="0" xfId="0" applyFont="1" applyFill="1" applyBorder="1" applyAlignment="1">
      <alignment horizontal="center" vertical="center" wrapText="1"/>
    </xf>
    <xf numFmtId="0" fontId="112" fillId="0" borderId="89" xfId="0" applyNumberFormat="1" applyFont="1" applyFill="1" applyBorder="1" applyAlignment="1">
      <alignment horizontal="center" vertical="center" wrapText="1"/>
    </xf>
    <xf numFmtId="0" fontId="112" fillId="0" borderId="77" xfId="0" applyNumberFormat="1" applyFont="1" applyFill="1" applyBorder="1" applyAlignment="1">
      <alignment horizontal="center" vertical="center" wrapText="1"/>
    </xf>
    <xf numFmtId="0" fontId="114" fillId="0" borderId="21" xfId="0" applyFont="1" applyFill="1" applyBorder="1" applyAlignment="1">
      <alignment horizontal="center" vertical="center" wrapText="1"/>
    </xf>
    <xf numFmtId="0" fontId="114" fillId="0" borderId="18" xfId="0" applyFont="1" applyFill="1" applyBorder="1" applyAlignment="1">
      <alignment horizontal="center" vertical="center" wrapText="1"/>
    </xf>
    <xf numFmtId="0" fontId="112" fillId="0" borderId="110" xfId="0" applyFont="1" applyFill="1" applyBorder="1" applyAlignment="1">
      <alignment horizontal="center" vertical="center" wrapText="1"/>
    </xf>
    <xf numFmtId="0" fontId="112" fillId="0" borderId="81" xfId="0" applyFont="1" applyFill="1" applyBorder="1" applyAlignment="1">
      <alignment horizontal="center" vertical="center" wrapText="1"/>
    </xf>
    <xf numFmtId="0" fontId="112" fillId="0" borderId="83" xfId="0" applyFont="1" applyFill="1" applyBorder="1" applyAlignment="1">
      <alignment horizontal="center" vertical="center" wrapText="1"/>
    </xf>
    <xf numFmtId="0" fontId="108" fillId="0" borderId="81" xfId="0" applyFont="1" applyFill="1" applyBorder="1" applyAlignment="1">
      <alignment horizontal="center" vertical="center" wrapText="1"/>
    </xf>
    <xf numFmtId="0" fontId="108" fillId="0" borderId="90" xfId="0" applyFont="1" applyFill="1" applyBorder="1" applyAlignment="1">
      <alignment horizontal="center" vertical="center" wrapText="1"/>
    </xf>
    <xf numFmtId="0" fontId="108" fillId="0" borderId="25" xfId="0" applyFont="1" applyFill="1" applyBorder="1" applyAlignment="1">
      <alignment horizontal="center" vertical="center" wrapText="1"/>
    </xf>
    <xf numFmtId="0" fontId="108" fillId="0" borderId="91" xfId="0" applyFont="1" applyFill="1" applyBorder="1" applyAlignment="1">
      <alignment horizontal="center" vertical="center" wrapText="1"/>
    </xf>
    <xf numFmtId="0" fontId="35" fillId="0" borderId="0" xfId="0" applyFont="1" applyFill="1" applyBorder="1" applyAlignment="1">
      <alignment horizontal="right"/>
    </xf>
    <xf numFmtId="0" fontId="35" fillId="0" borderId="0" xfId="0" applyFont="1" applyFill="1" applyBorder="1" applyAlignment="1"/>
    <xf numFmtId="0" fontId="108" fillId="0" borderId="76" xfId="0" applyFont="1" applyFill="1" applyBorder="1" applyAlignment="1">
      <alignment horizontal="center" vertical="center" wrapText="1"/>
    </xf>
    <xf numFmtId="0" fontId="108" fillId="0" borderId="21" xfId="0" applyFont="1" applyFill="1" applyBorder="1" applyAlignment="1">
      <alignment horizontal="center" vertical="center" wrapText="1"/>
    </xf>
    <xf numFmtId="0" fontId="35" fillId="0" borderId="0" xfId="0" applyFont="1" applyFill="1" applyBorder="1" applyAlignment="1">
      <alignment horizontal="left" wrapText="1"/>
    </xf>
    <xf numFmtId="0" fontId="108" fillId="0" borderId="74" xfId="0" applyFont="1" applyFill="1" applyBorder="1" applyAlignment="1">
      <alignment horizontal="center" vertical="center" wrapText="1"/>
    </xf>
    <xf numFmtId="0" fontId="108" fillId="0" borderId="8" xfId="0" applyFont="1" applyFill="1" applyBorder="1" applyAlignment="1">
      <alignment horizontal="center" vertical="center" wrapText="1"/>
    </xf>
    <xf numFmtId="0" fontId="108" fillId="0" borderId="10" xfId="0" applyFont="1" applyFill="1" applyBorder="1" applyAlignment="1">
      <alignment horizontal="center" vertical="center" wrapText="1"/>
    </xf>
    <xf numFmtId="0" fontId="2" fillId="0" borderId="79" xfId="0" applyFont="1" applyFill="1" applyBorder="1" applyAlignment="1">
      <alignment horizontal="center" vertical="center"/>
    </xf>
    <xf numFmtId="0" fontId="2" fillId="0" borderId="84" xfId="0" applyFont="1" applyFill="1" applyBorder="1" applyAlignment="1">
      <alignment horizontal="center" vertical="center"/>
    </xf>
    <xf numFmtId="0" fontId="2" fillId="0" borderId="97"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7" xfId="0" applyFont="1" applyFill="1" applyBorder="1" applyAlignment="1">
      <alignment horizontal="left" vertical="center" wrapText="1"/>
    </xf>
    <xf numFmtId="0" fontId="2" fillId="0" borderId="78" xfId="0" applyFont="1" applyFill="1" applyBorder="1" applyAlignment="1">
      <alignment horizontal="left" vertical="center" wrapText="1"/>
    </xf>
    <xf numFmtId="0" fontId="108" fillId="0" borderId="30" xfId="0" applyFont="1" applyFill="1" applyBorder="1" applyAlignment="1"/>
    <xf numFmtId="0" fontId="108" fillId="0" borderId="0" xfId="0" applyFont="1" applyFill="1" applyBorder="1" applyAlignment="1"/>
    <xf numFmtId="0" fontId="108" fillId="0" borderId="9" xfId="0" applyFont="1" applyFill="1" applyBorder="1" applyAlignment="1"/>
    <xf numFmtId="0" fontId="119" fillId="0" borderId="0" xfId="0" applyFont="1" applyFill="1" applyBorder="1" applyAlignment="1">
      <alignment horizontal="center" vertical="center"/>
    </xf>
    <xf numFmtId="0" fontId="119" fillId="0" borderId="84" xfId="0" applyFont="1" applyFill="1" applyBorder="1" applyAlignment="1">
      <alignment horizontal="center" vertical="center"/>
    </xf>
    <xf numFmtId="0" fontId="108" fillId="0" borderId="16" xfId="0" applyFont="1" applyFill="1" applyBorder="1" applyAlignment="1">
      <alignment horizontal="center" vertical="center" wrapText="1"/>
    </xf>
    <xf numFmtId="0" fontId="108" fillId="0" borderId="11" xfId="0" applyFont="1" applyFill="1" applyBorder="1" applyAlignment="1">
      <alignment horizontal="center" vertical="center" wrapText="1"/>
    </xf>
    <xf numFmtId="0" fontId="25" fillId="0" borderId="0" xfId="0" applyFont="1" applyFill="1" applyBorder="1" applyAlignment="1">
      <alignment horizontal="center" vertical="top" wrapText="1"/>
    </xf>
    <xf numFmtId="0" fontId="82" fillId="0" borderId="0" xfId="0" applyFont="1" applyFill="1" applyBorder="1" applyAlignment="1">
      <alignment horizontal="left" vertical="center" indent="6"/>
    </xf>
    <xf numFmtId="0" fontId="35" fillId="0" borderId="0" xfId="0" applyFont="1" applyFill="1" applyBorder="1" applyAlignment="1">
      <alignment horizontal="right" vertical="center" wrapText="1"/>
    </xf>
    <xf numFmtId="0" fontId="2" fillId="0" borderId="95" xfId="0" applyFont="1" applyFill="1" applyBorder="1" applyAlignment="1">
      <alignment horizontal="center" vertical="center" wrapText="1"/>
    </xf>
    <xf numFmtId="0" fontId="2" fillId="0" borderId="96" xfId="0" applyFont="1" applyFill="1" applyBorder="1" applyAlignment="1">
      <alignment horizontal="center" vertical="center" wrapText="1"/>
    </xf>
    <xf numFmtId="0" fontId="2" fillId="0" borderId="76" xfId="0" applyFont="1" applyFill="1" applyBorder="1" applyAlignment="1">
      <alignment horizontal="center" vertical="center" wrapText="1"/>
    </xf>
    <xf numFmtId="0" fontId="82" fillId="0" borderId="8" xfId="0" applyFont="1" applyFill="1" applyBorder="1" applyAlignment="1">
      <alignment horizontal="center" vertical="center"/>
    </xf>
    <xf numFmtId="0" fontId="25" fillId="0" borderId="0" xfId="0" applyFont="1" applyFill="1" applyAlignment="1">
      <alignment horizontal="center" vertical="top" wrapText="1"/>
    </xf>
    <xf numFmtId="0" fontId="2" fillId="0" borderId="96" xfId="0" applyFont="1" applyFill="1" applyBorder="1" applyAlignment="1">
      <alignment horizontal="center" vertical="center"/>
    </xf>
    <xf numFmtId="0" fontId="82" fillId="0" borderId="84" xfId="0" applyFont="1" applyFill="1" applyBorder="1" applyAlignment="1">
      <alignment horizontal="left" vertical="center" indent="10"/>
    </xf>
    <xf numFmtId="0" fontId="82" fillId="0" borderId="0" xfId="0" applyFont="1" applyFill="1" applyBorder="1" applyAlignment="1">
      <alignment horizontal="left" vertical="center" indent="10"/>
    </xf>
    <xf numFmtId="0" fontId="84" fillId="0" borderId="74" xfId="0" applyFont="1" applyBorder="1" applyAlignment="1">
      <alignment horizontal="center" vertical="center" wrapText="1"/>
    </xf>
    <xf numFmtId="0" fontId="84" fillId="0" borderId="10" xfId="0" applyFont="1" applyBorder="1" applyAlignment="1">
      <alignment horizontal="center" vertical="center" wrapText="1"/>
    </xf>
    <xf numFmtId="0" fontId="117" fillId="0" borderId="0" xfId="0" applyFont="1" applyAlignment="1">
      <alignment horizontal="center" vertical="top" wrapText="1"/>
    </xf>
    <xf numFmtId="0" fontId="86" fillId="0" borderId="0" xfId="0" applyFont="1" applyBorder="1" applyAlignment="1">
      <alignment horizontal="left" vertical="center" indent="14"/>
    </xf>
    <xf numFmtId="0" fontId="86" fillId="0" borderId="84" xfId="0" applyFont="1" applyFill="1" applyBorder="1" applyAlignment="1">
      <alignment horizontal="center" vertical="center"/>
    </xf>
    <xf numFmtId="0" fontId="86" fillId="0" borderId="0" xfId="0" applyFont="1" applyFill="1" applyBorder="1" applyAlignment="1">
      <alignment horizontal="center" vertical="center"/>
    </xf>
    <xf numFmtId="0" fontId="86" fillId="0" borderId="84" xfId="0" applyFont="1" applyBorder="1" applyAlignment="1">
      <alignment horizontal="center" vertical="center"/>
    </xf>
    <xf numFmtId="0" fontId="86" fillId="0" borderId="0" xfId="0" applyFont="1" applyBorder="1" applyAlignment="1">
      <alignment horizontal="center" vertical="center"/>
    </xf>
    <xf numFmtId="0" fontId="84" fillId="0" borderId="76" xfId="0" applyFont="1" applyBorder="1" applyAlignment="1">
      <alignment horizontal="center" vertical="center" wrapText="1"/>
    </xf>
    <xf numFmtId="0" fontId="84" fillId="0" borderId="91" xfId="0" applyFont="1" applyBorder="1" applyAlignment="1">
      <alignment horizontal="center" vertical="center" wrapText="1"/>
    </xf>
    <xf numFmtId="0" fontId="86" fillId="0" borderId="0" xfId="0" applyFont="1" applyFill="1" applyBorder="1" applyAlignment="1">
      <alignment horizontal="left" vertical="center" indent="14"/>
    </xf>
    <xf numFmtId="0" fontId="84" fillId="0" borderId="75" xfId="0" applyFont="1" applyBorder="1" applyAlignment="1">
      <alignment horizontal="center" vertical="center" wrapText="1"/>
    </xf>
    <xf numFmtId="0" fontId="84" fillId="0" borderId="11" xfId="0" applyFont="1" applyBorder="1" applyAlignment="1">
      <alignment horizontal="center" vertical="center" wrapText="1"/>
    </xf>
    <xf numFmtId="0" fontId="84" fillId="0" borderId="116" xfId="0" applyFont="1" applyBorder="1" applyAlignment="1">
      <alignment horizontal="center" vertical="center" wrapText="1"/>
    </xf>
    <xf numFmtId="0" fontId="84" fillId="0" borderId="90" xfId="0" applyFont="1" applyBorder="1" applyAlignment="1">
      <alignment horizontal="center" vertical="center" wrapText="1"/>
    </xf>
    <xf numFmtId="238" fontId="35" fillId="0" borderId="0" xfId="0" applyNumberFormat="1" applyFont="1" applyFill="1" applyBorder="1" applyAlignment="1">
      <alignment horizontal="center" vertical="center" wrapText="1"/>
    </xf>
    <xf numFmtId="0" fontId="35" fillId="0" borderId="25" xfId="0" applyFont="1" applyFill="1" applyBorder="1" applyAlignment="1">
      <alignment horizontal="center" vertical="center" wrapText="1"/>
    </xf>
    <xf numFmtId="0" fontId="35" fillId="0" borderId="91" xfId="0" applyFont="1" applyFill="1" applyBorder="1" applyAlignment="1">
      <alignment horizontal="center" vertical="center" wrapText="1"/>
    </xf>
    <xf numFmtId="0" fontId="35" fillId="0" borderId="15" xfId="0" applyFont="1" applyFill="1" applyBorder="1" applyAlignment="1">
      <alignment horizontal="center" vertical="center" wrapText="1"/>
    </xf>
    <xf numFmtId="0" fontId="35" fillId="0" borderId="10" xfId="0" applyFont="1" applyFill="1" applyBorder="1" applyAlignment="1">
      <alignment horizontal="center" vertical="center" wrapText="1"/>
    </xf>
    <xf numFmtId="0" fontId="35" fillId="0" borderId="15" xfId="0" applyFont="1" applyFill="1" applyBorder="1" applyAlignment="1">
      <alignment horizontal="left" vertical="center" wrapText="1"/>
    </xf>
    <xf numFmtId="0" fontId="35" fillId="0" borderId="12" xfId="0" applyFont="1" applyFill="1" applyBorder="1" applyAlignment="1">
      <alignment horizontal="left" vertical="center" wrapText="1"/>
    </xf>
    <xf numFmtId="0" fontId="35" fillId="0" borderId="109" xfId="0" applyFont="1" applyFill="1" applyBorder="1" applyAlignment="1">
      <alignment horizontal="center" vertical="center" wrapText="1"/>
    </xf>
    <xf numFmtId="0" fontId="35" fillId="0" borderId="21" xfId="0" applyFont="1" applyFill="1" applyBorder="1" applyAlignment="1">
      <alignment horizontal="center" vertical="top" wrapText="1"/>
    </xf>
    <xf numFmtId="0" fontId="35" fillId="0" borderId="91" xfId="0" applyFont="1" applyFill="1" applyBorder="1" applyAlignment="1">
      <alignment horizontal="center" vertical="top" wrapText="1"/>
    </xf>
    <xf numFmtId="238" fontId="82" fillId="0" borderId="0" xfId="0" applyNumberFormat="1" applyFont="1" applyFill="1" applyBorder="1" applyAlignment="1">
      <alignment horizontal="center" vertical="center" wrapText="1"/>
    </xf>
    <xf numFmtId="0" fontId="35" fillId="0" borderId="5" xfId="0" applyFont="1" applyFill="1" applyBorder="1" applyAlignment="1">
      <alignment horizontal="center" vertical="top" wrapText="1"/>
    </xf>
    <xf numFmtId="0" fontId="35" fillId="0" borderId="11" xfId="0" applyFont="1" applyFill="1" applyBorder="1" applyAlignment="1">
      <alignment horizontal="center" vertical="top" wrapText="1"/>
    </xf>
    <xf numFmtId="0" fontId="35" fillId="0" borderId="8" xfId="0" applyFont="1" applyFill="1" applyBorder="1" applyAlignment="1">
      <alignment horizontal="center" vertical="center" wrapText="1"/>
    </xf>
    <xf numFmtId="0" fontId="35" fillId="0" borderId="30" xfId="0" applyFont="1" applyBorder="1" applyAlignment="1"/>
    <xf numFmtId="0" fontId="35" fillId="0" borderId="0" xfId="0" applyFont="1" applyBorder="1" applyAlignment="1"/>
    <xf numFmtId="0" fontId="35" fillId="0" borderId="9" xfId="0" applyFont="1" applyBorder="1" applyAlignment="1"/>
    <xf numFmtId="0" fontId="35" fillId="0" borderId="12" xfId="0" applyFont="1" applyFill="1" applyBorder="1" applyAlignment="1">
      <alignment horizontal="center" vertical="center" wrapText="1"/>
    </xf>
    <xf numFmtId="0" fontId="35" fillId="0" borderId="17" xfId="0" applyFont="1" applyFill="1" applyBorder="1" applyAlignment="1">
      <alignment horizontal="center" vertical="center" wrapText="1"/>
    </xf>
    <xf numFmtId="0" fontId="35" fillId="0" borderId="111" xfId="0" applyFont="1" applyFill="1" applyBorder="1" applyAlignment="1">
      <alignment horizontal="center" vertical="center" wrapText="1"/>
    </xf>
    <xf numFmtId="0" fontId="35" fillId="0" borderId="0" xfId="0" applyFont="1" applyFill="1"/>
    <xf numFmtId="0" fontId="35" fillId="0" borderId="124" xfId="0" applyFont="1" applyFill="1" applyBorder="1" applyAlignment="1">
      <alignment horizontal="center" vertical="center" wrapText="1"/>
    </xf>
    <xf numFmtId="0" fontId="82" fillId="0" borderId="84" xfId="0" applyFont="1" applyFill="1" applyBorder="1" applyAlignment="1">
      <alignment horizontal="center" vertical="center"/>
    </xf>
    <xf numFmtId="0" fontId="35" fillId="0" borderId="110" xfId="0" applyFont="1" applyFill="1" applyBorder="1" applyAlignment="1">
      <alignment horizontal="center" vertical="center" wrapText="1"/>
    </xf>
    <xf numFmtId="0" fontId="35" fillId="0" borderId="90" xfId="0" applyFont="1" applyFill="1" applyBorder="1" applyAlignment="1">
      <alignment horizontal="center" vertical="center" wrapText="1"/>
    </xf>
    <xf numFmtId="0" fontId="35" fillId="0" borderId="16" xfId="0" applyFont="1" applyFill="1" applyBorder="1" applyAlignment="1">
      <alignment horizontal="left" vertical="center" wrapText="1"/>
    </xf>
    <xf numFmtId="0" fontId="35" fillId="0" borderId="0" xfId="0" applyFont="1" applyFill="1" applyBorder="1" applyAlignment="1">
      <alignment horizontal="left" vertical="center" wrapText="1"/>
    </xf>
    <xf numFmtId="0" fontId="106" fillId="0" borderId="0" xfId="0" applyFont="1" applyFill="1" applyBorder="1" applyAlignment="1">
      <alignment horizontal="center" vertical="top"/>
    </xf>
    <xf numFmtId="0" fontId="121" fillId="0" borderId="0" xfId="0" applyFont="1" applyFill="1" applyBorder="1" applyAlignment="1">
      <alignment horizontal="center" vertical="top"/>
    </xf>
    <xf numFmtId="0" fontId="35" fillId="0" borderId="0" xfId="0" applyFont="1" applyFill="1" applyBorder="1" applyAlignment="1">
      <alignment horizontal="left" vertical="top" wrapText="1"/>
    </xf>
    <xf numFmtId="0" fontId="35" fillId="0" borderId="0" xfId="0" applyFont="1" applyFill="1" applyBorder="1" applyAlignment="1">
      <alignment horizontal="left" vertical="top"/>
    </xf>
    <xf numFmtId="0" fontId="35" fillId="0" borderId="2" xfId="0" applyFont="1" applyFill="1" applyBorder="1" applyAlignment="1">
      <alignment horizontal="left" vertical="top" wrapText="1"/>
    </xf>
    <xf numFmtId="0" fontId="35" fillId="0" borderId="74" xfId="0" applyFont="1" applyFill="1" applyBorder="1" applyAlignment="1">
      <alignment horizontal="center" vertical="center" wrapText="1"/>
    </xf>
    <xf numFmtId="0" fontId="35" fillId="0" borderId="8" xfId="0" applyFont="1" applyBorder="1"/>
    <xf numFmtId="0" fontId="35" fillId="0" borderId="10" xfId="0" applyFont="1" applyBorder="1"/>
    <xf numFmtId="49" fontId="35" fillId="0" borderId="122" xfId="331" applyNumberFormat="1" applyFont="1" applyFill="1" applyBorder="1" applyAlignment="1">
      <alignment horizontal="center" vertical="center" wrapText="1"/>
    </xf>
    <xf numFmtId="49" fontId="35" fillId="0" borderId="24" xfId="331" applyNumberFormat="1" applyFont="1" applyFill="1" applyBorder="1" applyAlignment="1">
      <alignment horizontal="center" vertical="center" wrapText="1"/>
    </xf>
    <xf numFmtId="49" fontId="35" fillId="0" borderId="123" xfId="331" applyNumberFormat="1" applyFont="1" applyFill="1" applyBorder="1" applyAlignment="1">
      <alignment horizontal="center" vertical="center" wrapText="1"/>
    </xf>
    <xf numFmtId="0" fontId="35" fillId="0" borderId="116" xfId="0" applyFont="1" applyFill="1" applyBorder="1" applyAlignment="1">
      <alignment horizontal="center" vertical="center" wrapText="1"/>
    </xf>
    <xf numFmtId="0" fontId="35" fillId="0" borderId="81" xfId="0" applyFont="1" applyFill="1" applyBorder="1" applyAlignment="1">
      <alignment horizontal="center" vertical="center" wrapText="1"/>
    </xf>
    <xf numFmtId="240" fontId="35" fillId="0" borderId="0" xfId="0" applyNumberFormat="1" applyFont="1" applyFill="1" applyBorder="1" applyAlignment="1">
      <alignment horizontal="center" vertical="center" wrapText="1" shrinkToFit="1"/>
    </xf>
    <xf numFmtId="0" fontId="35" fillId="0" borderId="16" xfId="0" applyFont="1" applyFill="1" applyBorder="1" applyAlignment="1">
      <alignment horizontal="center" vertical="center" wrapText="1"/>
    </xf>
    <xf numFmtId="0" fontId="35" fillId="0" borderId="11" xfId="0" applyFont="1" applyFill="1" applyBorder="1" applyAlignment="1">
      <alignment horizontal="center" vertical="center" wrapText="1"/>
    </xf>
    <xf numFmtId="240" fontId="82" fillId="0" borderId="0" xfId="0" applyNumberFormat="1" applyFont="1" applyFill="1" applyBorder="1" applyAlignment="1">
      <alignment horizontal="center" vertical="center" wrapText="1" shrinkToFit="1"/>
    </xf>
    <xf numFmtId="0" fontId="35" fillId="0" borderId="21" xfId="0" applyFont="1" applyFill="1" applyBorder="1" applyAlignment="1">
      <alignment horizontal="center" vertical="center" wrapText="1"/>
    </xf>
    <xf numFmtId="49" fontId="35" fillId="0" borderId="25" xfId="0" applyNumberFormat="1" applyFont="1" applyFill="1" applyBorder="1" applyAlignment="1">
      <alignment horizontal="center" vertical="center" wrapText="1"/>
    </xf>
    <xf numFmtId="49" fontId="35" fillId="0" borderId="21" xfId="0" applyNumberFormat="1" applyFont="1" applyFill="1" applyBorder="1" applyAlignment="1">
      <alignment horizontal="center" vertical="center" wrapText="1"/>
    </xf>
    <xf numFmtId="49" fontId="35" fillId="0" borderId="15" xfId="0" applyNumberFormat="1" applyFont="1" applyFill="1" applyBorder="1" applyAlignment="1">
      <alignment horizontal="center" vertical="center" wrapText="1"/>
    </xf>
    <xf numFmtId="49" fontId="35" fillId="0" borderId="85" xfId="0" applyNumberFormat="1" applyFont="1" applyFill="1" applyBorder="1" applyAlignment="1">
      <alignment horizontal="center" vertical="center" wrapText="1"/>
    </xf>
    <xf numFmtId="49" fontId="35" fillId="0" borderId="10" xfId="0" applyNumberFormat="1" applyFont="1" applyFill="1" applyBorder="1" applyAlignment="1">
      <alignment horizontal="center" vertical="center" wrapText="1"/>
    </xf>
    <xf numFmtId="49" fontId="35" fillId="0" borderId="96" xfId="0" applyNumberFormat="1" applyFont="1" applyFill="1" applyBorder="1" applyAlignment="1">
      <alignment horizontal="center" vertical="center" wrapText="1"/>
    </xf>
    <xf numFmtId="0" fontId="35" fillId="0" borderId="125" xfId="0" applyFont="1" applyFill="1" applyBorder="1" applyAlignment="1">
      <alignment horizontal="center" vertical="center" wrapText="1"/>
    </xf>
    <xf numFmtId="0" fontId="122" fillId="0" borderId="0" xfId="0" applyFont="1" applyFill="1" applyAlignment="1">
      <alignment horizontal="center" vertical="top" wrapText="1"/>
    </xf>
    <xf numFmtId="49" fontId="35" fillId="0" borderId="8" xfId="0" applyNumberFormat="1" applyFont="1" applyFill="1" applyBorder="1" applyAlignment="1">
      <alignment horizontal="center" vertical="center" wrapText="1"/>
    </xf>
    <xf numFmtId="0" fontId="35" fillId="0" borderId="15" xfId="0" applyFont="1" applyFill="1" applyBorder="1" applyAlignment="1">
      <alignment horizontal="center" vertical="center"/>
    </xf>
    <xf numFmtId="0" fontId="35" fillId="0" borderId="17" xfId="0" applyFont="1" applyFill="1" applyBorder="1" applyAlignment="1">
      <alignment horizontal="center" vertical="center"/>
    </xf>
    <xf numFmtId="0" fontId="35" fillId="0" borderId="79" xfId="0" applyFont="1" applyFill="1" applyBorder="1" applyAlignment="1">
      <alignment horizontal="center" vertical="center" wrapText="1"/>
    </xf>
    <xf numFmtId="0" fontId="35" fillId="0" borderId="84" xfId="0" applyFont="1" applyFill="1" applyBorder="1" applyAlignment="1">
      <alignment horizontal="center" vertical="center"/>
    </xf>
    <xf numFmtId="0" fontId="35" fillId="0" borderId="97" xfId="0" applyFont="1" applyFill="1" applyBorder="1" applyAlignment="1">
      <alignment horizontal="center" vertical="center"/>
    </xf>
    <xf numFmtId="49" fontId="35" fillId="0" borderId="16" xfId="0" applyNumberFormat="1" applyFont="1" applyFill="1" applyBorder="1" applyAlignment="1">
      <alignment horizontal="center" vertical="center" wrapText="1"/>
    </xf>
    <xf numFmtId="49" fontId="35" fillId="0" borderId="5" xfId="0" applyNumberFormat="1" applyFont="1" applyFill="1" applyBorder="1" applyAlignment="1">
      <alignment horizontal="center" vertical="center" wrapText="1"/>
    </xf>
    <xf numFmtId="238" fontId="35" fillId="0" borderId="0" xfId="0" applyNumberFormat="1" applyFont="1" applyFill="1" applyBorder="1" applyAlignment="1">
      <alignment horizontal="center" vertical="center" wrapText="1" shrinkToFit="1"/>
    </xf>
    <xf numFmtId="0" fontId="35" fillId="0" borderId="91" xfId="0" applyFont="1" applyFill="1" applyBorder="1"/>
    <xf numFmtId="0" fontId="35" fillId="0" borderId="124" xfId="0" applyFont="1" applyFill="1" applyBorder="1" applyAlignment="1">
      <alignment horizontal="center" vertical="center"/>
    </xf>
    <xf numFmtId="49" fontId="35" fillId="0" borderId="114" xfId="0" applyNumberFormat="1" applyFont="1" applyFill="1" applyBorder="1" applyAlignment="1">
      <alignment horizontal="center" vertical="center" wrapText="1"/>
    </xf>
    <xf numFmtId="49" fontId="35" fillId="0" borderId="77" xfId="0" applyNumberFormat="1" applyFont="1" applyFill="1" applyBorder="1" applyAlignment="1">
      <alignment horizontal="center" vertical="center" wrapText="1"/>
    </xf>
    <xf numFmtId="0" fontId="35" fillId="0" borderId="13" xfId="0" applyFont="1" applyFill="1" applyBorder="1" applyAlignment="1">
      <alignment horizontal="center" vertical="center" wrapText="1"/>
    </xf>
    <xf numFmtId="49" fontId="35" fillId="0" borderId="110" xfId="0" applyNumberFormat="1" applyFont="1" applyFill="1" applyBorder="1" applyAlignment="1">
      <alignment horizontal="center" vertical="center" wrapText="1"/>
    </xf>
    <xf numFmtId="49" fontId="35" fillId="0" borderId="90" xfId="0" applyNumberFormat="1" applyFont="1" applyFill="1" applyBorder="1" applyAlignment="1">
      <alignment horizontal="center" vertical="center" wrapText="1"/>
    </xf>
    <xf numFmtId="49" fontId="35" fillId="0" borderId="11" xfId="0" applyNumberFormat="1" applyFont="1" applyFill="1" applyBorder="1" applyAlignment="1">
      <alignment horizontal="center" vertical="center" wrapText="1"/>
    </xf>
    <xf numFmtId="49" fontId="35" fillId="0" borderId="25" xfId="0" applyNumberFormat="1" applyFont="1" applyFill="1" applyBorder="1" applyAlignment="1">
      <alignment horizontal="center" vertical="top" wrapText="1"/>
    </xf>
    <xf numFmtId="49" fontId="35" fillId="0" borderId="91" xfId="0" applyNumberFormat="1" applyFont="1" applyFill="1" applyBorder="1" applyAlignment="1">
      <alignment horizontal="center" vertical="top" wrapText="1"/>
    </xf>
    <xf numFmtId="49" fontId="35" fillId="0" borderId="91" xfId="0" applyNumberFormat="1" applyFont="1" applyFill="1" applyBorder="1" applyAlignment="1">
      <alignment horizontal="center" vertical="center" wrapText="1"/>
    </xf>
    <xf numFmtId="238" fontId="82" fillId="0" borderId="0" xfId="0" applyNumberFormat="1" applyFont="1" applyFill="1" applyBorder="1" applyAlignment="1">
      <alignment horizontal="center" vertical="center" wrapText="1" shrinkToFit="1"/>
    </xf>
    <xf numFmtId="49" fontId="35" fillId="0" borderId="12" xfId="0" applyNumberFormat="1" applyFont="1" applyFill="1" applyBorder="1" applyAlignment="1">
      <alignment horizontal="center" vertical="center"/>
    </xf>
    <xf numFmtId="49" fontId="35" fillId="0" borderId="10" xfId="0" applyNumberFormat="1" applyFont="1" applyFill="1" applyBorder="1" applyAlignment="1">
      <alignment horizontal="center" vertical="center"/>
    </xf>
    <xf numFmtId="49" fontId="35" fillId="0" borderId="9" xfId="0" applyNumberFormat="1" applyFont="1" applyFill="1" applyBorder="1" applyAlignment="1">
      <alignment horizontal="center" vertical="center"/>
    </xf>
    <xf numFmtId="0" fontId="35" fillId="0" borderId="85" xfId="0" applyFont="1" applyFill="1" applyBorder="1" applyAlignment="1">
      <alignment horizontal="center" vertical="center" wrapText="1"/>
    </xf>
    <xf numFmtId="49" fontId="35" fillId="2" borderId="17" xfId="0" applyNumberFormat="1" applyFont="1" applyFill="1" applyBorder="1" applyAlignment="1">
      <alignment horizontal="center" vertical="center" wrapText="1"/>
    </xf>
    <xf numFmtId="49" fontId="35" fillId="0" borderId="124" xfId="0" applyNumberFormat="1" applyFont="1" applyFill="1" applyBorder="1" applyAlignment="1">
      <alignment horizontal="center" vertical="center" wrapText="1"/>
    </xf>
    <xf numFmtId="49" fontId="35" fillId="0" borderId="17" xfId="0" applyNumberFormat="1" applyFont="1" applyFill="1" applyBorder="1" applyAlignment="1">
      <alignment horizontal="center" vertical="center" wrapText="1"/>
    </xf>
    <xf numFmtId="49" fontId="35" fillId="2" borderId="77" xfId="0" applyNumberFormat="1" applyFont="1" applyFill="1" applyBorder="1" applyAlignment="1">
      <alignment horizontal="center" vertical="center" wrapText="1"/>
    </xf>
    <xf numFmtId="49" fontId="35" fillId="0" borderId="13" xfId="0" applyNumberFormat="1" applyFont="1" applyFill="1" applyBorder="1" applyAlignment="1">
      <alignment horizontal="center" vertical="center" wrapText="1"/>
    </xf>
    <xf numFmtId="49" fontId="35" fillId="0" borderId="12" xfId="0" applyNumberFormat="1" applyFont="1" applyFill="1" applyBorder="1" applyAlignment="1">
      <alignment horizontal="center" vertical="center" wrapText="1"/>
    </xf>
    <xf numFmtId="49" fontId="35" fillId="0" borderId="9" xfId="0" applyNumberFormat="1" applyFont="1" applyFill="1" applyBorder="1" applyAlignment="1">
      <alignment horizontal="center" vertical="center" wrapText="1"/>
    </xf>
    <xf numFmtId="49" fontId="35" fillId="0" borderId="38" xfId="331" applyNumberFormat="1" applyFont="1" applyFill="1" applyBorder="1" applyAlignment="1">
      <alignment horizontal="center" vertical="center" wrapText="1"/>
    </xf>
    <xf numFmtId="49" fontId="35" fillId="0" borderId="26" xfId="331" applyNumberFormat="1" applyFont="1" applyFill="1" applyBorder="1" applyAlignment="1">
      <alignment horizontal="center" vertical="center" wrapText="1"/>
    </xf>
    <xf numFmtId="49" fontId="35" fillId="0" borderId="37" xfId="331" applyNumberFormat="1" applyFont="1" applyFill="1" applyBorder="1" applyAlignment="1">
      <alignment horizontal="center" vertical="center" wrapText="1"/>
    </xf>
    <xf numFmtId="49" fontId="35" fillId="0" borderId="126" xfId="331" applyNumberFormat="1" applyFont="1" applyFill="1" applyBorder="1" applyAlignment="1">
      <alignment horizontal="center" vertical="center" wrapText="1"/>
    </xf>
    <xf numFmtId="49" fontId="35" fillId="0" borderId="26" xfId="331" applyNumberFormat="1" applyFont="1" applyFill="1" applyBorder="1" applyAlignment="1">
      <alignment horizontal="left" vertical="center" wrapText="1"/>
    </xf>
    <xf numFmtId="49" fontId="35" fillId="0" borderId="34" xfId="331" applyNumberFormat="1" applyFont="1" applyFill="1" applyBorder="1" applyAlignment="1">
      <alignment horizontal="left" vertical="center" wrapText="1"/>
    </xf>
    <xf numFmtId="0" fontId="35" fillId="0" borderId="128" xfId="331" applyFont="1" applyFill="1" applyBorder="1" applyAlignment="1">
      <alignment horizontal="center" vertical="center" wrapText="1"/>
    </xf>
    <xf numFmtId="0" fontId="35" fillId="0" borderId="135" xfId="0" applyFont="1" applyFill="1" applyBorder="1" applyAlignment="1">
      <alignment horizontal="center" vertical="center" wrapText="1"/>
    </xf>
    <xf numFmtId="0" fontId="35" fillId="0" borderId="137" xfId="0" applyFont="1" applyFill="1" applyBorder="1" applyAlignment="1">
      <alignment horizontal="center" vertical="center" wrapText="1"/>
    </xf>
    <xf numFmtId="0" fontId="35" fillId="0" borderId="138" xfId="0" applyFont="1" applyFill="1" applyBorder="1" applyAlignment="1">
      <alignment horizontal="center" vertical="center" wrapText="1"/>
    </xf>
    <xf numFmtId="49" fontId="35" fillId="0" borderId="15" xfId="331" applyNumberFormat="1" applyFont="1" applyFill="1" applyBorder="1" applyAlignment="1">
      <alignment horizontal="center" vertical="center" wrapText="1"/>
    </xf>
    <xf numFmtId="49" fontId="35" fillId="0" borderId="8" xfId="331" applyNumberFormat="1" applyFont="1" applyFill="1" applyBorder="1" applyAlignment="1">
      <alignment horizontal="center" vertical="center" wrapText="1"/>
    </xf>
    <xf numFmtId="49" fontId="35" fillId="0" borderId="10" xfId="331" applyNumberFormat="1" applyFont="1" applyFill="1" applyBorder="1" applyAlignment="1">
      <alignment horizontal="center" vertical="center" wrapText="1"/>
    </xf>
    <xf numFmtId="0" fontId="82" fillId="0" borderId="140" xfId="0" applyFont="1" applyFill="1" applyBorder="1" applyAlignment="1">
      <alignment horizontal="center" vertical="center"/>
    </xf>
    <xf numFmtId="49" fontId="35" fillId="0" borderId="110" xfId="331" applyNumberFormat="1" applyFont="1" applyFill="1" applyBorder="1" applyAlignment="1">
      <alignment horizontal="center" vertical="center" wrapText="1"/>
    </xf>
    <xf numFmtId="49" fontId="35" fillId="0" borderId="81" xfId="331" applyNumberFormat="1" applyFont="1" applyFill="1" applyBorder="1" applyAlignment="1">
      <alignment horizontal="center" vertical="center" wrapText="1"/>
    </xf>
    <xf numFmtId="49" fontId="35" fillId="0" borderId="90" xfId="331" applyNumberFormat="1" applyFont="1" applyFill="1" applyBorder="1" applyAlignment="1">
      <alignment horizontal="center" vertical="center" wrapText="1"/>
    </xf>
    <xf numFmtId="49" fontId="35" fillId="0" borderId="25" xfId="331" applyNumberFormat="1" applyFont="1" applyFill="1" applyBorder="1" applyAlignment="1">
      <alignment horizontal="center" vertical="center" wrapText="1"/>
    </xf>
    <xf numFmtId="49" fontId="35" fillId="0" borderId="21" xfId="331" applyNumberFormat="1" applyFont="1" applyFill="1" applyBorder="1" applyAlignment="1">
      <alignment horizontal="center" vertical="center" wrapText="1"/>
    </xf>
    <xf numFmtId="49" fontId="35" fillId="0" borderId="91" xfId="331" applyNumberFormat="1" applyFont="1" applyFill="1" applyBorder="1" applyAlignment="1">
      <alignment horizontal="center" vertical="center" wrapText="1"/>
    </xf>
    <xf numFmtId="49" fontId="35" fillId="0" borderId="145" xfId="331" applyNumberFormat="1" applyFont="1" applyFill="1" applyBorder="1" applyAlignment="1">
      <alignment horizontal="center" vertical="center" wrapText="1"/>
    </xf>
    <xf numFmtId="49" fontId="35" fillId="0" borderId="136" xfId="331" applyNumberFormat="1" applyFont="1" applyFill="1" applyBorder="1" applyAlignment="1">
      <alignment horizontal="center" vertical="center" wrapText="1"/>
    </xf>
    <xf numFmtId="49" fontId="35" fillId="0" borderId="139" xfId="331" applyNumberFormat="1" applyFont="1" applyFill="1" applyBorder="1" applyAlignment="1">
      <alignment horizontal="center" vertical="center" wrapText="1"/>
    </xf>
    <xf numFmtId="49" fontId="35" fillId="0" borderId="23" xfId="331" applyNumberFormat="1" applyFont="1" applyFill="1" applyBorder="1" applyAlignment="1">
      <alignment horizontal="center" vertical="center" wrapText="1"/>
    </xf>
    <xf numFmtId="49" fontId="35" fillId="0" borderId="28" xfId="331" applyNumberFormat="1" applyFont="1" applyFill="1" applyBorder="1" applyAlignment="1">
      <alignment horizontal="center" vertical="center" wrapText="1"/>
    </xf>
    <xf numFmtId="49" fontId="35" fillId="0" borderId="39" xfId="331" applyNumberFormat="1" applyFont="1" applyFill="1" applyBorder="1" applyAlignment="1">
      <alignment horizontal="center" vertical="center" wrapText="1"/>
    </xf>
    <xf numFmtId="49" fontId="35" fillId="0" borderId="40" xfId="331" applyNumberFormat="1" applyFont="1" applyFill="1" applyBorder="1" applyAlignment="1">
      <alignment horizontal="center" vertical="center" wrapText="1"/>
    </xf>
    <xf numFmtId="49" fontId="35" fillId="0" borderId="129" xfId="331" applyNumberFormat="1" applyFont="1" applyFill="1" applyBorder="1" applyAlignment="1">
      <alignment horizontal="center" vertical="center" wrapText="1"/>
    </xf>
    <xf numFmtId="0" fontId="35" fillId="0" borderId="130" xfId="331" applyFont="1" applyFill="1" applyBorder="1" applyAlignment="1">
      <alignment horizontal="center" vertical="center" wrapText="1"/>
    </xf>
    <xf numFmtId="0" fontId="35" fillId="0" borderId="122" xfId="331" applyFont="1" applyFill="1" applyBorder="1" applyAlignment="1">
      <alignment horizontal="center" vertical="center" wrapText="1"/>
    </xf>
    <xf numFmtId="0" fontId="35" fillId="0" borderId="127" xfId="331" applyFont="1" applyFill="1" applyBorder="1" applyAlignment="1">
      <alignment horizontal="center" vertical="center" wrapText="1"/>
    </xf>
    <xf numFmtId="49" fontId="35" fillId="0" borderId="134" xfId="331" applyNumberFormat="1" applyFont="1" applyFill="1" applyBorder="1" applyAlignment="1">
      <alignment horizontal="center" vertical="center" wrapText="1"/>
    </xf>
    <xf numFmtId="49" fontId="35" fillId="0" borderId="22" xfId="331" applyNumberFormat="1" applyFont="1" applyFill="1" applyBorder="1" applyAlignment="1">
      <alignment horizontal="center" vertical="center" wrapText="1"/>
    </xf>
    <xf numFmtId="49" fontId="35" fillId="0" borderId="41" xfId="331" applyNumberFormat="1" applyFont="1" applyFill="1" applyBorder="1" applyAlignment="1">
      <alignment horizontal="center" vertical="center" wrapText="1"/>
    </xf>
    <xf numFmtId="49" fontId="35" fillId="0" borderId="42" xfId="331" applyNumberFormat="1" applyFont="1" applyFill="1" applyBorder="1" applyAlignment="1">
      <alignment horizontal="left" vertical="center" wrapText="1"/>
    </xf>
    <xf numFmtId="0" fontId="35" fillId="0" borderId="23" xfId="0" applyFont="1" applyFill="1" applyBorder="1" applyAlignment="1">
      <alignment horizontal="center" wrapText="1"/>
    </xf>
    <xf numFmtId="0" fontId="35" fillId="0" borderId="28" xfId="0" applyFont="1" applyFill="1" applyBorder="1" applyAlignment="1">
      <alignment horizontal="center" wrapText="1"/>
    </xf>
    <xf numFmtId="49" fontId="35" fillId="0" borderId="124" xfId="331" applyNumberFormat="1" applyFont="1" applyFill="1" applyBorder="1" applyAlignment="1">
      <alignment horizontal="center" vertical="center" wrapText="1"/>
    </xf>
    <xf numFmtId="49" fontId="35" fillId="0" borderId="17" xfId="331" applyNumberFormat="1" applyFont="1" applyFill="1" applyBorder="1" applyAlignment="1">
      <alignment horizontal="center" vertical="center" wrapText="1"/>
    </xf>
    <xf numFmtId="0" fontId="35" fillId="0" borderId="114" xfId="331" applyFont="1" applyFill="1" applyBorder="1" applyAlignment="1">
      <alignment horizontal="center" vertical="center" wrapText="1"/>
    </xf>
    <xf numFmtId="0" fontId="35" fillId="0" borderId="77" xfId="331" applyFont="1" applyFill="1" applyBorder="1" applyAlignment="1">
      <alignment horizontal="center" vertical="center" wrapText="1"/>
    </xf>
    <xf numFmtId="0" fontId="35" fillId="0" borderId="124" xfId="331" applyFont="1" applyFill="1" applyBorder="1" applyAlignment="1">
      <alignment horizontal="center" vertical="center" wrapText="1"/>
    </xf>
    <xf numFmtId="0" fontId="35" fillId="0" borderId="17" xfId="331" applyFont="1" applyFill="1" applyBorder="1" applyAlignment="1">
      <alignment horizontal="center" vertical="center" wrapText="1"/>
    </xf>
    <xf numFmtId="0" fontId="35" fillId="0" borderId="12" xfId="331" applyFont="1" applyFill="1" applyBorder="1" applyAlignment="1">
      <alignment horizontal="left" vertical="center" wrapText="1"/>
    </xf>
    <xf numFmtId="0" fontId="35" fillId="0" borderId="30" xfId="331" applyFont="1" applyFill="1" applyBorder="1" applyAlignment="1">
      <alignment horizontal="center" vertical="center" wrapText="1"/>
    </xf>
    <xf numFmtId="49" fontId="35" fillId="0" borderId="95" xfId="331" applyNumberFormat="1" applyFont="1" applyFill="1" applyBorder="1" applyAlignment="1">
      <alignment horizontal="center" vertical="center" wrapText="1"/>
    </xf>
    <xf numFmtId="49" fontId="35" fillId="0" borderId="86" xfId="331" applyNumberFormat="1" applyFont="1" applyFill="1" applyBorder="1" applyAlignment="1">
      <alignment horizontal="center" vertical="center" wrapText="1"/>
    </xf>
    <xf numFmtId="49" fontId="35" fillId="0" borderId="96" xfId="331" applyNumberFormat="1" applyFont="1" applyFill="1" applyBorder="1" applyAlignment="1">
      <alignment horizontal="center" vertical="center" wrapText="1"/>
    </xf>
    <xf numFmtId="49" fontId="35" fillId="0" borderId="131" xfId="331" applyNumberFormat="1" applyFont="1" applyFill="1" applyBorder="1" applyAlignment="1">
      <alignment horizontal="center" vertical="center" wrapText="1"/>
    </xf>
    <xf numFmtId="49" fontId="35" fillId="0" borderId="143" xfId="332" applyNumberFormat="1" applyFont="1" applyBorder="1" applyAlignment="1">
      <alignment horizontal="center" vertical="center" wrapText="1"/>
    </xf>
    <xf numFmtId="49" fontId="35" fillId="0" borderId="140" xfId="332" applyNumberFormat="1" applyFont="1" applyBorder="1" applyAlignment="1">
      <alignment horizontal="center" vertical="center"/>
    </xf>
    <xf numFmtId="49" fontId="35" fillId="0" borderId="144" xfId="332" applyNumberFormat="1" applyFont="1" applyBorder="1" applyAlignment="1">
      <alignment horizontal="center" vertical="center"/>
    </xf>
    <xf numFmtId="0" fontId="35" fillId="0" borderId="79" xfId="331" applyFont="1" applyFill="1" applyBorder="1" applyAlignment="1">
      <alignment horizontal="center" vertical="center" wrapText="1"/>
    </xf>
    <xf numFmtId="0" fontId="35" fillId="0" borderId="84" xfId="331" applyFont="1" applyFill="1" applyBorder="1" applyAlignment="1">
      <alignment horizontal="center" vertical="center" wrapText="1"/>
    </xf>
    <xf numFmtId="0" fontId="35" fillId="0" borderId="97" xfId="331" applyFont="1" applyFill="1" applyBorder="1" applyAlignment="1">
      <alignment horizontal="center" vertical="center" wrapText="1"/>
    </xf>
    <xf numFmtId="0" fontId="35" fillId="0" borderId="132" xfId="331" applyFont="1" applyFill="1" applyBorder="1" applyAlignment="1">
      <alignment horizontal="center" vertical="center" wrapText="1"/>
    </xf>
    <xf numFmtId="0" fontId="35" fillId="0" borderId="43" xfId="331" applyFont="1" applyFill="1" applyBorder="1" applyAlignment="1">
      <alignment horizontal="center" vertical="center" wrapText="1"/>
    </xf>
    <xf numFmtId="0" fontId="35" fillId="0" borderId="44" xfId="331" applyFont="1" applyFill="1" applyBorder="1" applyAlignment="1">
      <alignment horizontal="center" vertical="center" wrapText="1"/>
    </xf>
    <xf numFmtId="0" fontId="35" fillId="0" borderId="0" xfId="331" applyFont="1" applyFill="1" applyBorder="1" applyAlignment="1">
      <alignment horizontal="center" vertical="center" wrapText="1"/>
    </xf>
    <xf numFmtId="0" fontId="35" fillId="0" borderId="15" xfId="0" applyFont="1" applyFill="1" applyBorder="1" applyAlignment="1">
      <alignment horizontal="left" vertical="center"/>
    </xf>
    <xf numFmtId="0" fontId="35" fillId="0" borderId="12" xfId="0" applyFont="1" applyFill="1" applyBorder="1" applyAlignment="1">
      <alignment horizontal="left" vertical="center"/>
    </xf>
    <xf numFmtId="0" fontId="35" fillId="0" borderId="84" xfId="0" applyFont="1" applyFill="1" applyBorder="1" applyAlignment="1">
      <alignment horizontal="center" vertical="center" wrapText="1"/>
    </xf>
    <xf numFmtId="0" fontId="35" fillId="0" borderId="76" xfId="0" applyFont="1" applyFill="1" applyBorder="1" applyAlignment="1">
      <alignment horizontal="center" vertical="center" wrapText="1"/>
    </xf>
    <xf numFmtId="238" fontId="35" fillId="0" borderId="0" xfId="0" applyNumberFormat="1" applyFont="1" applyFill="1" applyBorder="1" applyAlignment="1">
      <alignment horizontal="right" vertical="center" wrapText="1"/>
    </xf>
    <xf numFmtId="0" fontId="35" fillId="0" borderId="15" xfId="0" applyFont="1" applyBorder="1" applyAlignment="1">
      <alignment horizontal="center" vertical="center" wrapText="1"/>
    </xf>
    <xf numFmtId="0" fontId="35" fillId="0" borderId="10" xfId="0" applyFont="1" applyBorder="1" applyAlignment="1">
      <alignment horizontal="center" vertical="center" wrapText="1"/>
    </xf>
    <xf numFmtId="238" fontId="82" fillId="0" borderId="0" xfId="0" applyNumberFormat="1" applyFont="1" applyFill="1" applyBorder="1" applyAlignment="1">
      <alignment horizontal="right" vertical="center" wrapText="1"/>
    </xf>
    <xf numFmtId="0" fontId="35" fillId="0" borderId="6" xfId="0" applyFont="1" applyFill="1" applyBorder="1" applyAlignment="1">
      <alignment horizontal="center" vertical="center" wrapText="1"/>
    </xf>
    <xf numFmtId="0" fontId="35" fillId="0" borderId="120" xfId="0" applyFont="1" applyFill="1" applyBorder="1" applyAlignment="1">
      <alignment horizontal="center" vertical="center" wrapText="1"/>
    </xf>
    <xf numFmtId="0" fontId="35" fillId="0" borderId="13" xfId="0" applyFont="1" applyFill="1" applyBorder="1" applyAlignment="1">
      <alignment horizontal="center" vertical="center"/>
    </xf>
    <xf numFmtId="0" fontId="35" fillId="0" borderId="8" xfId="0" applyFont="1" applyFill="1" applyBorder="1" applyAlignment="1">
      <alignment horizontal="left" vertical="center" wrapText="1"/>
    </xf>
    <xf numFmtId="0" fontId="35" fillId="0" borderId="10" xfId="0" applyFont="1" applyFill="1" applyBorder="1" applyAlignment="1">
      <alignment horizontal="left" vertical="center" wrapText="1"/>
    </xf>
    <xf numFmtId="0" fontId="101" fillId="0" borderId="0" xfId="0" applyFont="1" applyFill="1" applyAlignment="1">
      <alignment horizontal="center" vertical="top" wrapText="1"/>
    </xf>
    <xf numFmtId="0" fontId="35" fillId="0" borderId="8" xfId="0" applyFont="1" applyFill="1" applyBorder="1" applyAlignment="1">
      <alignment horizontal="center" vertical="center"/>
    </xf>
    <xf numFmtId="0" fontId="35" fillId="0" borderId="10" xfId="0" applyFont="1" applyFill="1" applyBorder="1" applyAlignment="1">
      <alignment horizontal="center" vertical="center"/>
    </xf>
    <xf numFmtId="0" fontId="35" fillId="0" borderId="125" xfId="0" applyFont="1" applyFill="1" applyBorder="1" applyAlignment="1">
      <alignment horizontal="center" vertical="center"/>
    </xf>
    <xf numFmtId="0" fontId="35" fillId="0" borderId="12" xfId="0" applyFont="1" applyFill="1" applyBorder="1" applyAlignment="1">
      <alignment horizontal="center" vertical="center"/>
    </xf>
    <xf numFmtId="0" fontId="35" fillId="0" borderId="12" xfId="0" applyFont="1" applyFill="1" applyBorder="1" applyAlignment="1">
      <alignment horizontal="center"/>
    </xf>
    <xf numFmtId="0" fontId="35" fillId="0" borderId="16" xfId="0" applyFont="1" applyFill="1" applyBorder="1" applyAlignment="1">
      <alignment horizontal="center"/>
    </xf>
    <xf numFmtId="238" fontId="35" fillId="0" borderId="0" xfId="0" applyNumberFormat="1" applyFont="1" applyFill="1" applyBorder="1" applyAlignment="1">
      <alignment horizontal="center" vertical="center"/>
    </xf>
    <xf numFmtId="0" fontId="25" fillId="0" borderId="0" xfId="0" applyNumberFormat="1" applyFont="1" applyFill="1" applyAlignment="1">
      <alignment horizontal="center" vertical="top" wrapText="1"/>
    </xf>
    <xf numFmtId="0" fontId="35" fillId="0" borderId="81" xfId="0" applyFont="1" applyFill="1" applyBorder="1" applyAlignment="1">
      <alignment horizontal="center" vertical="top" wrapText="1"/>
    </xf>
    <xf numFmtId="0" fontId="35" fillId="0" borderId="90" xfId="0" applyFont="1" applyFill="1" applyBorder="1" applyAlignment="1">
      <alignment horizontal="center" vertical="top" wrapText="1"/>
    </xf>
    <xf numFmtId="0" fontId="35" fillId="0" borderId="91" xfId="0" applyFont="1" applyFill="1" applyBorder="1" applyAlignment="1">
      <alignment horizontal="center" vertical="center"/>
    </xf>
    <xf numFmtId="0" fontId="35" fillId="0" borderId="125" xfId="0" applyFont="1" applyFill="1" applyBorder="1" applyAlignment="1">
      <alignment horizontal="left" vertical="center" wrapText="1"/>
    </xf>
    <xf numFmtId="0" fontId="35" fillId="0" borderId="97" xfId="0" applyFont="1" applyFill="1" applyBorder="1" applyAlignment="1">
      <alignment horizontal="center" vertical="center" wrapText="1"/>
    </xf>
    <xf numFmtId="0" fontId="2" fillId="0" borderId="30" xfId="0" applyNumberFormat="1" applyFont="1" applyFill="1" applyBorder="1" applyAlignment="1">
      <alignment horizontal="left" vertical="top" wrapText="1"/>
    </xf>
    <xf numFmtId="0" fontId="35" fillId="0" borderId="5" xfId="0" applyFont="1" applyFill="1" applyBorder="1" applyAlignment="1">
      <alignment horizontal="center" vertical="center" wrapText="1"/>
    </xf>
    <xf numFmtId="238" fontId="82" fillId="0" borderId="0" xfId="0" applyNumberFormat="1" applyFont="1" applyFill="1" applyBorder="1" applyAlignment="1">
      <alignment horizontal="center" vertical="center"/>
    </xf>
    <xf numFmtId="49" fontId="35" fillId="0" borderId="42" xfId="331" applyNumberFormat="1" applyFont="1" applyFill="1" applyBorder="1" applyAlignment="1">
      <alignment horizontal="center" vertical="center" wrapText="1"/>
    </xf>
    <xf numFmtId="49" fontId="35" fillId="0" borderId="30" xfId="331" applyNumberFormat="1" applyFont="1" applyFill="1" applyBorder="1" applyAlignment="1">
      <alignment horizontal="center" vertical="center" wrapText="1"/>
    </xf>
    <xf numFmtId="49" fontId="35" fillId="0" borderId="0" xfId="331" applyNumberFormat="1" applyFont="1" applyFill="1" applyBorder="1" applyAlignment="1">
      <alignment horizontal="center" vertical="center" wrapText="1"/>
    </xf>
    <xf numFmtId="49" fontId="35" fillId="0" borderId="9" xfId="331" applyNumberFormat="1" applyFont="1" applyFill="1" applyBorder="1" applyAlignment="1">
      <alignment horizontal="center" vertical="center" wrapText="1"/>
    </xf>
    <xf numFmtId="49" fontId="35" fillId="0" borderId="147" xfId="331" applyNumberFormat="1" applyFont="1" applyFill="1" applyBorder="1" applyAlignment="1">
      <alignment horizontal="center" vertical="center" wrapText="1"/>
    </xf>
    <xf numFmtId="49" fontId="35" fillId="0" borderId="27" xfId="331" applyNumberFormat="1" applyFont="1" applyFill="1" applyBorder="1" applyAlignment="1">
      <alignment horizontal="center" vertical="center" wrapText="1"/>
    </xf>
    <xf numFmtId="49" fontId="35" fillId="0" borderId="45" xfId="331" applyNumberFormat="1" applyFont="1" applyFill="1" applyBorder="1" applyAlignment="1">
      <alignment horizontal="center" vertical="center" wrapText="1"/>
    </xf>
    <xf numFmtId="0" fontId="35" fillId="0" borderId="13" xfId="331" applyFont="1" applyFill="1" applyBorder="1" applyAlignment="1">
      <alignment horizontal="center" vertical="center" wrapText="1"/>
    </xf>
    <xf numFmtId="49" fontId="35" fillId="0" borderId="12" xfId="331" applyNumberFormat="1" applyFont="1" applyFill="1" applyBorder="1" applyAlignment="1">
      <alignment horizontal="center" vertical="center" wrapText="1"/>
    </xf>
    <xf numFmtId="0" fontId="35" fillId="0" borderId="147" xfId="331" applyFont="1" applyFill="1" applyBorder="1" applyAlignment="1">
      <alignment horizontal="center" vertical="center" wrapText="1"/>
    </xf>
    <xf numFmtId="0" fontId="35" fillId="0" borderId="27" xfId="331" applyFont="1" applyFill="1" applyBorder="1" applyAlignment="1">
      <alignment horizontal="center" vertical="center" wrapText="1"/>
    </xf>
    <xf numFmtId="49" fontId="101" fillId="0" borderId="0" xfId="332" applyNumberFormat="1" applyFont="1" applyBorder="1" applyAlignment="1">
      <alignment horizontal="center" vertical="top" wrapText="1"/>
    </xf>
    <xf numFmtId="49" fontId="101" fillId="0" borderId="0" xfId="332" applyNumberFormat="1" applyFont="1" applyBorder="1" applyAlignment="1">
      <alignment horizontal="center" vertical="top"/>
    </xf>
    <xf numFmtId="0" fontId="35" fillId="0" borderId="46" xfId="331" applyFont="1" applyFill="1" applyBorder="1" applyAlignment="1">
      <alignment horizontal="center" vertical="center" wrapText="1"/>
    </xf>
    <xf numFmtId="49" fontId="35" fillId="0" borderId="12" xfId="331" applyNumberFormat="1" applyFont="1" applyFill="1" applyBorder="1" applyAlignment="1">
      <alignment horizontal="left" vertical="center" wrapText="1"/>
    </xf>
    <xf numFmtId="49" fontId="124" fillId="0" borderId="0" xfId="332" applyNumberFormat="1" applyFont="1" applyBorder="1" applyAlignment="1">
      <alignment horizontal="center" vertical="top"/>
    </xf>
    <xf numFmtId="0" fontId="35" fillId="0" borderId="9" xfId="331" applyFont="1" applyFill="1" applyBorder="1" applyAlignment="1">
      <alignment horizontal="center" vertical="center" wrapText="1"/>
    </xf>
    <xf numFmtId="49" fontId="35" fillId="0" borderId="148" xfId="331" applyNumberFormat="1" applyFont="1" applyFill="1" applyBorder="1" applyAlignment="1">
      <alignment horizontal="center" vertical="center" wrapText="1"/>
    </xf>
    <xf numFmtId="49" fontId="35" fillId="0" borderId="149" xfId="331" applyNumberFormat="1" applyFont="1" applyFill="1" applyBorder="1" applyAlignment="1">
      <alignment horizontal="center" vertical="center" wrapText="1"/>
    </xf>
    <xf numFmtId="49" fontId="35" fillId="0" borderId="150" xfId="331" applyNumberFormat="1" applyFont="1" applyFill="1" applyBorder="1" applyAlignment="1">
      <alignment horizontal="center" vertical="center" wrapText="1"/>
    </xf>
    <xf numFmtId="49" fontId="35" fillId="0" borderId="48" xfId="331" applyNumberFormat="1" applyFont="1" applyFill="1" applyBorder="1" applyAlignment="1">
      <alignment horizontal="center" vertical="center" wrapText="1"/>
    </xf>
    <xf numFmtId="0" fontId="35" fillId="0" borderId="47" xfId="331" applyFont="1" applyFill="1" applyBorder="1" applyAlignment="1">
      <alignment horizontal="center" vertical="center" wrapText="1"/>
    </xf>
    <xf numFmtId="0" fontId="35" fillId="0" borderId="15" xfId="331" applyFont="1" applyFill="1" applyBorder="1" applyAlignment="1">
      <alignment horizontal="left" vertical="center" wrapText="1"/>
    </xf>
    <xf numFmtId="49" fontId="35" fillId="0" borderId="146" xfId="331" applyNumberFormat="1" applyFont="1" applyFill="1" applyBorder="1" applyAlignment="1">
      <alignment horizontal="center" vertical="center" wrapText="1"/>
    </xf>
    <xf numFmtId="49" fontId="35" fillId="0" borderId="6" xfId="331" applyNumberFormat="1" applyFont="1" applyFill="1" applyBorder="1" applyAlignment="1">
      <alignment horizontal="center" vertical="center" wrapText="1"/>
    </xf>
    <xf numFmtId="0" fontId="2" fillId="0" borderId="0" xfId="0" applyFont="1" applyFill="1" applyBorder="1" applyAlignment="1">
      <alignment horizontal="left" vertical="top"/>
    </xf>
    <xf numFmtId="0" fontId="35" fillId="0" borderId="0" xfId="0" applyFont="1" applyFill="1" applyBorder="1" applyAlignment="1">
      <alignment horizontal="right" vertical="top"/>
    </xf>
    <xf numFmtId="0" fontId="35" fillId="0" borderId="0" xfId="0" applyFont="1" applyFill="1" applyAlignment="1">
      <alignment vertical="top" wrapText="1"/>
    </xf>
    <xf numFmtId="0" fontId="35" fillId="0" borderId="0" xfId="0" applyFont="1" applyFill="1" applyAlignment="1">
      <alignment horizontal="left" vertical="top" wrapText="1"/>
    </xf>
    <xf numFmtId="0" fontId="2" fillId="0" borderId="0" xfId="0" applyFont="1" applyBorder="1" applyAlignment="1">
      <alignment horizontal="left" vertical="top" wrapText="1"/>
    </xf>
    <xf numFmtId="0" fontId="2" fillId="0" borderId="91" xfId="0" applyFont="1" applyBorder="1" applyAlignment="1">
      <alignment horizontal="center" vertical="center" wrapText="1"/>
    </xf>
    <xf numFmtId="0" fontId="35" fillId="0" borderId="0" xfId="0" applyFont="1" applyBorder="1" applyAlignment="1">
      <alignment horizontal="left" vertical="top" wrapText="1"/>
    </xf>
    <xf numFmtId="0" fontId="2" fillId="0" borderId="125" xfId="0" applyFont="1" applyBorder="1" applyAlignment="1">
      <alignment horizontal="center" vertical="center" wrapText="1"/>
    </xf>
    <xf numFmtId="0" fontId="2" fillId="0" borderId="90"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9" xfId="0" applyFont="1" applyBorder="1" applyAlignment="1">
      <alignment horizontal="center" vertical="center"/>
    </xf>
    <xf numFmtId="0" fontId="2" fillId="0" borderId="113" xfId="0" applyFont="1" applyBorder="1" applyAlignment="1">
      <alignment horizontal="center" vertical="center" wrapText="1"/>
    </xf>
    <xf numFmtId="0" fontId="2" fillId="0" borderId="79"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97" xfId="0" applyFont="1" applyBorder="1" applyAlignment="1">
      <alignment horizontal="center" vertical="center" wrapText="1"/>
    </xf>
    <xf numFmtId="0" fontId="2" fillId="0" borderId="114" xfId="0" applyFont="1" applyBorder="1" applyAlignment="1">
      <alignment horizontal="center" vertical="center" wrapText="1"/>
    </xf>
    <xf numFmtId="0" fontId="2" fillId="0" borderId="77"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6" xfId="0" applyFont="1" applyBorder="1" applyAlignment="1">
      <alignment horizontal="center" vertical="center" wrapText="1"/>
    </xf>
    <xf numFmtId="0" fontId="35" fillId="0" borderId="79" xfId="0" applyFont="1" applyBorder="1" applyAlignment="1">
      <alignment horizontal="center" vertical="center" wrapText="1"/>
    </xf>
    <xf numFmtId="0" fontId="35" fillId="0" borderId="84" xfId="0" applyFont="1" applyBorder="1" applyAlignment="1">
      <alignment horizontal="center" vertical="center" wrapText="1"/>
    </xf>
    <xf numFmtId="0" fontId="35" fillId="0" borderId="97" xfId="0" applyFont="1" applyBorder="1" applyAlignment="1">
      <alignment horizontal="center" vertical="center" wrapText="1"/>
    </xf>
    <xf numFmtId="0" fontId="2" fillId="0" borderId="0" xfId="0" applyFont="1" applyBorder="1" applyAlignment="1">
      <alignment horizontal="left" vertical="center" wrapText="1"/>
    </xf>
    <xf numFmtId="0" fontId="35" fillId="0" borderId="91" xfId="0" applyFont="1" applyBorder="1" applyAlignment="1">
      <alignment horizontal="center" vertical="center" wrapText="1"/>
    </xf>
    <xf numFmtId="0" fontId="35" fillId="0" borderId="12" xfId="0" applyFont="1" applyBorder="1" applyAlignment="1">
      <alignment horizontal="left" vertical="center" wrapText="1"/>
    </xf>
    <xf numFmtId="0" fontId="35" fillId="0" borderId="17" xfId="0" applyFont="1" applyBorder="1" applyAlignment="1">
      <alignment horizontal="left" vertical="center" wrapText="1"/>
    </xf>
    <xf numFmtId="0" fontId="35" fillId="0" borderId="13" xfId="0" applyFont="1" applyBorder="1" applyAlignment="1">
      <alignment horizontal="left" vertical="center" wrapText="1"/>
    </xf>
    <xf numFmtId="0" fontId="106" fillId="0" borderId="0" xfId="0" applyFont="1" applyAlignment="1">
      <alignment horizontal="center" vertical="top"/>
    </xf>
    <xf numFmtId="0" fontId="35" fillId="0" borderId="15" xfId="0" applyFont="1" applyBorder="1" applyAlignment="1">
      <alignment horizontal="left" vertical="center" wrapText="1"/>
    </xf>
    <xf numFmtId="0" fontId="35" fillId="0" borderId="12" xfId="0" applyFont="1" applyBorder="1" applyAlignment="1">
      <alignment horizontal="left" vertical="center"/>
    </xf>
    <xf numFmtId="0" fontId="35" fillId="0" borderId="30" xfId="0" applyFont="1" applyBorder="1" applyAlignment="1">
      <alignment horizontal="center" vertical="center" wrapText="1"/>
    </xf>
    <xf numFmtId="0" fontId="35" fillId="0" borderId="75" xfId="0" applyFont="1" applyBorder="1" applyAlignment="1">
      <alignment horizontal="center" vertical="center"/>
    </xf>
    <xf numFmtId="0" fontId="35" fillId="0" borderId="5" xfId="0" applyFont="1" applyBorder="1" applyAlignment="1">
      <alignment horizontal="center" vertical="center"/>
    </xf>
    <xf numFmtId="0" fontId="35" fillId="0" borderId="9" xfId="0" applyFont="1" applyBorder="1" applyAlignment="1">
      <alignment horizontal="center" vertical="center"/>
    </xf>
    <xf numFmtId="0" fontId="35" fillId="0" borderId="11" xfId="0" applyFont="1" applyBorder="1" applyAlignment="1">
      <alignment horizontal="center" vertical="center"/>
    </xf>
    <xf numFmtId="0" fontId="35" fillId="0" borderId="95" xfId="0" applyFont="1" applyBorder="1" applyAlignment="1">
      <alignment horizontal="center" vertical="center" wrapText="1"/>
    </xf>
    <xf numFmtId="0" fontId="35" fillId="0" borderId="86" xfId="0" applyFont="1" applyBorder="1" applyAlignment="1">
      <alignment horizontal="center" vertical="center" wrapText="1"/>
    </xf>
    <xf numFmtId="0" fontId="35" fillId="0" borderId="96" xfId="0" applyFont="1" applyBorder="1" applyAlignment="1">
      <alignment horizontal="center" vertical="center" wrapText="1"/>
    </xf>
    <xf numFmtId="0" fontId="35" fillId="0" borderId="12"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25" xfId="0" applyFont="1" applyBorder="1" applyAlignment="1">
      <alignment horizontal="center" vertical="center" wrapText="1"/>
    </xf>
    <xf numFmtId="0" fontId="35" fillId="0" borderId="93" xfId="0" applyFont="1" applyBorder="1" applyAlignment="1">
      <alignment horizontal="center" vertical="center" wrapText="1"/>
    </xf>
    <xf numFmtId="0" fontId="35" fillId="0" borderId="113" xfId="0" applyFont="1" applyBorder="1" applyAlignment="1">
      <alignment horizontal="center" vertical="center" wrapText="1"/>
    </xf>
    <xf numFmtId="0" fontId="35" fillId="0" borderId="0" xfId="0" applyFont="1" applyBorder="1" applyAlignment="1">
      <alignment horizontal="right" vertical="top"/>
    </xf>
    <xf numFmtId="0" fontId="35" fillId="0" borderId="11"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95" xfId="0" applyFont="1" applyBorder="1" applyAlignment="1">
      <alignment horizontal="center" vertical="center" wrapText="1"/>
    </xf>
    <xf numFmtId="0" fontId="2" fillId="0" borderId="78" xfId="0" applyFont="1" applyBorder="1" applyAlignment="1">
      <alignment horizontal="center" vertical="center" wrapText="1"/>
    </xf>
    <xf numFmtId="0" fontId="35" fillId="0" borderId="30" xfId="0" applyFont="1" applyBorder="1" applyAlignment="1">
      <alignment horizontal="center" vertical="center"/>
    </xf>
    <xf numFmtId="0" fontId="35" fillId="0" borderId="95" xfId="0" applyFont="1" applyBorder="1" applyAlignment="1">
      <alignment horizontal="center" vertical="center"/>
    </xf>
    <xf numFmtId="0" fontId="35" fillId="0" borderId="96" xfId="0" applyFont="1" applyBorder="1" applyAlignment="1">
      <alignment horizontal="center" vertical="center"/>
    </xf>
    <xf numFmtId="0" fontId="35" fillId="0" borderId="74" xfId="0" applyFont="1" applyFill="1" applyBorder="1" applyAlignment="1">
      <alignment horizontal="left" vertical="center" wrapText="1"/>
    </xf>
    <xf numFmtId="0" fontId="35" fillId="0" borderId="30" xfId="0" applyFont="1" applyFill="1" applyBorder="1" applyAlignment="1">
      <alignment horizontal="left" vertical="center" wrapText="1"/>
    </xf>
    <xf numFmtId="0" fontId="35" fillId="0" borderId="75" xfId="0" applyFont="1" applyFill="1" applyBorder="1" applyAlignment="1">
      <alignment horizontal="left" vertical="center" wrapText="1"/>
    </xf>
    <xf numFmtId="0" fontId="35" fillId="0" borderId="79" xfId="0" applyFont="1" applyFill="1" applyBorder="1" applyAlignment="1">
      <alignment horizontal="center" vertical="center"/>
    </xf>
    <xf numFmtId="0" fontId="35" fillId="2" borderId="74" xfId="0" applyFont="1" applyFill="1" applyBorder="1" applyAlignment="1">
      <alignment horizontal="center" vertical="center" wrapText="1"/>
    </xf>
    <xf numFmtId="0" fontId="35" fillId="2" borderId="30" xfId="0" applyFont="1" applyFill="1" applyBorder="1" applyAlignment="1">
      <alignment horizontal="center" vertical="center" wrapText="1"/>
    </xf>
    <xf numFmtId="0" fontId="35" fillId="2" borderId="77" xfId="0" applyFont="1" applyFill="1" applyBorder="1" applyAlignment="1">
      <alignment horizontal="center" vertical="center"/>
    </xf>
    <xf numFmtId="0" fontId="35" fillId="2" borderId="78" xfId="0" applyFont="1" applyFill="1" applyBorder="1" applyAlignment="1">
      <alignment horizontal="center" vertical="center"/>
    </xf>
    <xf numFmtId="0" fontId="35" fillId="2" borderId="79" xfId="0" applyFont="1" applyFill="1" applyBorder="1" applyAlignment="1">
      <alignment horizontal="center" vertical="center" wrapText="1"/>
    </xf>
    <xf numFmtId="0" fontId="35" fillId="2" borderId="97" xfId="0" applyFont="1" applyFill="1" applyBorder="1" applyAlignment="1">
      <alignment horizontal="center" vertical="center" wrapText="1"/>
    </xf>
    <xf numFmtId="0" fontId="35" fillId="2" borderId="95" xfId="0" applyFont="1" applyFill="1" applyBorder="1" applyAlignment="1">
      <alignment horizontal="center" vertical="center" wrapText="1"/>
    </xf>
    <xf numFmtId="0" fontId="35" fillId="2" borderId="96" xfId="0" applyFont="1" applyFill="1" applyBorder="1" applyAlignment="1">
      <alignment horizontal="center" vertical="center"/>
    </xf>
    <xf numFmtId="0" fontId="35" fillId="0" borderId="75" xfId="0" applyFont="1" applyFill="1" applyBorder="1" applyAlignment="1">
      <alignment horizontal="center" vertical="center" wrapText="1"/>
    </xf>
    <xf numFmtId="0" fontId="109" fillId="0" borderId="0" xfId="0" applyFont="1" applyFill="1" applyBorder="1" applyAlignment="1">
      <alignment horizontal="left" vertical="top" wrapText="1"/>
    </xf>
    <xf numFmtId="49" fontId="35" fillId="0" borderId="100" xfId="0" applyNumberFormat="1" applyFont="1" applyFill="1" applyBorder="1" applyAlignment="1">
      <alignment horizontal="center" vertical="center" wrapText="1"/>
    </xf>
    <xf numFmtId="49" fontId="35" fillId="0" borderId="19" xfId="0" applyNumberFormat="1" applyFont="1" applyFill="1" applyBorder="1" applyAlignment="1">
      <alignment horizontal="center" vertical="center" wrapText="1"/>
    </xf>
    <xf numFmtId="49" fontId="35" fillId="0" borderId="92" xfId="0" applyNumberFormat="1" applyFont="1" applyFill="1" applyBorder="1" applyAlignment="1">
      <alignment horizontal="center" vertical="center" wrapText="1"/>
    </xf>
    <xf numFmtId="49" fontId="35" fillId="0" borderId="79" xfId="0" applyNumberFormat="1" applyFont="1" applyFill="1" applyBorder="1" applyAlignment="1">
      <alignment horizontal="center" vertical="center" wrapText="1"/>
    </xf>
    <xf numFmtId="49" fontId="35" fillId="0" borderId="81" xfId="0" applyNumberFormat="1" applyFont="1" applyFill="1" applyBorder="1" applyAlignment="1">
      <alignment horizontal="center" vertical="center" wrapText="1"/>
    </xf>
    <xf numFmtId="49" fontId="35" fillId="0" borderId="20" xfId="0" applyNumberFormat="1" applyFont="1" applyFill="1" applyBorder="1" applyAlignment="1">
      <alignment horizontal="center" vertical="center" wrapText="1"/>
    </xf>
    <xf numFmtId="49" fontId="35" fillId="0" borderId="93" xfId="0" applyNumberFormat="1" applyFont="1" applyFill="1" applyBorder="1" applyAlignment="1">
      <alignment horizontal="center" vertical="center" wrapText="1"/>
    </xf>
    <xf numFmtId="49" fontId="35" fillId="0" borderId="89" xfId="0" applyNumberFormat="1" applyFont="1" applyFill="1" applyBorder="1" applyAlignment="1">
      <alignment horizontal="center" vertical="center" wrapText="1"/>
    </xf>
    <xf numFmtId="49" fontId="35" fillId="0" borderId="21" xfId="0" applyNumberFormat="1" applyFont="1" applyFill="1" applyBorder="1"/>
    <xf numFmtId="49" fontId="35" fillId="0" borderId="91" xfId="0" applyNumberFormat="1" applyFont="1" applyFill="1" applyBorder="1"/>
    <xf numFmtId="0" fontId="109" fillId="0" borderId="30" xfId="0" applyFont="1" applyFill="1" applyBorder="1" applyAlignment="1">
      <alignment horizontal="right" vertical="center" wrapText="1"/>
    </xf>
    <xf numFmtId="49" fontId="35" fillId="0" borderId="25" xfId="0" applyNumberFormat="1" applyFont="1" applyBorder="1" applyAlignment="1">
      <alignment horizontal="center" vertical="center" wrapText="1"/>
    </xf>
    <xf numFmtId="49" fontId="35" fillId="0" borderId="91" xfId="0" applyNumberFormat="1" applyFont="1" applyBorder="1" applyAlignment="1">
      <alignment horizontal="center" vertical="center" wrapText="1"/>
    </xf>
    <xf numFmtId="49" fontId="35" fillId="0" borderId="12" xfId="0" applyNumberFormat="1" applyFont="1" applyBorder="1" applyAlignment="1">
      <alignment horizontal="center" vertical="center" wrapText="1"/>
    </xf>
    <xf numFmtId="49" fontId="35" fillId="0" borderId="9" xfId="0" applyNumberFormat="1" applyFont="1" applyBorder="1" applyAlignment="1">
      <alignment horizontal="center" vertical="center" wrapText="1"/>
    </xf>
    <xf numFmtId="49" fontId="35" fillId="0" borderId="15" xfId="0" applyNumberFormat="1" applyFont="1" applyBorder="1" applyAlignment="1">
      <alignment horizontal="center" vertical="center" wrapText="1"/>
    </xf>
    <xf numFmtId="49" fontId="35" fillId="0" borderId="10" xfId="0" applyNumberFormat="1" applyFont="1" applyBorder="1" applyAlignment="1">
      <alignment horizontal="center" vertical="center" wrapText="1"/>
    </xf>
    <xf numFmtId="49" fontId="35" fillId="0" borderId="8" xfId="0" applyNumberFormat="1" applyFont="1" applyBorder="1" applyAlignment="1">
      <alignment horizontal="center" vertical="center" wrapText="1"/>
    </xf>
    <xf numFmtId="0" fontId="109" fillId="0" borderId="0" xfId="0" applyFont="1" applyFill="1" applyBorder="1" applyAlignment="1">
      <alignment horizontal="left" vertical="center" wrapText="1"/>
    </xf>
    <xf numFmtId="49" fontId="35" fillId="0" borderId="21" xfId="0" applyNumberFormat="1" applyFont="1" applyBorder="1" applyAlignment="1">
      <alignment horizontal="center" vertical="center" wrapText="1"/>
    </xf>
    <xf numFmtId="49" fontId="35" fillId="0" borderId="85" xfId="0" applyNumberFormat="1" applyFont="1" applyBorder="1" applyAlignment="1">
      <alignment horizontal="center" vertical="center" wrapText="1"/>
    </xf>
    <xf numFmtId="49" fontId="35" fillId="0" borderId="86" xfId="0" applyNumberFormat="1" applyFont="1" applyBorder="1" applyAlignment="1">
      <alignment horizontal="center" vertical="center" wrapText="1"/>
    </xf>
    <xf numFmtId="49" fontId="35" fillId="0" borderId="96" xfId="0" applyNumberFormat="1" applyFont="1" applyBorder="1" applyAlignment="1">
      <alignment horizontal="center" vertical="center" wrapText="1"/>
    </xf>
    <xf numFmtId="49" fontId="35" fillId="0" borderId="76" xfId="0" applyNumberFormat="1" applyFont="1" applyFill="1" applyBorder="1" applyAlignment="1">
      <alignment horizontal="center" vertical="center" wrapText="1"/>
    </xf>
    <xf numFmtId="49" fontId="35" fillId="0" borderId="74" xfId="0" applyNumberFormat="1" applyFont="1" applyFill="1" applyBorder="1" applyAlignment="1">
      <alignment horizontal="center" vertical="center" wrapText="1"/>
    </xf>
    <xf numFmtId="0" fontId="35" fillId="0" borderId="30" xfId="0" applyFont="1" applyBorder="1" applyAlignment="1">
      <alignment horizontal="center"/>
    </xf>
    <xf numFmtId="0" fontId="35" fillId="0" borderId="0" xfId="0" applyFont="1" applyBorder="1" applyAlignment="1">
      <alignment horizontal="center"/>
    </xf>
    <xf numFmtId="0" fontId="35" fillId="0" borderId="9" xfId="0" applyFont="1" applyBorder="1" applyAlignment="1">
      <alignment horizontal="center"/>
    </xf>
    <xf numFmtId="0" fontId="35" fillId="0" borderId="0" xfId="0" applyFont="1" applyBorder="1" applyAlignment="1">
      <alignment vertical="top"/>
    </xf>
    <xf numFmtId="0" fontId="118" fillId="0" borderId="0" xfId="0" applyFont="1" applyFill="1" applyBorder="1" applyAlignment="1">
      <alignment horizontal="distributed" vertical="center"/>
    </xf>
    <xf numFmtId="0" fontId="119" fillId="0" borderId="0" xfId="0" applyFont="1" applyFill="1" applyBorder="1" applyAlignment="1">
      <alignment horizontal="distributed" vertical="center"/>
    </xf>
    <xf numFmtId="41" fontId="82" fillId="0" borderId="84" xfId="128" applyFont="1" applyFill="1" applyBorder="1" applyAlignment="1">
      <alignment horizontal="center" vertical="center"/>
    </xf>
    <xf numFmtId="41" fontId="82" fillId="0" borderId="0" xfId="128" applyFont="1" applyFill="1" applyBorder="1" applyAlignment="1">
      <alignment horizontal="center" vertical="center"/>
    </xf>
    <xf numFmtId="0" fontId="106" fillId="2" borderId="0" xfId="0" applyFont="1" applyFill="1" applyAlignment="1">
      <alignment horizontal="center" vertical="top" wrapText="1"/>
    </xf>
    <xf numFmtId="0" fontId="82" fillId="0" borderId="30" xfId="0" applyFont="1" applyBorder="1" applyAlignment="1">
      <alignment horizontal="center" vertical="center" wrapText="1"/>
    </xf>
    <xf numFmtId="0" fontId="82" fillId="0" borderId="114" xfId="0" applyFont="1" applyBorder="1" applyAlignment="1">
      <alignment horizontal="center" vertical="center" wrapText="1"/>
    </xf>
    <xf numFmtId="0" fontId="82" fillId="0" borderId="77" xfId="0" applyFont="1" applyBorder="1" applyAlignment="1">
      <alignment horizontal="center" vertical="center" wrapText="1"/>
    </xf>
    <xf numFmtId="0" fontId="82" fillId="0" borderId="0" xfId="0" applyFont="1" applyBorder="1" applyAlignment="1">
      <alignment horizontal="center" vertical="center"/>
    </xf>
    <xf numFmtId="0" fontId="35" fillId="0" borderId="121" xfId="0" applyFont="1" applyFill="1" applyBorder="1" applyAlignment="1">
      <alignment horizontal="center" vertical="center" wrapText="1"/>
    </xf>
    <xf numFmtId="0" fontId="112" fillId="0" borderId="30" xfId="0" applyFont="1" applyFill="1" applyBorder="1" applyAlignment="1">
      <alignment horizontal="left" vertical="top" wrapText="1"/>
    </xf>
    <xf numFmtId="0" fontId="126" fillId="0" borderId="0" xfId="0" applyFont="1" applyFill="1" applyBorder="1" applyAlignment="1">
      <alignment horizontal="center" vertical="top" wrapText="1"/>
    </xf>
    <xf numFmtId="0" fontId="84" fillId="0" borderId="79" xfId="0" applyFont="1" applyFill="1" applyBorder="1" applyAlignment="1">
      <alignment horizontal="center" vertical="center"/>
    </xf>
    <xf numFmtId="0" fontId="84" fillId="0" borderId="84" xfId="0" applyFont="1" applyFill="1" applyBorder="1" applyAlignment="1">
      <alignment horizontal="center" vertical="center"/>
    </xf>
    <xf numFmtId="0" fontId="84" fillId="0" borderId="97" xfId="0" applyFont="1" applyFill="1" applyBorder="1" applyAlignment="1">
      <alignment horizontal="center" vertical="center"/>
    </xf>
    <xf numFmtId="0" fontId="84" fillId="0" borderId="79" xfId="0" applyFont="1" applyFill="1" applyBorder="1" applyAlignment="1">
      <alignment horizontal="center" vertical="center" wrapText="1"/>
    </xf>
    <xf numFmtId="0" fontId="84" fillId="0" borderId="84" xfId="0" applyFont="1" applyFill="1" applyBorder="1" applyAlignment="1">
      <alignment horizontal="center" vertical="center" wrapText="1"/>
    </xf>
    <xf numFmtId="0" fontId="84" fillId="0" borderId="97" xfId="0" applyFont="1" applyFill="1" applyBorder="1" applyAlignment="1">
      <alignment horizontal="center" vertical="center" wrapText="1"/>
    </xf>
    <xf numFmtId="0" fontId="84" fillId="0" borderId="95" xfId="0" applyFont="1" applyFill="1" applyBorder="1" applyAlignment="1">
      <alignment horizontal="center" vertical="center" wrapText="1"/>
    </xf>
    <xf numFmtId="0" fontId="84" fillId="0" borderId="86" xfId="0" applyFont="1" applyFill="1" applyBorder="1" applyAlignment="1">
      <alignment horizontal="center" vertical="center" wrapText="1"/>
    </xf>
    <xf numFmtId="0" fontId="84" fillId="0" borderId="96" xfId="0" applyFont="1" applyFill="1" applyBorder="1" applyAlignment="1">
      <alignment horizontal="center" vertical="center" wrapText="1"/>
    </xf>
    <xf numFmtId="0" fontId="84" fillId="0" borderId="30" xfId="0" applyFont="1" applyFill="1" applyBorder="1" applyAlignment="1">
      <alignment horizontal="center" vertical="center"/>
    </xf>
    <xf numFmtId="0" fontId="84" fillId="0" borderId="0" xfId="0" applyFont="1" applyFill="1" applyBorder="1" applyAlignment="1">
      <alignment horizontal="center" vertical="center"/>
    </xf>
    <xf numFmtId="0" fontId="84" fillId="0" borderId="9" xfId="0" applyFont="1" applyFill="1" applyBorder="1" applyAlignment="1">
      <alignment horizontal="center" vertical="center"/>
    </xf>
    <xf numFmtId="242" fontId="84" fillId="0" borderId="0" xfId="0" applyNumberFormat="1" applyFont="1" applyFill="1" applyBorder="1" applyAlignment="1">
      <alignment horizontal="right" vertical="center" wrapText="1"/>
    </xf>
    <xf numFmtId="242" fontId="86" fillId="0" borderId="0" xfId="0" applyNumberFormat="1" applyFont="1" applyFill="1" applyBorder="1" applyAlignment="1">
      <alignment horizontal="right" vertical="center" wrapText="1"/>
    </xf>
    <xf numFmtId="0" fontId="84" fillId="0" borderId="12" xfId="0" applyFont="1" applyFill="1" applyBorder="1" applyAlignment="1">
      <alignment horizontal="center" vertical="center" wrapText="1"/>
    </xf>
    <xf numFmtId="0" fontId="84" fillId="0" borderId="16" xfId="0" applyFont="1" applyFill="1" applyBorder="1" applyAlignment="1">
      <alignment horizontal="center" vertical="center" wrapText="1"/>
    </xf>
    <xf numFmtId="0" fontId="84" fillId="0" borderId="0" xfId="0" applyFont="1" applyFill="1" applyBorder="1" applyAlignment="1">
      <alignment horizontal="center" vertical="center" wrapText="1"/>
    </xf>
    <xf numFmtId="0" fontId="84" fillId="0" borderId="5" xfId="0" applyFont="1" applyFill="1" applyBorder="1" applyAlignment="1">
      <alignment horizontal="center" vertical="center" wrapText="1"/>
    </xf>
    <xf numFmtId="0" fontId="84" fillId="0" borderId="9" xfId="0" applyFont="1" applyFill="1" applyBorder="1" applyAlignment="1">
      <alignment horizontal="center" vertical="center" wrapText="1"/>
    </xf>
    <xf numFmtId="0" fontId="84" fillId="0" borderId="11" xfId="0" applyFont="1" applyFill="1" applyBorder="1" applyAlignment="1">
      <alignment horizontal="center" vertical="center" wrapText="1"/>
    </xf>
    <xf numFmtId="0" fontId="84" fillId="0" borderId="0" xfId="0" applyFont="1" applyFill="1" applyBorder="1" applyAlignment="1">
      <alignment horizontal="right"/>
    </xf>
    <xf numFmtId="0" fontId="117" fillId="0" borderId="0" xfId="0" applyFont="1" applyFill="1" applyAlignment="1">
      <alignment horizontal="center" vertical="top"/>
    </xf>
    <xf numFmtId="0" fontId="126" fillId="0" borderId="0" xfId="0" applyFont="1" applyFill="1" applyBorder="1" applyAlignment="1">
      <alignment horizontal="center" vertical="top"/>
    </xf>
    <xf numFmtId="245" fontId="84" fillId="0" borderId="0" xfId="0" applyNumberFormat="1" applyFont="1" applyFill="1" applyBorder="1" applyAlignment="1">
      <alignment horizontal="right" vertical="center"/>
    </xf>
    <xf numFmtId="245" fontId="86" fillId="0" borderId="0" xfId="0" applyNumberFormat="1" applyFont="1" applyFill="1" applyBorder="1" applyAlignment="1">
      <alignment horizontal="right" vertical="center"/>
    </xf>
    <xf numFmtId="0" fontId="84" fillId="0" borderId="74" xfId="0" applyFont="1" applyFill="1" applyBorder="1" applyAlignment="1">
      <alignment horizontal="center" vertical="center" wrapText="1"/>
    </xf>
    <xf numFmtId="0" fontId="84" fillId="0" borderId="8" xfId="0" applyFont="1" applyFill="1" applyBorder="1" applyAlignment="1">
      <alignment horizontal="center" vertical="center" wrapText="1"/>
    </xf>
    <xf numFmtId="0" fontId="84" fillId="0" borderId="10" xfId="0" applyFont="1" applyFill="1" applyBorder="1" applyAlignment="1">
      <alignment horizontal="center" vertical="center" wrapText="1"/>
    </xf>
    <xf numFmtId="0" fontId="84" fillId="0" borderId="19" xfId="0" applyFont="1" applyFill="1" applyBorder="1" applyAlignment="1">
      <alignment horizontal="center" vertical="center" wrapText="1"/>
    </xf>
    <xf numFmtId="0" fontId="84" fillId="0" borderId="92" xfId="0" applyFont="1" applyFill="1" applyBorder="1" applyAlignment="1">
      <alignment horizontal="center" vertical="center" wrapText="1"/>
    </xf>
    <xf numFmtId="0" fontId="84" fillId="0" borderId="25" xfId="0" applyFont="1" applyFill="1" applyBorder="1" applyAlignment="1">
      <alignment horizontal="center" vertical="center" wrapText="1"/>
    </xf>
    <xf numFmtId="0" fontId="84" fillId="0" borderId="21" xfId="0" applyFont="1" applyFill="1" applyBorder="1" applyAlignment="1">
      <alignment horizontal="center" vertical="center" wrapText="1"/>
    </xf>
    <xf numFmtId="0" fontId="84" fillId="0" borderId="91" xfId="0" applyFont="1" applyFill="1" applyBorder="1" applyAlignment="1">
      <alignment horizontal="center" vertical="center" wrapText="1"/>
    </xf>
    <xf numFmtId="0" fontId="84" fillId="0" borderId="75" xfId="0" applyFont="1" applyFill="1" applyBorder="1" applyAlignment="1">
      <alignment horizontal="center" vertical="center" wrapText="1"/>
    </xf>
    <xf numFmtId="0" fontId="84" fillId="0" borderId="20" xfId="0" applyFont="1" applyFill="1" applyBorder="1" applyAlignment="1">
      <alignment horizontal="center" vertical="center" wrapText="1"/>
    </xf>
    <xf numFmtId="0" fontId="84" fillId="0" borderId="15" xfId="0" applyFont="1" applyFill="1" applyBorder="1" applyAlignment="1">
      <alignment horizontal="center" vertical="center" wrapText="1"/>
    </xf>
    <xf numFmtId="0" fontId="84" fillId="0" borderId="81" xfId="0" applyFont="1" applyFill="1" applyBorder="1" applyAlignment="1">
      <alignment horizontal="center" vertical="center" wrapText="1"/>
    </xf>
    <xf numFmtId="0" fontId="84" fillId="0" borderId="90" xfId="0" applyFont="1" applyFill="1" applyBorder="1" applyAlignment="1">
      <alignment horizontal="center" vertical="center" wrapText="1"/>
    </xf>
    <xf numFmtId="0" fontId="84" fillId="0" borderId="93" xfId="0" applyFont="1" applyFill="1" applyBorder="1" applyAlignment="1">
      <alignment horizontal="center" vertical="center" wrapText="1"/>
    </xf>
    <xf numFmtId="0" fontId="84" fillId="0" borderId="30" xfId="0" applyFont="1" applyFill="1" applyBorder="1" applyAlignment="1">
      <alignment horizontal="center" vertical="center" wrapText="1"/>
    </xf>
    <xf numFmtId="0" fontId="84" fillId="0" borderId="0" xfId="0" applyFont="1" applyFill="1" applyBorder="1" applyAlignment="1">
      <alignment horizontal="left" vertical="top" wrapText="1"/>
    </xf>
    <xf numFmtId="0" fontId="84" fillId="0" borderId="17" xfId="0" applyFont="1" applyFill="1" applyBorder="1" applyAlignment="1">
      <alignment horizontal="center" vertical="center" wrapText="1"/>
    </xf>
    <xf numFmtId="0" fontId="84" fillId="0" borderId="100" xfId="0" applyFont="1" applyFill="1" applyBorder="1" applyAlignment="1">
      <alignment horizontal="center" vertical="center" wrapText="1"/>
    </xf>
    <xf numFmtId="0" fontId="84" fillId="0" borderId="76" xfId="0" applyFont="1" applyFill="1" applyBorder="1" applyAlignment="1">
      <alignment horizontal="center" vertical="center" wrapText="1"/>
    </xf>
    <xf numFmtId="0" fontId="86" fillId="0" borderId="114" xfId="0" applyFont="1" applyFill="1" applyBorder="1" applyAlignment="1">
      <alignment horizontal="center" vertical="center" wrapText="1"/>
    </xf>
    <xf numFmtId="0" fontId="86" fillId="0" borderId="77" xfId="0" applyFont="1" applyFill="1" applyBorder="1" applyAlignment="1">
      <alignment horizontal="center" vertical="center" wrapText="1"/>
    </xf>
    <xf numFmtId="0" fontId="2" fillId="0" borderId="0" xfId="0" applyFont="1" applyFill="1" applyBorder="1" applyAlignment="1">
      <alignment vertical="top" wrapText="1"/>
    </xf>
    <xf numFmtId="0" fontId="86" fillId="0" borderId="0" xfId="0" applyFont="1" applyFill="1" applyBorder="1" applyAlignment="1">
      <alignment horizontal="center" vertical="center" wrapText="1"/>
    </xf>
    <xf numFmtId="0" fontId="86" fillId="0" borderId="84" xfId="0" applyFont="1" applyFill="1" applyBorder="1" applyAlignment="1">
      <alignment horizontal="center" vertical="center" wrapText="1"/>
    </xf>
    <xf numFmtId="0" fontId="35" fillId="0" borderId="0" xfId="0" applyFont="1" applyFill="1" applyBorder="1" applyAlignment="1">
      <alignment vertical="top"/>
    </xf>
    <xf numFmtId="0" fontId="35" fillId="0" borderId="154" xfId="0" applyFont="1" applyFill="1" applyBorder="1" applyAlignment="1">
      <alignment horizontal="center" vertical="center" wrapText="1"/>
    </xf>
    <xf numFmtId="0" fontId="35" fillId="0" borderId="156" xfId="0" applyFont="1" applyFill="1" applyBorder="1" applyAlignment="1">
      <alignment horizontal="center" vertical="center" wrapText="1"/>
    </xf>
    <xf numFmtId="0" fontId="35" fillId="0" borderId="154" xfId="0" applyFont="1" applyBorder="1" applyAlignment="1">
      <alignment horizontal="center" vertical="center" wrapText="1"/>
    </xf>
    <xf numFmtId="0" fontId="35" fillId="0" borderId="156" xfId="0" applyFont="1" applyBorder="1" applyAlignment="1">
      <alignment horizontal="center" vertical="center" wrapText="1"/>
    </xf>
    <xf numFmtId="0" fontId="35" fillId="0" borderId="0" xfId="0" applyFont="1" applyFill="1" applyAlignment="1">
      <alignment vertical="top"/>
    </xf>
  </cellXfs>
  <cellStyles count="337">
    <cellStyle name="20% - 강조색1 2" xfId="1"/>
    <cellStyle name="20% - 강조색1 3" xfId="2"/>
    <cellStyle name="20% - 강조색1 4" xfId="3"/>
    <cellStyle name="20% - 강조색2 2" xfId="4"/>
    <cellStyle name="20% - 강조색2 3" xfId="5"/>
    <cellStyle name="20% - 강조색2 4" xfId="6"/>
    <cellStyle name="20% - 강조색3 2" xfId="7"/>
    <cellStyle name="20% - 강조색3 3" xfId="8"/>
    <cellStyle name="20% - 강조색3 4" xfId="9"/>
    <cellStyle name="20% - 강조색4 2" xfId="10"/>
    <cellStyle name="20% - 강조색4 3" xfId="11"/>
    <cellStyle name="20% - 강조색4 4" xfId="12"/>
    <cellStyle name="20% - 강조색5 2" xfId="13"/>
    <cellStyle name="20% - 강조색5 3" xfId="14"/>
    <cellStyle name="20% - 강조색5 4" xfId="15"/>
    <cellStyle name="20% - 강조색6 2" xfId="16"/>
    <cellStyle name="20% - 강조색6 3" xfId="17"/>
    <cellStyle name="20% - 강조색6 4" xfId="18"/>
    <cellStyle name="40% - 강조색1 2" xfId="19"/>
    <cellStyle name="40% - 강조색1 3" xfId="20"/>
    <cellStyle name="40% - 강조색1 4" xfId="21"/>
    <cellStyle name="40% - 강조색2 2" xfId="22"/>
    <cellStyle name="40% - 강조색2 3" xfId="23"/>
    <cellStyle name="40% - 강조색2 4" xfId="24"/>
    <cellStyle name="40% - 강조색3 2" xfId="25"/>
    <cellStyle name="40% - 강조색3 3" xfId="26"/>
    <cellStyle name="40% - 강조색3 4" xfId="27"/>
    <cellStyle name="40% - 강조색4 2" xfId="28"/>
    <cellStyle name="40% - 강조색4 3" xfId="29"/>
    <cellStyle name="40% - 강조색4 4" xfId="30"/>
    <cellStyle name="40% - 강조색5 2" xfId="31"/>
    <cellStyle name="40% - 강조색5 3" xfId="32"/>
    <cellStyle name="40% - 강조색5 4" xfId="33"/>
    <cellStyle name="40% - 강조색6 2" xfId="34"/>
    <cellStyle name="40% - 강조색6 3" xfId="35"/>
    <cellStyle name="40% - 강조색6 4" xfId="36"/>
    <cellStyle name="60% - 강조색1 2" xfId="37"/>
    <cellStyle name="60% - 강조색1 3" xfId="38"/>
    <cellStyle name="60% - 강조색1 4" xfId="39"/>
    <cellStyle name="60% - 강조색2 2" xfId="40"/>
    <cellStyle name="60% - 강조색2 3" xfId="41"/>
    <cellStyle name="60% - 강조색2 4" xfId="42"/>
    <cellStyle name="60% - 강조색3 2" xfId="43"/>
    <cellStyle name="60% - 강조색3 3" xfId="44"/>
    <cellStyle name="60% - 강조색3 4" xfId="45"/>
    <cellStyle name="60% - 강조색4 2" xfId="46"/>
    <cellStyle name="60% - 강조색4 3" xfId="47"/>
    <cellStyle name="60% - 강조색4 4" xfId="48"/>
    <cellStyle name="60% - 강조색5 2" xfId="49"/>
    <cellStyle name="60% - 강조색5 3" xfId="50"/>
    <cellStyle name="60% - 강조색5 4" xfId="51"/>
    <cellStyle name="60% - 강조색6 2" xfId="52"/>
    <cellStyle name="60% - 강조색6 3" xfId="53"/>
    <cellStyle name="60% - 강조색6 4" xfId="54"/>
    <cellStyle name="category" xfId="55"/>
    <cellStyle name="Comma [0]_ SG&amp;A Bridge " xfId="56"/>
    <cellStyle name="comma zerodec" xfId="57"/>
    <cellStyle name="Comma_ SG&amp;A Bridge " xfId="58"/>
    <cellStyle name="Currency [0]_ SG&amp;A Bridge " xfId="59"/>
    <cellStyle name="Currency_ SG&amp;A Bridge " xfId="60"/>
    <cellStyle name="Currency1" xfId="61"/>
    <cellStyle name="Dollar (zero dec)" xfId="62"/>
    <cellStyle name="Grey" xfId="63"/>
    <cellStyle name="HEADER" xfId="64"/>
    <cellStyle name="Input [yellow]" xfId="65"/>
    <cellStyle name="Model" xfId="66"/>
    <cellStyle name="Normal - Style1" xfId="67"/>
    <cellStyle name="Normal_ SG&amp;A Bridge " xfId="68"/>
    <cellStyle name="Percent [2]" xfId="69"/>
    <cellStyle name="subhead" xfId="70"/>
    <cellStyle name="강조색1 2" xfId="71"/>
    <cellStyle name="강조색1 3" xfId="72"/>
    <cellStyle name="강조색1 4" xfId="73"/>
    <cellStyle name="강조색2 2" xfId="74"/>
    <cellStyle name="강조색2 3" xfId="75"/>
    <cellStyle name="강조색2 4" xfId="76"/>
    <cellStyle name="강조색3 2" xfId="77"/>
    <cellStyle name="강조색3 3" xfId="78"/>
    <cellStyle name="강조색3 4" xfId="79"/>
    <cellStyle name="강조색4 2" xfId="80"/>
    <cellStyle name="강조색4 3" xfId="81"/>
    <cellStyle name="강조색4 4" xfId="82"/>
    <cellStyle name="강조색5 2" xfId="83"/>
    <cellStyle name="강조색5 3" xfId="84"/>
    <cellStyle name="강조색5 4" xfId="85"/>
    <cellStyle name="강조색6 2" xfId="86"/>
    <cellStyle name="강조색6 3" xfId="87"/>
    <cellStyle name="강조색6 4" xfId="88"/>
    <cellStyle name="경고문 2" xfId="89"/>
    <cellStyle name="경고문 3" xfId="90"/>
    <cellStyle name="경고문 4" xfId="91"/>
    <cellStyle name="계산 2" xfId="92"/>
    <cellStyle name="계산 3" xfId="93"/>
    <cellStyle name="계산 4" xfId="94"/>
    <cellStyle name="고정소숫점" xfId="95"/>
    <cellStyle name="고정출력1" xfId="96"/>
    <cellStyle name="고정출력2" xfId="97"/>
    <cellStyle name="나쁨 2" xfId="98"/>
    <cellStyle name="나쁨 3" xfId="99"/>
    <cellStyle name="나쁨 4" xfId="100"/>
    <cellStyle name="날짜" xfId="101"/>
    <cellStyle name="달러" xfId="102"/>
    <cellStyle name="똿뗦먛귟 [0.00]_PRODUCT DETAIL Q1" xfId="103"/>
    <cellStyle name="똿뗦먛귟_PRODUCT DETAIL Q1" xfId="104"/>
    <cellStyle name="메모 2" xfId="105"/>
    <cellStyle name="메모 3" xfId="106"/>
    <cellStyle name="메모 4" xfId="107"/>
    <cellStyle name="믅됞 [0.00]_PRODUCT DETAIL Q1" xfId="108"/>
    <cellStyle name="믅됞_PRODUCT DETAIL Q1" xfId="109"/>
    <cellStyle name="백분율 2" xfId="110"/>
    <cellStyle name="백분율 2 2" xfId="111"/>
    <cellStyle name="백분율 3" xfId="112"/>
    <cellStyle name="백분율 3 2" xfId="113"/>
    <cellStyle name="백분율 4" xfId="114"/>
    <cellStyle name="백분율 4 2" xfId="115"/>
    <cellStyle name="백분율 5" xfId="116"/>
    <cellStyle name="백분율 6" xfId="117"/>
    <cellStyle name="보통 2" xfId="118"/>
    <cellStyle name="보통 3" xfId="119"/>
    <cellStyle name="보통 4" xfId="120"/>
    <cellStyle name="뷭?_BOOKSHIP" xfId="121"/>
    <cellStyle name="설명 텍스트 2" xfId="122"/>
    <cellStyle name="설명 텍스트 3" xfId="123"/>
    <cellStyle name="설명 텍스트 4" xfId="124"/>
    <cellStyle name="셀 확인 2" xfId="125"/>
    <cellStyle name="셀 확인 3" xfId="126"/>
    <cellStyle name="셀 확인 4" xfId="127"/>
    <cellStyle name="쉼표 [0]" xfId="128" builtinId="6"/>
    <cellStyle name="쉼표 [0] 104 2" xfId="129"/>
    <cellStyle name="쉼표 [0] 2" xfId="130"/>
    <cellStyle name="쉼표 [0] 2 2" xfId="131"/>
    <cellStyle name="쉼표 [0] 2 6" xfId="132"/>
    <cellStyle name="쉼표 [0] 3" xfId="133"/>
    <cellStyle name="쉼표 [0] 3 2" xfId="134"/>
    <cellStyle name="쉼표 [0] 3 2 2" xfId="135"/>
    <cellStyle name="쉼표 [0] 3 2 3" xfId="136"/>
    <cellStyle name="쉼표 [0] 3 3" xfId="137"/>
    <cellStyle name="쉼표 [0] 3 3 2" xfId="138"/>
    <cellStyle name="쉼표 [0] 3 4" xfId="139"/>
    <cellStyle name="쉼표 [0] 3 5" xfId="140"/>
    <cellStyle name="쉼표 [0] 4" xfId="141"/>
    <cellStyle name="쉼표 [0] 5" xfId="142"/>
    <cellStyle name="쉼표 [0] 6" xfId="143"/>
    <cellStyle name="쉼표 [0]_16-소득(1)" xfId="144"/>
    <cellStyle name="쉼표 [0]_18-1.행정구역총괄" xfId="145"/>
    <cellStyle name="연결된 셀 2" xfId="146"/>
    <cellStyle name="연결된 셀 3" xfId="147"/>
    <cellStyle name="연결된 셀 4" xfId="148"/>
    <cellStyle name="요약 2" xfId="149"/>
    <cellStyle name="요약 3" xfId="150"/>
    <cellStyle name="요약 4" xfId="151"/>
    <cellStyle name="입력 2" xfId="152"/>
    <cellStyle name="입력 3" xfId="153"/>
    <cellStyle name="입력 4" xfId="154"/>
    <cellStyle name="자리수" xfId="155"/>
    <cellStyle name="자리수0" xfId="156"/>
    <cellStyle name="제목 1 2" xfId="157"/>
    <cellStyle name="제목 1 3" xfId="158"/>
    <cellStyle name="제목 1 4" xfId="159"/>
    <cellStyle name="제목 2 2" xfId="160"/>
    <cellStyle name="제목 2 3" xfId="161"/>
    <cellStyle name="제목 2 4" xfId="162"/>
    <cellStyle name="제목 3 2" xfId="163"/>
    <cellStyle name="제목 3 3" xfId="164"/>
    <cellStyle name="제목 3 4" xfId="165"/>
    <cellStyle name="제목 4 2" xfId="166"/>
    <cellStyle name="제목 4 3" xfId="167"/>
    <cellStyle name="제목 4 4" xfId="168"/>
    <cellStyle name="제목 5" xfId="169"/>
    <cellStyle name="제목 6" xfId="170"/>
    <cellStyle name="제목 7" xfId="171"/>
    <cellStyle name="좋음 2" xfId="172"/>
    <cellStyle name="좋음 3" xfId="173"/>
    <cellStyle name="좋음 4" xfId="174"/>
    <cellStyle name="출력 2" xfId="175"/>
    <cellStyle name="출력 3" xfId="176"/>
    <cellStyle name="출력 4" xfId="177"/>
    <cellStyle name="콤마 [0]_ 내역 (2)" xfId="178"/>
    <cellStyle name="콤마 [0]_1.행정구역총괄" xfId="179"/>
    <cellStyle name="콤마 [0]_1-1.행정구역총괄" xfId="180"/>
    <cellStyle name="콤마 [0]_6(4-1).가계수지" xfId="181"/>
    <cellStyle name="콤마 [0]_7(4-2)가계지출" xfId="182"/>
    <cellStyle name="콤마_ 내역 (2)" xfId="183"/>
    <cellStyle name="통화 [0] 2" xfId="184"/>
    <cellStyle name="퍼센트" xfId="185"/>
    <cellStyle name="표준" xfId="0" builtinId="0"/>
    <cellStyle name="표준 10" xfId="186"/>
    <cellStyle name="표준 100" xfId="187"/>
    <cellStyle name="표준 100 2" xfId="188"/>
    <cellStyle name="표준 101" xfId="189"/>
    <cellStyle name="표준 102" xfId="190"/>
    <cellStyle name="표준 103" xfId="191"/>
    <cellStyle name="표준 104" xfId="192"/>
    <cellStyle name="표준 105" xfId="193"/>
    <cellStyle name="표준 106" xfId="194"/>
    <cellStyle name="표준 11" xfId="195"/>
    <cellStyle name="표준 12" xfId="196"/>
    <cellStyle name="표준 12 2" xfId="197"/>
    <cellStyle name="표준 13" xfId="198"/>
    <cellStyle name="표준 13 9" xfId="199"/>
    <cellStyle name="표준 14" xfId="200"/>
    <cellStyle name="표준 14 2" xfId="201"/>
    <cellStyle name="표준 15" xfId="202"/>
    <cellStyle name="표준 15 2" xfId="203"/>
    <cellStyle name="표준 15 3" xfId="204"/>
    <cellStyle name="표준 16" xfId="205"/>
    <cellStyle name="표준 17" xfId="206"/>
    <cellStyle name="표준 18" xfId="207"/>
    <cellStyle name="표준 19" xfId="208"/>
    <cellStyle name="표준 2" xfId="209"/>
    <cellStyle name="표준 2 2" xfId="210"/>
    <cellStyle name="표준 2 2 2" xfId="211"/>
    <cellStyle name="표준 2 3" xfId="212"/>
    <cellStyle name="표준 2 3 2" xfId="213"/>
    <cellStyle name="표준 2 4" xfId="214"/>
    <cellStyle name="표준 2 5" xfId="215"/>
    <cellStyle name="표준 2 6" xfId="216"/>
    <cellStyle name="표준 2 7" xfId="217"/>
    <cellStyle name="표준 2 8" xfId="218"/>
    <cellStyle name="표준 2_03.P_A01_주요경제지표(국제수지)" xfId="219"/>
    <cellStyle name="표준 20" xfId="220"/>
    <cellStyle name="표준 21" xfId="221"/>
    <cellStyle name="표준 22" xfId="222"/>
    <cellStyle name="표준 23" xfId="223"/>
    <cellStyle name="표준 24" xfId="224"/>
    <cellStyle name="표준 24 2" xfId="225"/>
    <cellStyle name="표준 25" xfId="226"/>
    <cellStyle name="표준 25 2" xfId="227"/>
    <cellStyle name="표준 26" xfId="228"/>
    <cellStyle name="표준 26 2" xfId="229"/>
    <cellStyle name="표준 27" xfId="230"/>
    <cellStyle name="표준 27 2" xfId="231"/>
    <cellStyle name="표준 28" xfId="232"/>
    <cellStyle name="표준 28 2" xfId="233"/>
    <cellStyle name="표준 29" xfId="234"/>
    <cellStyle name="표준 29 2" xfId="235"/>
    <cellStyle name="표준 3" xfId="236"/>
    <cellStyle name="표준 3 2" xfId="237"/>
    <cellStyle name="표준 3 3" xfId="238"/>
    <cellStyle name="표준 3 4" xfId="239"/>
    <cellStyle name="표준 3 5" xfId="240"/>
    <cellStyle name="표준 30" xfId="241"/>
    <cellStyle name="표준 30 2" xfId="242"/>
    <cellStyle name="표준 31" xfId="243"/>
    <cellStyle name="표준 31 2" xfId="244"/>
    <cellStyle name="표준 32" xfId="245"/>
    <cellStyle name="표준 32 2" xfId="246"/>
    <cellStyle name="표준 33" xfId="247"/>
    <cellStyle name="표준 33 2" xfId="248"/>
    <cellStyle name="표준 34" xfId="249"/>
    <cellStyle name="표준 35" xfId="250"/>
    <cellStyle name="표준 36" xfId="251"/>
    <cellStyle name="표준 37" xfId="252"/>
    <cellStyle name="표준 38" xfId="253"/>
    <cellStyle name="표준 39" xfId="254"/>
    <cellStyle name="표준 4" xfId="255"/>
    <cellStyle name="표준 40" xfId="256"/>
    <cellStyle name="표준 41" xfId="257"/>
    <cellStyle name="표준 42" xfId="258"/>
    <cellStyle name="표준 43" xfId="259"/>
    <cellStyle name="표준 44" xfId="260"/>
    <cellStyle name="표준 45" xfId="261"/>
    <cellStyle name="표준 46" xfId="262"/>
    <cellStyle name="표준 47" xfId="263"/>
    <cellStyle name="표준 48" xfId="264"/>
    <cellStyle name="표준 49" xfId="265"/>
    <cellStyle name="표준 5" xfId="266"/>
    <cellStyle name="표준 5 2" xfId="267"/>
    <cellStyle name="표준 5 2 2" xfId="268"/>
    <cellStyle name="표준 5 3" xfId="269"/>
    <cellStyle name="표준 5_03.P_A01_주요경제지표(국제수지)" xfId="270"/>
    <cellStyle name="표준 50" xfId="271"/>
    <cellStyle name="표준 51" xfId="272"/>
    <cellStyle name="표준 52" xfId="273"/>
    <cellStyle name="표준 53" xfId="274"/>
    <cellStyle name="표준 54" xfId="275"/>
    <cellStyle name="표준 55" xfId="276"/>
    <cellStyle name="표준 56" xfId="277"/>
    <cellStyle name="표준 57" xfId="278"/>
    <cellStyle name="표준 58" xfId="279"/>
    <cellStyle name="표준 59" xfId="280"/>
    <cellStyle name="표준 6" xfId="281"/>
    <cellStyle name="표준 6 2" xfId="282"/>
    <cellStyle name="표준 60" xfId="283"/>
    <cellStyle name="표준 61" xfId="284"/>
    <cellStyle name="표준 62" xfId="285"/>
    <cellStyle name="표준 63" xfId="286"/>
    <cellStyle name="표준 64" xfId="287"/>
    <cellStyle name="표준 65" xfId="288"/>
    <cellStyle name="표준 66" xfId="289"/>
    <cellStyle name="표준 67" xfId="290"/>
    <cellStyle name="표준 68" xfId="291"/>
    <cellStyle name="표준 69" xfId="292"/>
    <cellStyle name="표준 7" xfId="293"/>
    <cellStyle name="표준 70" xfId="294"/>
    <cellStyle name="표준 71" xfId="295"/>
    <cellStyle name="표준 72" xfId="296"/>
    <cellStyle name="표준 73" xfId="297"/>
    <cellStyle name="표준 74" xfId="298"/>
    <cellStyle name="표준 75" xfId="299"/>
    <cellStyle name="표준 76" xfId="300"/>
    <cellStyle name="표준 77" xfId="301"/>
    <cellStyle name="표준 78" xfId="302"/>
    <cellStyle name="표준 79" xfId="303"/>
    <cellStyle name="표준 8" xfId="304"/>
    <cellStyle name="표준 8 2" xfId="305"/>
    <cellStyle name="표준 80" xfId="306"/>
    <cellStyle name="표준 81" xfId="307"/>
    <cellStyle name="표준 82" xfId="308"/>
    <cellStyle name="표준 83" xfId="309"/>
    <cellStyle name="표준 84" xfId="310"/>
    <cellStyle name="표준 85" xfId="311"/>
    <cellStyle name="표준 86" xfId="312"/>
    <cellStyle name="표준 87" xfId="313"/>
    <cellStyle name="표준 88" xfId="314"/>
    <cellStyle name="표준 89" xfId="315"/>
    <cellStyle name="표준 9" xfId="316"/>
    <cellStyle name="표준 90" xfId="317"/>
    <cellStyle name="표준 91" xfId="318"/>
    <cellStyle name="표준 92" xfId="319"/>
    <cellStyle name="표준 93" xfId="320"/>
    <cellStyle name="표준 94" xfId="321"/>
    <cellStyle name="표준 95" xfId="322"/>
    <cellStyle name="표준 96" xfId="323"/>
    <cellStyle name="표준 96 2" xfId="324"/>
    <cellStyle name="표준 97" xfId="325"/>
    <cellStyle name="표준 97 2" xfId="326"/>
    <cellStyle name="표준 98" xfId="327"/>
    <cellStyle name="표준 98 2" xfId="328"/>
    <cellStyle name="표준 99" xfId="329"/>
    <cellStyle name="표준 99 2" xfId="330"/>
    <cellStyle name="표준_18-9(1) 가계수지" xfId="331"/>
    <cellStyle name="표준_농가및농가인구" xfId="332"/>
    <cellStyle name="하이퍼링크" xfId="333" builtinId="8"/>
    <cellStyle name="합산" xfId="334"/>
    <cellStyle name="화폐기호" xfId="335"/>
    <cellStyle name="화폐기호0" xfId="33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49892;&#51109;\d\&#51116;&#44032;&#48373;&#51648;&#49884;&#49444;\&#51116;&#44032;&#49884;&#49444;(2004)\&#51116;&#44032;&#49884;&#49444;&#54788;&#54889;\&#49436;&#50872;&#49884;&#51116;&#44032;&#49884;&#49444;&#54788;&#54889;(04&#49688;&#49884;&#48320;&#442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년현황"/>
      <sheetName val="구별현황(시설)"/>
      <sheetName val="구별현황(인원)"/>
      <sheetName val="주간보호"/>
      <sheetName val="단기보호"/>
      <sheetName val="봉사원파견"/>
      <sheetName val="주간치매"/>
      <sheetName val="주간병설"/>
      <sheetName val="단"/>
      <sheetName val="가"/>
      <sheetName val="봉사원파견 (2)"/>
    </sheetNames>
    <sheetDataSet>
      <sheetData sheetId="0"/>
      <sheetData sheetId="1"/>
      <sheetData sheetId="2"/>
      <sheetData sheetId="3">
        <row r="6">
          <cell r="D6" t="str">
            <v>일반</v>
          </cell>
        </row>
        <row r="7">
          <cell r="D7" t="str">
            <v>일반</v>
          </cell>
        </row>
        <row r="8">
          <cell r="D8" t="str">
            <v>일반</v>
          </cell>
        </row>
        <row r="9">
          <cell r="D9" t="str">
            <v>일반</v>
          </cell>
        </row>
        <row r="10">
          <cell r="D10" t="str">
            <v>일반</v>
          </cell>
        </row>
        <row r="11">
          <cell r="D11" t="str">
            <v>일반</v>
          </cell>
        </row>
        <row r="12">
          <cell r="D12" t="str">
            <v>일반</v>
          </cell>
        </row>
        <row r="13">
          <cell r="D13" t="str">
            <v>일반</v>
          </cell>
        </row>
        <row r="14">
          <cell r="D14" t="str">
            <v>일반</v>
          </cell>
        </row>
        <row r="15">
          <cell r="D15" t="str">
            <v>일반</v>
          </cell>
        </row>
        <row r="16">
          <cell r="D16" t="str">
            <v>일반</v>
          </cell>
        </row>
        <row r="17">
          <cell r="D17" t="str">
            <v>일반</v>
          </cell>
        </row>
        <row r="18">
          <cell r="D18" t="str">
            <v>일반</v>
          </cell>
        </row>
        <row r="19">
          <cell r="D19" t="str">
            <v>일반</v>
          </cell>
        </row>
        <row r="20">
          <cell r="D20" t="str">
            <v>일반</v>
          </cell>
        </row>
        <row r="21">
          <cell r="D21" t="str">
            <v>일반</v>
          </cell>
        </row>
        <row r="22">
          <cell r="D22" t="str">
            <v>일반</v>
          </cell>
        </row>
        <row r="23">
          <cell r="D23" t="str">
            <v>일반</v>
          </cell>
        </row>
        <row r="24">
          <cell r="D24" t="str">
            <v>일반</v>
          </cell>
        </row>
        <row r="25">
          <cell r="D25" t="str">
            <v>일반</v>
          </cell>
        </row>
        <row r="26">
          <cell r="D26" t="str">
            <v>일반</v>
          </cell>
        </row>
        <row r="27">
          <cell r="D27" t="str">
            <v>일반</v>
          </cell>
        </row>
        <row r="28">
          <cell r="D28" t="str">
            <v>일반</v>
          </cell>
        </row>
        <row r="29">
          <cell r="D29" t="str">
            <v>일반</v>
          </cell>
        </row>
        <row r="30">
          <cell r="D30" t="str">
            <v>치매</v>
          </cell>
        </row>
        <row r="31">
          <cell r="D31" t="str">
            <v>치매</v>
          </cell>
        </row>
        <row r="32">
          <cell r="D32" t="str">
            <v>치매</v>
          </cell>
        </row>
        <row r="33">
          <cell r="D33" t="str">
            <v>치매</v>
          </cell>
        </row>
        <row r="34">
          <cell r="D34" t="str">
            <v>치매</v>
          </cell>
        </row>
        <row r="35">
          <cell r="D35" t="str">
            <v>치매</v>
          </cell>
        </row>
        <row r="36">
          <cell r="D36" t="str">
            <v>치매</v>
          </cell>
        </row>
        <row r="37">
          <cell r="D37" t="str">
            <v>치매</v>
          </cell>
        </row>
        <row r="38">
          <cell r="D38" t="str">
            <v>치매</v>
          </cell>
        </row>
        <row r="39">
          <cell r="D39" t="str">
            <v>치매</v>
          </cell>
        </row>
        <row r="40">
          <cell r="D40" t="str">
            <v>치매</v>
          </cell>
        </row>
        <row r="41">
          <cell r="D41" t="str">
            <v>치매</v>
          </cell>
        </row>
        <row r="42">
          <cell r="D42" t="str">
            <v>치매</v>
          </cell>
        </row>
        <row r="43">
          <cell r="D43" t="str">
            <v>치매</v>
          </cell>
        </row>
        <row r="44">
          <cell r="D44" t="str">
            <v>치매</v>
          </cell>
        </row>
        <row r="45">
          <cell r="D45" t="str">
            <v>치매</v>
          </cell>
        </row>
        <row r="46">
          <cell r="D46" t="str">
            <v>치매</v>
          </cell>
        </row>
        <row r="47">
          <cell r="D47" t="str">
            <v>치매</v>
          </cell>
        </row>
        <row r="48">
          <cell r="D48" t="str">
            <v>치매</v>
          </cell>
        </row>
        <row r="49">
          <cell r="D49" t="str">
            <v>치매</v>
          </cell>
        </row>
        <row r="50">
          <cell r="D50" t="str">
            <v>치매</v>
          </cell>
        </row>
        <row r="55">
          <cell r="D55" t="str">
            <v>치매</v>
          </cell>
        </row>
        <row r="56">
          <cell r="D56" t="str">
            <v>치매</v>
          </cell>
        </row>
        <row r="57">
          <cell r="D57" t="str">
            <v>치매</v>
          </cell>
        </row>
        <row r="58">
          <cell r="D58" t="str">
            <v>치매</v>
          </cell>
        </row>
        <row r="59">
          <cell r="D59" t="str">
            <v>치매</v>
          </cell>
        </row>
        <row r="60">
          <cell r="D60" t="str">
            <v>치매</v>
          </cell>
        </row>
        <row r="61">
          <cell r="D61" t="str">
            <v>치매</v>
          </cell>
        </row>
        <row r="62">
          <cell r="D62" t="str">
            <v>치매</v>
          </cell>
        </row>
        <row r="63">
          <cell r="D63" t="str">
            <v>치매</v>
          </cell>
        </row>
        <row r="64">
          <cell r="D64" t="str">
            <v>치매</v>
          </cell>
        </row>
        <row r="65">
          <cell r="D65" t="str">
            <v>치매</v>
          </cell>
        </row>
        <row r="66">
          <cell r="D66" t="str">
            <v>일반</v>
          </cell>
        </row>
        <row r="67">
          <cell r="D67" t="str">
            <v>일반</v>
          </cell>
        </row>
        <row r="68">
          <cell r="D68" t="str">
            <v>일반</v>
          </cell>
        </row>
        <row r="69">
          <cell r="D69" t="str">
            <v>일반</v>
          </cell>
        </row>
        <row r="70">
          <cell r="D70" t="str">
            <v>일반</v>
          </cell>
        </row>
        <row r="71">
          <cell r="D71" t="str">
            <v>일반</v>
          </cell>
        </row>
        <row r="72">
          <cell r="D72" t="str">
            <v>일반</v>
          </cell>
        </row>
        <row r="73">
          <cell r="D73" t="str">
            <v>일반</v>
          </cell>
        </row>
        <row r="74">
          <cell r="D74" t="str">
            <v>일반</v>
          </cell>
        </row>
        <row r="75">
          <cell r="D75" t="str">
            <v>일반</v>
          </cell>
        </row>
        <row r="76">
          <cell r="D76" t="str">
            <v>일반</v>
          </cell>
        </row>
        <row r="77">
          <cell r="D77" t="str">
            <v>일반</v>
          </cell>
        </row>
        <row r="78">
          <cell r="D78" t="str">
            <v>일반</v>
          </cell>
        </row>
        <row r="79">
          <cell r="D79" t="str">
            <v>일반</v>
          </cell>
        </row>
      </sheetData>
      <sheetData sheetId="4"/>
      <sheetData sheetId="5">
        <row r="43">
          <cell r="B43" t="str">
            <v>관할구</v>
          </cell>
        </row>
        <row r="44">
          <cell r="B44" t="str">
            <v>영등포구</v>
          </cell>
        </row>
      </sheetData>
      <sheetData sheetId="6"/>
      <sheetData sheetId="7"/>
      <sheetData sheetId="8"/>
      <sheetData sheetId="9"/>
      <sheetData sheetId="10"/>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solidFill>
            <a:srgbClr val="000000"/>
          </a:solidFill>
          <a:round/>
          <a:headEnd/>
          <a:tailEnd/>
        </a:ln>
      </a:spPr>
      <a:body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32" zoomScaleSheetLayoutView="4" workbookViewId="0"/>
  </sheetViews>
  <sheetFormatPr defaultRowHeight="13.5"/>
  <sheetData/>
  <phoneticPr fontId="2"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showGridLines="0" tabSelected="1" zoomScaleNormal="100" zoomScaleSheetLayoutView="100" workbookViewId="0">
      <selection activeCell="C30" sqref="C30"/>
    </sheetView>
  </sheetViews>
  <sheetFormatPr defaultRowHeight="13.5"/>
  <cols>
    <col min="1" max="1" width="1.88671875" style="51" customWidth="1"/>
    <col min="2" max="2" width="4.109375" style="51" customWidth="1"/>
    <col min="3" max="3" width="3.6640625" style="51" customWidth="1"/>
    <col min="4" max="4" width="37.109375" style="51" customWidth="1"/>
    <col min="5" max="5" width="3.77734375" style="51" customWidth="1"/>
    <col min="6" max="6" width="35.5546875" style="51" customWidth="1"/>
    <col min="7" max="7" width="3.21875" style="51" customWidth="1"/>
    <col min="8" max="8" width="4" style="51" customWidth="1"/>
    <col min="9" max="16384" width="8.88671875" style="51"/>
  </cols>
  <sheetData>
    <row r="1" spans="1:8" s="84" customFormat="1" ht="14.25" thickBot="1">
      <c r="A1" s="83"/>
      <c r="B1" s="83"/>
      <c r="C1" s="83"/>
      <c r="D1" s="83"/>
      <c r="E1" s="83"/>
    </row>
    <row r="2" spans="1:8" s="84" customFormat="1" ht="17.25">
      <c r="A2" s="85"/>
      <c r="B2" s="86"/>
      <c r="C2" s="87"/>
      <c r="D2" s="88"/>
      <c r="E2" s="89"/>
      <c r="F2" s="88"/>
      <c r="G2" s="86"/>
      <c r="H2" s="90"/>
    </row>
    <row r="3" spans="1:8" s="84" customFormat="1" ht="31.5">
      <c r="A3" s="1350" t="s">
        <v>638</v>
      </c>
      <c r="B3" s="1351"/>
      <c r="C3" s="1351"/>
      <c r="D3" s="1351"/>
      <c r="E3" s="1351"/>
      <c r="F3" s="1351"/>
      <c r="G3" s="1351"/>
      <c r="H3" s="1352"/>
    </row>
    <row r="4" spans="1:8" s="84" customFormat="1" ht="18" thickBot="1">
      <c r="A4" s="91"/>
      <c r="B4" s="92"/>
      <c r="C4" s="93"/>
      <c r="D4" s="94"/>
      <c r="E4" s="95"/>
      <c r="F4" s="94"/>
      <c r="G4" s="92"/>
      <c r="H4" s="96"/>
    </row>
    <row r="5" spans="1:8" s="84" customFormat="1" ht="17.25">
      <c r="A5" s="97"/>
      <c r="B5" s="98"/>
      <c r="C5" s="99"/>
      <c r="D5" s="100"/>
      <c r="E5" s="101"/>
      <c r="F5" s="100"/>
      <c r="G5" s="98"/>
      <c r="H5" s="102"/>
    </row>
    <row r="6" spans="1:8" s="84" customFormat="1" ht="31.5">
      <c r="A6" s="103"/>
      <c r="B6" s="1353" t="s">
        <v>524</v>
      </c>
      <c r="C6" s="1353"/>
      <c r="D6" s="1354"/>
      <c r="E6" s="104"/>
      <c r="F6" s="105" t="s">
        <v>516</v>
      </c>
      <c r="G6" s="106"/>
      <c r="H6" s="107"/>
    </row>
    <row r="7" spans="1:8" s="84" customFormat="1" ht="17.25">
      <c r="A7" s="108"/>
      <c r="B7" s="109"/>
      <c r="C7" s="110"/>
      <c r="D7" s="111"/>
      <c r="E7" s="112"/>
      <c r="F7" s="111"/>
      <c r="G7" s="109"/>
      <c r="H7" s="107"/>
    </row>
    <row r="8" spans="1:8" ht="20.25">
      <c r="A8" s="108"/>
      <c r="B8" s="134"/>
      <c r="C8" s="1355" t="s">
        <v>538</v>
      </c>
      <c r="D8" s="1356"/>
      <c r="E8" s="114"/>
      <c r="F8" s="115" t="s">
        <v>525</v>
      </c>
      <c r="G8" s="116"/>
      <c r="H8" s="107"/>
    </row>
    <row r="9" spans="1:8" ht="20.25">
      <c r="A9" s="108"/>
      <c r="B9" s="134"/>
      <c r="C9" s="1357" t="s">
        <v>539</v>
      </c>
      <c r="D9" s="1358"/>
      <c r="E9" s="118"/>
      <c r="F9" s="115" t="s">
        <v>526</v>
      </c>
      <c r="G9" s="116"/>
      <c r="H9" s="107"/>
    </row>
    <row r="10" spans="1:8" ht="20.25">
      <c r="A10" s="108"/>
      <c r="B10" s="134"/>
      <c r="C10" s="1357" t="s">
        <v>540</v>
      </c>
      <c r="D10" s="1358"/>
      <c r="E10" s="118"/>
      <c r="F10" s="115" t="s">
        <v>527</v>
      </c>
      <c r="G10" s="116"/>
      <c r="H10" s="107"/>
    </row>
    <row r="11" spans="1:8" ht="20.25">
      <c r="A11" s="108"/>
      <c r="B11" s="134"/>
      <c r="C11" s="1357" t="s">
        <v>541</v>
      </c>
      <c r="D11" s="1358"/>
      <c r="E11" s="118"/>
      <c r="F11" s="115" t="s">
        <v>425</v>
      </c>
      <c r="G11" s="116"/>
      <c r="H11" s="107"/>
    </row>
    <row r="12" spans="1:8" ht="20.25">
      <c r="A12" s="108"/>
      <c r="B12" s="134"/>
      <c r="C12" s="1357" t="s">
        <v>542</v>
      </c>
      <c r="D12" s="1358"/>
      <c r="E12" s="118"/>
      <c r="F12" s="115" t="s">
        <v>428</v>
      </c>
      <c r="G12" s="116"/>
      <c r="H12" s="107"/>
    </row>
    <row r="13" spans="1:8" ht="20.25">
      <c r="A13" s="108"/>
      <c r="B13" s="134"/>
      <c r="C13" s="1359" t="s">
        <v>543</v>
      </c>
      <c r="D13" s="1360"/>
      <c r="E13" s="114"/>
      <c r="F13" s="115" t="s">
        <v>528</v>
      </c>
      <c r="G13" s="116"/>
      <c r="H13" s="107"/>
    </row>
    <row r="14" spans="1:8" ht="20.25">
      <c r="A14" s="108"/>
      <c r="B14" s="134"/>
      <c r="C14" s="1357" t="s">
        <v>544</v>
      </c>
      <c r="D14" s="1358"/>
      <c r="E14" s="118"/>
      <c r="F14" s="115" t="s">
        <v>529</v>
      </c>
      <c r="G14" s="116"/>
      <c r="H14" s="107"/>
    </row>
    <row r="15" spans="1:8" ht="20.25">
      <c r="A15" s="108"/>
      <c r="B15" s="134"/>
      <c r="C15" s="1357" t="s">
        <v>545</v>
      </c>
      <c r="D15" s="1358"/>
      <c r="E15" s="118"/>
      <c r="F15" s="115" t="s">
        <v>430</v>
      </c>
      <c r="G15" s="116"/>
      <c r="H15" s="107"/>
    </row>
    <row r="16" spans="1:8" ht="20.25">
      <c r="A16" s="108"/>
      <c r="B16" s="134"/>
      <c r="C16" s="1357" t="s">
        <v>546</v>
      </c>
      <c r="D16" s="1358"/>
      <c r="E16" s="118"/>
      <c r="F16" s="115" t="s">
        <v>530</v>
      </c>
      <c r="G16" s="116"/>
      <c r="H16" s="107"/>
    </row>
    <row r="17" spans="1:8" ht="20.25">
      <c r="A17" s="108"/>
      <c r="B17" s="134"/>
      <c r="C17" s="1357" t="s">
        <v>547</v>
      </c>
      <c r="D17" s="1358"/>
      <c r="E17" s="118"/>
      <c r="F17" s="115" t="s">
        <v>531</v>
      </c>
      <c r="G17" s="116"/>
      <c r="H17" s="107"/>
    </row>
    <row r="18" spans="1:8" ht="20.25">
      <c r="A18" s="108"/>
      <c r="B18" s="134"/>
      <c r="C18" s="1359" t="s">
        <v>548</v>
      </c>
      <c r="D18" s="1360"/>
      <c r="E18" s="114"/>
      <c r="F18" s="115" t="s">
        <v>431</v>
      </c>
      <c r="G18" s="116"/>
      <c r="H18" s="107"/>
    </row>
    <row r="19" spans="1:8" ht="20.25">
      <c r="A19" s="108"/>
      <c r="B19" s="134"/>
      <c r="C19" s="1357" t="s">
        <v>549</v>
      </c>
      <c r="D19" s="1358"/>
      <c r="E19" s="118"/>
      <c r="F19" s="115" t="s">
        <v>532</v>
      </c>
      <c r="G19" s="116"/>
      <c r="H19" s="107"/>
    </row>
    <row r="20" spans="1:8" ht="20.25">
      <c r="A20" s="108"/>
      <c r="B20" s="134"/>
      <c r="C20" s="1357" t="s">
        <v>550</v>
      </c>
      <c r="D20" s="1358"/>
      <c r="E20" s="118"/>
      <c r="F20" s="115" t="s">
        <v>533</v>
      </c>
      <c r="G20" s="116"/>
      <c r="H20" s="107"/>
    </row>
    <row r="21" spans="1:8" ht="20.25">
      <c r="A21" s="108"/>
      <c r="B21" s="134"/>
      <c r="C21" s="1357" t="s">
        <v>551</v>
      </c>
      <c r="D21" s="1358"/>
      <c r="E21" s="118"/>
      <c r="F21" s="115" t="s">
        <v>534</v>
      </c>
      <c r="G21" s="116"/>
      <c r="H21" s="107"/>
    </row>
    <row r="22" spans="1:8" ht="20.25">
      <c r="A22" s="108"/>
      <c r="B22" s="134"/>
      <c r="C22" s="1357" t="s">
        <v>552</v>
      </c>
      <c r="D22" s="1358"/>
      <c r="E22" s="118"/>
      <c r="F22" s="115" t="s">
        <v>535</v>
      </c>
      <c r="G22" s="116"/>
      <c r="H22" s="107"/>
    </row>
    <row r="23" spans="1:8" ht="20.25">
      <c r="A23" s="108"/>
      <c r="B23" s="134"/>
      <c r="C23" s="1359" t="s">
        <v>553</v>
      </c>
      <c r="D23" s="1360"/>
      <c r="E23" s="114"/>
      <c r="F23" s="115" t="s">
        <v>536</v>
      </c>
      <c r="G23" s="116"/>
      <c r="H23" s="107"/>
    </row>
    <row r="24" spans="1:8" ht="20.25">
      <c r="A24" s="108"/>
      <c r="B24" s="134"/>
      <c r="C24" s="1357" t="s">
        <v>554</v>
      </c>
      <c r="D24" s="1358"/>
      <c r="E24" s="118"/>
      <c r="F24" s="115" t="s">
        <v>149</v>
      </c>
      <c r="G24" s="116"/>
      <c r="H24" s="107"/>
    </row>
    <row r="25" spans="1:8" ht="20.25">
      <c r="A25" s="108"/>
      <c r="B25" s="134"/>
      <c r="C25" s="1357" t="s">
        <v>555</v>
      </c>
      <c r="D25" s="1358"/>
      <c r="E25" s="118"/>
      <c r="F25" s="115" t="s">
        <v>441</v>
      </c>
      <c r="G25" s="116"/>
      <c r="H25" s="107"/>
    </row>
    <row r="26" spans="1:8" ht="20.25">
      <c r="A26" s="108"/>
      <c r="B26" s="134"/>
      <c r="C26" s="1357" t="s">
        <v>556</v>
      </c>
      <c r="D26" s="1358"/>
      <c r="E26" s="118"/>
      <c r="F26" s="115" t="s">
        <v>537</v>
      </c>
      <c r="G26" s="116"/>
      <c r="H26" s="107"/>
    </row>
    <row r="27" spans="1:8" ht="20.25">
      <c r="A27" s="108"/>
      <c r="B27" s="134"/>
      <c r="C27" s="1357" t="s">
        <v>557</v>
      </c>
      <c r="D27" s="1358"/>
      <c r="E27" s="118"/>
      <c r="F27" s="115" t="s">
        <v>443</v>
      </c>
      <c r="G27" s="116"/>
      <c r="H27" s="107"/>
    </row>
    <row r="28" spans="1:8" ht="20.25">
      <c r="A28" s="108"/>
      <c r="B28" s="135"/>
      <c r="C28" s="133"/>
      <c r="D28" s="117"/>
      <c r="E28" s="121"/>
      <c r="F28" s="122"/>
      <c r="G28" s="123"/>
      <c r="H28" s="107"/>
    </row>
    <row r="29" spans="1:8" ht="20.25">
      <c r="A29" s="108"/>
      <c r="B29" s="135"/>
      <c r="C29" s="133"/>
      <c r="D29" s="136"/>
      <c r="E29" s="125"/>
      <c r="F29" s="124"/>
      <c r="G29" s="123"/>
      <c r="H29" s="107"/>
    </row>
    <row r="30" spans="1:8" ht="20.25">
      <c r="A30" s="108"/>
      <c r="B30" s="109"/>
      <c r="C30" s="121"/>
      <c r="D30" s="124"/>
      <c r="E30" s="125"/>
      <c r="F30" s="124"/>
      <c r="G30" s="123"/>
      <c r="H30" s="107"/>
    </row>
    <row r="31" spans="1:8" ht="31.5">
      <c r="A31" s="108"/>
      <c r="B31" s="113"/>
      <c r="C31" s="126" t="s">
        <v>522</v>
      </c>
      <c r="D31" s="126" t="s">
        <v>523</v>
      </c>
      <c r="E31" s="119"/>
      <c r="F31" s="120"/>
      <c r="G31" s="123"/>
      <c r="H31" s="107"/>
    </row>
    <row r="32" spans="1:8" ht="18" thickBot="1">
      <c r="A32" s="127"/>
      <c r="B32" s="128"/>
      <c r="C32" s="129"/>
      <c r="D32" s="130"/>
      <c r="E32" s="131"/>
      <c r="F32" s="130"/>
      <c r="G32" s="128"/>
      <c r="H32" s="132"/>
    </row>
  </sheetData>
  <mergeCells count="22">
    <mergeCell ref="C27:D27"/>
    <mergeCell ref="C18:D18"/>
    <mergeCell ref="C19:D19"/>
    <mergeCell ref="C20:D20"/>
    <mergeCell ref="C21:D21"/>
    <mergeCell ref="C22:D22"/>
    <mergeCell ref="C23:D23"/>
    <mergeCell ref="C16:D16"/>
    <mergeCell ref="C17:D17"/>
    <mergeCell ref="C24:D24"/>
    <mergeCell ref="C25:D25"/>
    <mergeCell ref="C26:D26"/>
    <mergeCell ref="C11:D11"/>
    <mergeCell ref="C12:D12"/>
    <mergeCell ref="C13:D13"/>
    <mergeCell ref="C14:D14"/>
    <mergeCell ref="C15:D15"/>
    <mergeCell ref="A3:H3"/>
    <mergeCell ref="B6:D6"/>
    <mergeCell ref="C8:D8"/>
    <mergeCell ref="C9:D9"/>
    <mergeCell ref="C10:D10"/>
  </mergeCells>
  <phoneticPr fontId="2" type="noConversion"/>
  <hyperlinks>
    <hyperlink ref="C8" location="'1. 행정구역총괄'!A1" display="1. 행정구역 총괄"/>
    <hyperlink ref="C9" location="'2.인구추이'!A1" display="2. 인구추이"/>
    <hyperlink ref="C10" location="'3.연령(5세계급)별인구'!A1" display="3. 연령(5세계급)별 인구"/>
    <hyperlink ref="C11" location="'4.주요경제지표'!A1" display="4. 주요경제지표"/>
    <hyperlink ref="C12" location="'5.경제활동인구 '!A1" display="5. 경제활동인구"/>
    <hyperlink ref="C13" location="'6,7.산업별,직업별취업자'!A1" display="6. 산업별 취업자"/>
    <hyperlink ref="C14" location="'6,7.산업별,직업별취업자'!A1" display="7. 직업별 취업자"/>
    <hyperlink ref="C15" location="'8.지역별산업생산출하재고지수'!A1" display="8. 지역별 산업생산·출하·재고지수"/>
    <hyperlink ref="C16" location="'9.가계수지'!A1" display="9. 도시근로자가구의 가구당 월평균 가계수지"/>
    <hyperlink ref="C17" location="'10.가계지출'!A1" display="10. 전가구 가구당 월평균 가계지출"/>
    <hyperlink ref="C18" location="'11.생산자물가지수'!A1" display="11. 생산자물가지수"/>
    <hyperlink ref="C19" location="'12.전도시소비자물가지수 (1)'!A1" display="12. 소비자물가지수"/>
    <hyperlink ref="C20" location="'13.통합재정수지(1)'!A1" display="13. 통합재정수지"/>
    <hyperlink ref="C21" location="'14.국내총생산에대한지출'!A1" display="14. 국내총생산에 대한 지출"/>
    <hyperlink ref="C22" location="'15.경제활동별국내총생산'!A1" display="15. 경제활동별 국내총생산 및 국민총소득"/>
    <hyperlink ref="C23" location="'16.지역내총생산'!A1" display="16. 지역내총생산"/>
    <hyperlink ref="C24" location="'17.수출입총괄'!A1" display="17. 수출입 총괄"/>
    <hyperlink ref="C25" location="'18.주요국별수출'!A1" display="18. 주요국별 수출"/>
    <hyperlink ref="C26" location="'19.주요국별수입'!A1" display="19. 주요국별 수입"/>
    <hyperlink ref="C27" location="'20.자동차등록'!A1" display="20. 자동차 등록"/>
  </hyperlinks>
  <pageMargins left="0.70866141732283472" right="0.70866141732283472" top="0.74803149606299213" bottom="0.74803149606299213" header="0.31496062992125984" footer="0.31496062992125984"/>
  <pageSetup paperSize="9" scale="81" firstPageNumber="897" orientation="portrait" useFirstPageNumber="1"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8"/>
  <sheetViews>
    <sheetView showGridLines="0" view="pageBreakPreview" topLeftCell="A13" zoomScaleNormal="125" zoomScaleSheetLayoutView="100" workbookViewId="0">
      <selection activeCell="L52" sqref="L52"/>
    </sheetView>
  </sheetViews>
  <sheetFormatPr defaultRowHeight="13.5"/>
  <cols>
    <col min="1" max="1" width="0.88671875" style="34" customWidth="1"/>
    <col min="2" max="2" width="10.33203125" style="34" customWidth="1"/>
    <col min="3" max="3" width="0.5546875" style="34" customWidth="1"/>
    <col min="4" max="4" width="12.77734375" style="34" customWidth="1"/>
    <col min="5" max="5" width="7.77734375" style="34" customWidth="1"/>
    <col min="6" max="6" width="6.77734375" style="34" customWidth="1"/>
    <col min="7" max="8" width="7.77734375" style="34" customWidth="1"/>
    <col min="9" max="9" width="6.77734375" style="34" customWidth="1"/>
    <col min="10" max="11" width="7.77734375" style="34" customWidth="1"/>
    <col min="12" max="12" width="12.77734375" style="462" customWidth="1"/>
    <col min="13" max="16" width="8.77734375" style="34" customWidth="1"/>
    <col min="17" max="19" width="9.33203125" style="34" customWidth="1"/>
    <col min="20" max="20" width="8.77734375" style="34" customWidth="1"/>
    <col min="21" max="21" width="6.6640625" style="34" bestFit="1" customWidth="1"/>
    <col min="22" max="24" width="7.77734375" style="34" customWidth="1"/>
    <col min="25" max="25" width="10.77734375" style="34" customWidth="1"/>
    <col min="26" max="26" width="11.77734375" style="34" customWidth="1"/>
    <col min="27" max="27" width="1.109375" style="34" customWidth="1"/>
    <col min="28" max="28" width="13.77734375" style="34" customWidth="1"/>
    <col min="29" max="30" width="8.88671875" style="34"/>
    <col min="31" max="31" width="10.6640625" style="34" bestFit="1" customWidth="1"/>
    <col min="32" max="16384" width="8.88671875" style="34"/>
  </cols>
  <sheetData>
    <row r="1" spans="1:31" s="19" customFormat="1" ht="27.95" customHeight="1">
      <c r="A1" s="18"/>
      <c r="C1" s="18"/>
      <c r="D1" s="18"/>
      <c r="K1" s="140" t="s">
        <v>639</v>
      </c>
      <c r="L1" s="141" t="s">
        <v>657</v>
      </c>
      <c r="AB1" s="140" t="s">
        <v>658</v>
      </c>
    </row>
    <row r="2" spans="1:31" s="497" customFormat="1" ht="63" customHeight="1">
      <c r="B2" s="1361" t="s">
        <v>671</v>
      </c>
      <c r="C2" s="1361"/>
      <c r="D2" s="1361"/>
      <c r="E2" s="1361"/>
      <c r="F2" s="1361"/>
      <c r="G2" s="1361"/>
      <c r="H2" s="1361"/>
      <c r="I2" s="1361"/>
      <c r="J2" s="1361"/>
      <c r="K2" s="1361"/>
      <c r="L2" s="1361" t="s">
        <v>672</v>
      </c>
      <c r="M2" s="1361"/>
      <c r="N2" s="1361"/>
      <c r="O2" s="1361"/>
      <c r="P2" s="1361"/>
      <c r="Q2" s="1361"/>
      <c r="R2" s="1361"/>
      <c r="S2" s="1361"/>
      <c r="T2" s="1361" t="s">
        <v>673</v>
      </c>
      <c r="U2" s="1361"/>
      <c r="V2" s="1361"/>
      <c r="W2" s="1361"/>
      <c r="X2" s="1361"/>
      <c r="Y2" s="1361"/>
      <c r="Z2" s="1361"/>
      <c r="AA2" s="1361"/>
      <c r="AB2" s="1361"/>
    </row>
    <row r="3" spans="1:31" s="153" customFormat="1" ht="14.1" customHeight="1" thickBot="1">
      <c r="B3" s="154" t="s">
        <v>473</v>
      </c>
      <c r="C3" s="154"/>
      <c r="D3" s="154"/>
      <c r="E3" s="154"/>
      <c r="F3" s="154"/>
      <c r="G3" s="154"/>
      <c r="H3" s="154"/>
      <c r="I3" s="154"/>
      <c r="J3" s="154"/>
      <c r="K3" s="208" t="s">
        <v>474</v>
      </c>
      <c r="L3" s="154" t="s">
        <v>473</v>
      </c>
      <c r="M3" s="154"/>
      <c r="N3" s="154"/>
      <c r="O3" s="154"/>
      <c r="P3" s="154"/>
      <c r="Q3" s="154"/>
      <c r="R3" s="208"/>
      <c r="S3" s="208"/>
      <c r="T3" s="208"/>
      <c r="U3" s="208"/>
      <c r="V3" s="208"/>
      <c r="W3" s="208"/>
      <c r="X3" s="208"/>
      <c r="Y3" s="208"/>
      <c r="Z3" s="208"/>
      <c r="AA3" s="208"/>
      <c r="AB3" s="208" t="s">
        <v>474</v>
      </c>
    </row>
    <row r="4" spans="1:31" s="60" customFormat="1" ht="18" customHeight="1">
      <c r="A4" s="155"/>
      <c r="B4" s="1381" t="s">
        <v>687</v>
      </c>
      <c r="C4" s="1382"/>
      <c r="D4" s="1383"/>
      <c r="E4" s="1364" t="s">
        <v>276</v>
      </c>
      <c r="F4" s="1365"/>
      <c r="G4" s="1366" t="s">
        <v>277</v>
      </c>
      <c r="H4" s="1367"/>
      <c r="I4" s="1367"/>
      <c r="J4" s="1367"/>
      <c r="K4" s="1367"/>
      <c r="L4" s="1376" t="s">
        <v>688</v>
      </c>
      <c r="M4" s="1364" t="s">
        <v>648</v>
      </c>
      <c r="N4" s="1367"/>
      <c r="O4" s="1367"/>
      <c r="P4" s="1367"/>
      <c r="Q4" s="1366" t="s">
        <v>649</v>
      </c>
      <c r="R4" s="1367"/>
      <c r="S4" s="1367"/>
      <c r="T4" s="492" t="s">
        <v>278</v>
      </c>
      <c r="U4" s="1368" t="s">
        <v>391</v>
      </c>
      <c r="V4" s="1369"/>
      <c r="W4" s="1369"/>
      <c r="X4" s="1370"/>
      <c r="Y4" s="451" t="s">
        <v>650</v>
      </c>
      <c r="Z4" s="455" t="s">
        <v>651</v>
      </c>
      <c r="AA4" s="1386" t="s">
        <v>689</v>
      </c>
      <c r="AB4" s="1387"/>
    </row>
    <row r="5" spans="1:31" s="60" customFormat="1" ht="18" customHeight="1">
      <c r="A5" s="156"/>
      <c r="B5" s="1362"/>
      <c r="C5" s="1362"/>
      <c r="D5" s="1363"/>
      <c r="E5" s="1396" t="s">
        <v>659</v>
      </c>
      <c r="F5" s="1373" t="s">
        <v>279</v>
      </c>
      <c r="G5" s="1371" t="s">
        <v>660</v>
      </c>
      <c r="H5" s="1373" t="s">
        <v>686</v>
      </c>
      <c r="I5" s="1373" t="s">
        <v>685</v>
      </c>
      <c r="J5" s="1394" t="s">
        <v>280</v>
      </c>
      <c r="K5" s="1395"/>
      <c r="L5" s="1377"/>
      <c r="M5" s="1396" t="s">
        <v>684</v>
      </c>
      <c r="N5" s="1373" t="s">
        <v>683</v>
      </c>
      <c r="O5" s="1373" t="s">
        <v>682</v>
      </c>
      <c r="P5" s="1374" t="s">
        <v>681</v>
      </c>
      <c r="Q5" s="1398" t="s">
        <v>676</v>
      </c>
      <c r="R5" s="1373" t="s">
        <v>680</v>
      </c>
      <c r="S5" s="1374" t="s">
        <v>679</v>
      </c>
      <c r="T5" s="1392" t="s">
        <v>678</v>
      </c>
      <c r="U5" s="1371" t="s">
        <v>281</v>
      </c>
      <c r="V5" s="1373" t="s">
        <v>652</v>
      </c>
      <c r="W5" s="1373" t="s">
        <v>653</v>
      </c>
      <c r="X5" s="1373" t="s">
        <v>654</v>
      </c>
      <c r="Y5" s="443"/>
      <c r="Z5" s="456"/>
      <c r="AA5" s="1388"/>
      <c r="AB5" s="1389"/>
    </row>
    <row r="6" spans="1:31" s="60" customFormat="1" ht="50.1" customHeight="1">
      <c r="A6" s="158"/>
      <c r="B6" s="1384"/>
      <c r="C6" s="1384"/>
      <c r="D6" s="1385"/>
      <c r="E6" s="1397"/>
      <c r="F6" s="1372"/>
      <c r="G6" s="1372"/>
      <c r="H6" s="1372"/>
      <c r="I6" s="1372"/>
      <c r="J6" s="514" t="s">
        <v>677</v>
      </c>
      <c r="K6" s="515" t="s">
        <v>91</v>
      </c>
      <c r="L6" s="1378"/>
      <c r="M6" s="1397"/>
      <c r="N6" s="1372"/>
      <c r="O6" s="1372"/>
      <c r="P6" s="1375"/>
      <c r="Q6" s="1399"/>
      <c r="R6" s="1372"/>
      <c r="S6" s="1375"/>
      <c r="T6" s="1393"/>
      <c r="U6" s="1372"/>
      <c r="V6" s="1372"/>
      <c r="W6" s="1372"/>
      <c r="X6" s="1372"/>
      <c r="Y6" s="516" t="s">
        <v>674</v>
      </c>
      <c r="Z6" s="517" t="s">
        <v>675</v>
      </c>
      <c r="AA6" s="1390"/>
      <c r="AB6" s="1391"/>
    </row>
    <row r="7" spans="1:31" s="60" customFormat="1" ht="6.75" customHeight="1">
      <c r="B7" s="142"/>
      <c r="C7" s="142"/>
      <c r="D7" s="142"/>
      <c r="E7" s="457"/>
      <c r="F7" s="142"/>
      <c r="G7" s="142"/>
      <c r="H7" s="142"/>
      <c r="I7" s="142"/>
      <c r="J7" s="142"/>
      <c r="K7" s="142"/>
      <c r="L7" s="143"/>
      <c r="M7" s="457"/>
      <c r="N7" s="142"/>
      <c r="O7" s="142"/>
      <c r="P7" s="142"/>
      <c r="Q7" s="142"/>
      <c r="R7" s="444"/>
      <c r="S7" s="444"/>
      <c r="T7" s="444"/>
      <c r="U7" s="444"/>
      <c r="V7" s="444"/>
      <c r="W7" s="444"/>
      <c r="X7" s="444"/>
      <c r="Y7" s="444"/>
      <c r="Z7" s="513"/>
      <c r="AA7" s="145"/>
      <c r="AB7" s="143"/>
    </row>
    <row r="8" spans="1:31" s="60" customFormat="1" ht="15.95" customHeight="1">
      <c r="B8" s="1362">
        <v>2010</v>
      </c>
      <c r="C8" s="1362"/>
      <c r="D8" s="1363"/>
      <c r="E8" s="463">
        <v>100033.07582709999</v>
      </c>
      <c r="F8" s="425">
        <v>100</v>
      </c>
      <c r="G8" s="426">
        <v>263</v>
      </c>
      <c r="H8" s="426">
        <v>75</v>
      </c>
      <c r="I8" s="426">
        <v>86</v>
      </c>
      <c r="J8" s="425">
        <v>69</v>
      </c>
      <c r="K8" s="425">
        <v>33</v>
      </c>
      <c r="L8" s="161">
        <v>2010</v>
      </c>
      <c r="M8" s="463">
        <v>3468</v>
      </c>
      <c r="N8" s="426">
        <v>215</v>
      </c>
      <c r="O8" s="425">
        <v>1192</v>
      </c>
      <c r="P8" s="425">
        <v>2061</v>
      </c>
      <c r="Q8" s="425">
        <v>91868</v>
      </c>
      <c r="R8" s="425">
        <v>55405</v>
      </c>
      <c r="S8" s="425">
        <v>36463</v>
      </c>
      <c r="T8" s="425">
        <v>476105</v>
      </c>
      <c r="U8" s="426">
        <v>76</v>
      </c>
      <c r="V8" s="425">
        <v>4</v>
      </c>
      <c r="W8" s="425">
        <v>16</v>
      </c>
      <c r="X8" s="425">
        <v>56</v>
      </c>
      <c r="Y8" s="425">
        <v>19865179</v>
      </c>
      <c r="Z8" s="464">
        <v>50515666</v>
      </c>
      <c r="AA8" s="161"/>
      <c r="AB8" s="162">
        <v>2010</v>
      </c>
    </row>
    <row r="9" spans="1:31" s="165" customFormat="1" ht="15.95" customHeight="1">
      <c r="B9" s="1362">
        <v>2011</v>
      </c>
      <c r="C9" s="1362"/>
      <c r="D9" s="1363"/>
      <c r="E9" s="463">
        <v>100148.21799999999</v>
      </c>
      <c r="F9" s="425">
        <v>100</v>
      </c>
      <c r="G9" s="426">
        <v>263</v>
      </c>
      <c r="H9" s="426">
        <v>76</v>
      </c>
      <c r="I9" s="426">
        <v>85</v>
      </c>
      <c r="J9" s="425">
        <v>69</v>
      </c>
      <c r="K9" s="425">
        <v>33</v>
      </c>
      <c r="L9" s="161">
        <v>2011</v>
      </c>
      <c r="M9" s="463">
        <v>3482</v>
      </c>
      <c r="N9" s="426">
        <v>216</v>
      </c>
      <c r="O9" s="425">
        <v>1198</v>
      </c>
      <c r="P9" s="425">
        <v>2068</v>
      </c>
      <c r="Q9" s="425">
        <v>92893</v>
      </c>
      <c r="R9" s="425">
        <v>56303</v>
      </c>
      <c r="S9" s="425">
        <v>36590</v>
      </c>
      <c r="T9" s="425">
        <v>480432</v>
      </c>
      <c r="U9" s="426">
        <v>79</v>
      </c>
      <c r="V9" s="425">
        <v>6</v>
      </c>
      <c r="W9" s="425">
        <v>16</v>
      </c>
      <c r="X9" s="425">
        <v>57</v>
      </c>
      <c r="Y9" s="425">
        <v>20033142</v>
      </c>
      <c r="Z9" s="464">
        <v>50734284</v>
      </c>
      <c r="AA9" s="161"/>
      <c r="AB9" s="162">
        <v>2011</v>
      </c>
    </row>
    <row r="10" spans="1:31" s="165" customFormat="1" ht="15.95" customHeight="1">
      <c r="B10" s="1362">
        <v>2012</v>
      </c>
      <c r="C10" s="1362"/>
      <c r="D10" s="1363"/>
      <c r="E10" s="463">
        <v>100188.0832904</v>
      </c>
      <c r="F10" s="425">
        <v>100</v>
      </c>
      <c r="G10" s="426">
        <v>262</v>
      </c>
      <c r="H10" s="426">
        <v>76</v>
      </c>
      <c r="I10" s="426">
        <v>84</v>
      </c>
      <c r="J10" s="425">
        <v>69</v>
      </c>
      <c r="K10" s="425">
        <v>33</v>
      </c>
      <c r="L10" s="161">
        <v>2012</v>
      </c>
      <c r="M10" s="463">
        <v>3487</v>
      </c>
      <c r="N10" s="426">
        <v>216</v>
      </c>
      <c r="O10" s="425">
        <v>1198</v>
      </c>
      <c r="P10" s="425">
        <v>2073</v>
      </c>
      <c r="Q10" s="425">
        <v>92952</v>
      </c>
      <c r="R10" s="425">
        <v>56280</v>
      </c>
      <c r="S10" s="425">
        <v>36672</v>
      </c>
      <c r="T10" s="425">
        <v>481633</v>
      </c>
      <c r="U10" s="426">
        <v>78</v>
      </c>
      <c r="V10" s="425">
        <v>6</v>
      </c>
      <c r="W10" s="425">
        <v>16</v>
      </c>
      <c r="X10" s="425">
        <v>56</v>
      </c>
      <c r="Y10" s="425">
        <v>20211770</v>
      </c>
      <c r="Z10" s="464">
        <v>50948272</v>
      </c>
      <c r="AA10" s="161"/>
      <c r="AB10" s="162">
        <v>2012</v>
      </c>
    </row>
    <row r="11" spans="1:31" s="165" customFormat="1" ht="15.95" customHeight="1">
      <c r="B11" s="1362">
        <v>2013</v>
      </c>
      <c r="C11" s="1362"/>
      <c r="D11" s="1363"/>
      <c r="E11" s="463">
        <v>100266.24503000001</v>
      </c>
      <c r="F11" s="425">
        <v>100</v>
      </c>
      <c r="G11" s="426">
        <v>262</v>
      </c>
      <c r="H11" s="426">
        <v>77</v>
      </c>
      <c r="I11" s="426">
        <v>83</v>
      </c>
      <c r="J11" s="425">
        <v>69</v>
      </c>
      <c r="K11" s="425">
        <v>33</v>
      </c>
      <c r="L11" s="161">
        <v>2013</v>
      </c>
      <c r="M11" s="463">
        <v>3488</v>
      </c>
      <c r="N11" s="426">
        <v>216</v>
      </c>
      <c r="O11" s="425">
        <v>1196</v>
      </c>
      <c r="P11" s="425">
        <v>2076</v>
      </c>
      <c r="Q11" s="425">
        <v>93450</v>
      </c>
      <c r="R11" s="425">
        <v>56881</v>
      </c>
      <c r="S11" s="425">
        <v>36569</v>
      </c>
      <c r="T11" s="425">
        <v>481782</v>
      </c>
      <c r="U11" s="426">
        <v>75</v>
      </c>
      <c r="V11" s="425">
        <v>5</v>
      </c>
      <c r="W11" s="425">
        <v>15</v>
      </c>
      <c r="X11" s="425">
        <v>55</v>
      </c>
      <c r="Y11" s="425">
        <v>20456588</v>
      </c>
      <c r="Z11" s="464">
        <v>51141463</v>
      </c>
      <c r="AA11" s="161"/>
      <c r="AB11" s="162">
        <v>2013</v>
      </c>
    </row>
    <row r="12" spans="1:31" s="165" customFormat="1" ht="15.95" customHeight="1">
      <c r="B12" s="1362">
        <v>2014</v>
      </c>
      <c r="C12" s="1362"/>
      <c r="D12" s="1363"/>
      <c r="E12" s="463">
        <v>100283.9450013</v>
      </c>
      <c r="F12" s="425">
        <v>100</v>
      </c>
      <c r="G12" s="426">
        <v>263</v>
      </c>
      <c r="H12" s="426">
        <v>77</v>
      </c>
      <c r="I12" s="426">
        <v>82</v>
      </c>
      <c r="J12" s="425">
        <v>69</v>
      </c>
      <c r="K12" s="425">
        <v>35</v>
      </c>
      <c r="L12" s="161">
        <v>2014</v>
      </c>
      <c r="M12" s="463">
        <v>3496</v>
      </c>
      <c r="N12" s="426">
        <v>218</v>
      </c>
      <c r="O12" s="425">
        <v>1195</v>
      </c>
      <c r="P12" s="425">
        <v>2083</v>
      </c>
      <c r="Q12" s="425">
        <v>94244</v>
      </c>
      <c r="R12" s="425">
        <v>57513</v>
      </c>
      <c r="S12" s="425">
        <v>36731</v>
      </c>
      <c r="T12" s="425">
        <v>486279</v>
      </c>
      <c r="U12" s="426">
        <v>76</v>
      </c>
      <c r="V12" s="425">
        <v>6</v>
      </c>
      <c r="W12" s="425">
        <v>15</v>
      </c>
      <c r="X12" s="425">
        <v>55</v>
      </c>
      <c r="Y12" s="425">
        <v>20724094</v>
      </c>
      <c r="Z12" s="464">
        <v>51327916</v>
      </c>
      <c r="AA12" s="161"/>
      <c r="AB12" s="162">
        <v>2014</v>
      </c>
    </row>
    <row r="13" spans="1:31" s="60" customFormat="1" ht="6.75" customHeight="1">
      <c r="B13" s="166"/>
      <c r="C13" s="185"/>
      <c r="D13" s="185"/>
      <c r="E13" s="466"/>
      <c r="F13" s="427"/>
      <c r="G13" s="427"/>
      <c r="H13" s="427"/>
      <c r="I13" s="427"/>
      <c r="J13" s="427"/>
      <c r="K13" s="427"/>
      <c r="L13" s="185"/>
      <c r="M13" s="463"/>
      <c r="N13" s="427"/>
      <c r="O13" s="427"/>
      <c r="P13" s="427"/>
      <c r="Q13" s="427"/>
      <c r="R13" s="427"/>
      <c r="S13" s="427"/>
      <c r="T13" s="427"/>
      <c r="U13" s="427"/>
      <c r="V13" s="427"/>
      <c r="W13" s="427"/>
      <c r="X13" s="427"/>
      <c r="Y13" s="427"/>
      <c r="Z13" s="465"/>
      <c r="AA13" s="185"/>
      <c r="AB13" s="166"/>
    </row>
    <row r="14" spans="1:31" s="165" customFormat="1" ht="17.100000000000001" customHeight="1">
      <c r="B14" s="1379">
        <v>2015</v>
      </c>
      <c r="C14" s="1379"/>
      <c r="D14" s="1380"/>
      <c r="E14" s="466">
        <v>100295.350806</v>
      </c>
      <c r="F14" s="427">
        <v>100</v>
      </c>
      <c r="G14" s="428">
        <v>226</v>
      </c>
      <c r="H14" s="428">
        <v>75</v>
      </c>
      <c r="I14" s="428">
        <v>82</v>
      </c>
      <c r="J14" s="428">
        <v>69</v>
      </c>
      <c r="K14" s="428">
        <v>35</v>
      </c>
      <c r="L14" s="185">
        <v>2015</v>
      </c>
      <c r="M14" s="466">
        <v>3052</v>
      </c>
      <c r="N14" s="427">
        <v>220</v>
      </c>
      <c r="O14" s="427">
        <v>1193</v>
      </c>
      <c r="P14" s="427">
        <v>2089</v>
      </c>
      <c r="Q14" s="427">
        <v>94980</v>
      </c>
      <c r="R14" s="427">
        <v>58144</v>
      </c>
      <c r="S14" s="427">
        <v>36836</v>
      </c>
      <c r="T14" s="427">
        <v>489472</v>
      </c>
      <c r="U14" s="428">
        <v>79</v>
      </c>
      <c r="V14" s="427">
        <v>7</v>
      </c>
      <c r="W14" s="427">
        <v>15</v>
      </c>
      <c r="X14" s="427">
        <v>57</v>
      </c>
      <c r="Y14" s="427">
        <v>21011152</v>
      </c>
      <c r="Z14" s="465">
        <v>51529338</v>
      </c>
      <c r="AA14" s="185"/>
      <c r="AB14" s="166">
        <v>2015</v>
      </c>
      <c r="AC14" s="166"/>
      <c r="AD14" s="167"/>
      <c r="AE14" s="167"/>
    </row>
    <row r="15" spans="1:31" s="60" customFormat="1" ht="9.9499999999999993" customHeight="1">
      <c r="B15" s="166"/>
      <c r="C15" s="185"/>
      <c r="D15" s="185"/>
      <c r="E15" s="482"/>
      <c r="F15" s="427"/>
      <c r="G15" s="429"/>
      <c r="H15" s="429"/>
      <c r="I15" s="429"/>
      <c r="J15" s="430"/>
      <c r="K15" s="429"/>
      <c r="L15" s="185"/>
      <c r="M15" s="463"/>
      <c r="N15" s="425"/>
      <c r="O15" s="425"/>
      <c r="P15" s="425"/>
      <c r="Q15" s="427"/>
      <c r="R15" s="427"/>
      <c r="S15" s="427"/>
      <c r="T15" s="427"/>
      <c r="U15" s="429"/>
      <c r="V15" s="427"/>
      <c r="W15" s="427"/>
      <c r="X15" s="427"/>
      <c r="Y15" s="427"/>
      <c r="Z15" s="465"/>
      <c r="AA15" s="467"/>
      <c r="AB15" s="162"/>
      <c r="AC15" s="166"/>
      <c r="AE15" s="167"/>
    </row>
    <row r="16" spans="1:31" s="168" customFormat="1" ht="17.100000000000001" customHeight="1">
      <c r="B16" s="166" t="s">
        <v>167</v>
      </c>
      <c r="C16" s="483"/>
      <c r="D16" s="469" t="s">
        <v>169</v>
      </c>
      <c r="E16" s="466">
        <v>5873.9534334999998</v>
      </c>
      <c r="F16" s="427">
        <v>5.8566557535273116</v>
      </c>
      <c r="G16" s="431">
        <v>74</v>
      </c>
      <c r="H16" s="431">
        <v>0</v>
      </c>
      <c r="I16" s="431">
        <v>5</v>
      </c>
      <c r="J16" s="431">
        <v>69</v>
      </c>
      <c r="K16" s="425">
        <v>0</v>
      </c>
      <c r="L16" s="468" t="s">
        <v>655</v>
      </c>
      <c r="M16" s="466">
        <v>1161</v>
      </c>
      <c r="N16" s="427">
        <v>12</v>
      </c>
      <c r="O16" s="427">
        <v>44</v>
      </c>
      <c r="P16" s="427">
        <v>1105</v>
      </c>
      <c r="Q16" s="427">
        <v>31555</v>
      </c>
      <c r="R16" s="427">
        <v>30240</v>
      </c>
      <c r="S16" s="427">
        <v>1315</v>
      </c>
      <c r="T16" s="427">
        <v>205332</v>
      </c>
      <c r="U16" s="431">
        <v>10</v>
      </c>
      <c r="V16" s="431">
        <v>1</v>
      </c>
      <c r="W16" s="431">
        <v>4</v>
      </c>
      <c r="X16" s="431">
        <v>5</v>
      </c>
      <c r="Y16" s="427">
        <v>9475059</v>
      </c>
      <c r="Z16" s="465">
        <v>23324994</v>
      </c>
      <c r="AA16" s="169"/>
      <c r="AB16" s="469" t="s">
        <v>169</v>
      </c>
      <c r="AC16" s="166"/>
      <c r="AD16" s="170"/>
      <c r="AE16" s="170"/>
    </row>
    <row r="17" spans="2:31" s="60" customFormat="1" ht="6" customHeight="1">
      <c r="B17" s="166"/>
      <c r="C17" s="185"/>
      <c r="D17" s="472"/>
      <c r="E17" s="482"/>
      <c r="F17" s="425"/>
      <c r="G17" s="432"/>
      <c r="H17" s="433"/>
      <c r="I17" s="434"/>
      <c r="J17" s="430"/>
      <c r="K17" s="434"/>
      <c r="L17" s="468"/>
      <c r="M17" s="470"/>
      <c r="N17" s="430"/>
      <c r="O17" s="430"/>
      <c r="P17" s="430"/>
      <c r="Q17" s="430"/>
      <c r="R17" s="435"/>
      <c r="S17" s="430"/>
      <c r="T17" s="435"/>
      <c r="U17" s="430"/>
      <c r="V17" s="430"/>
      <c r="W17" s="434"/>
      <c r="X17" s="434"/>
      <c r="Y17" s="430"/>
      <c r="Z17" s="471"/>
      <c r="AA17" s="467"/>
      <c r="AB17" s="472"/>
      <c r="AC17" s="166"/>
      <c r="AE17" s="167"/>
    </row>
    <row r="18" spans="2:31" s="165" customFormat="1" ht="15" customHeight="1">
      <c r="B18" s="162" t="s">
        <v>296</v>
      </c>
      <c r="C18" s="161">
        <v>605.39</v>
      </c>
      <c r="D18" s="475" t="s">
        <v>298</v>
      </c>
      <c r="E18" s="463">
        <v>605.25074280000001</v>
      </c>
      <c r="F18" s="425">
        <f>E18/$E$14*100</f>
        <v>0.60346839403426455</v>
      </c>
      <c r="G18" s="432">
        <v>25</v>
      </c>
      <c r="H18" s="425" t="s">
        <v>297</v>
      </c>
      <c r="I18" s="425" t="s">
        <v>297</v>
      </c>
      <c r="J18" s="425">
        <v>25</v>
      </c>
      <c r="K18" s="425">
        <v>0</v>
      </c>
      <c r="L18" s="473" t="s">
        <v>296</v>
      </c>
      <c r="M18" s="463">
        <v>424</v>
      </c>
      <c r="N18" s="425" t="s">
        <v>297</v>
      </c>
      <c r="O18" s="425" t="s">
        <v>297</v>
      </c>
      <c r="P18" s="425">
        <v>424</v>
      </c>
      <c r="Q18" s="425">
        <v>12528</v>
      </c>
      <c r="R18" s="425">
        <v>12528</v>
      </c>
      <c r="S18" s="425">
        <v>0</v>
      </c>
      <c r="T18" s="425">
        <v>94647</v>
      </c>
      <c r="U18" s="436">
        <v>0</v>
      </c>
      <c r="V18" s="436">
        <v>0</v>
      </c>
      <c r="W18" s="436">
        <v>0</v>
      </c>
      <c r="X18" s="436">
        <v>0</v>
      </c>
      <c r="Y18" s="425">
        <v>4189948</v>
      </c>
      <c r="Z18" s="474">
        <v>10022181</v>
      </c>
      <c r="AA18" s="161"/>
      <c r="AB18" s="475" t="s">
        <v>298</v>
      </c>
      <c r="AC18" s="167"/>
      <c r="AD18" s="167"/>
      <c r="AE18" s="167"/>
    </row>
    <row r="19" spans="2:31" s="165" customFormat="1" ht="15" customHeight="1">
      <c r="B19" s="162" t="s">
        <v>299</v>
      </c>
      <c r="C19" s="162">
        <v>763.3</v>
      </c>
      <c r="D19" s="475" t="s">
        <v>300</v>
      </c>
      <c r="E19" s="463">
        <v>769.83290550000004</v>
      </c>
      <c r="F19" s="425">
        <f t="shared" ref="F19:F37" si="0">E19/$E$14*100</f>
        <v>0.76756589344712289</v>
      </c>
      <c r="G19" s="432">
        <v>16</v>
      </c>
      <c r="H19" s="425" t="s">
        <v>297</v>
      </c>
      <c r="I19" s="425">
        <v>1</v>
      </c>
      <c r="J19" s="425">
        <v>15</v>
      </c>
      <c r="K19" s="425" t="s">
        <v>297</v>
      </c>
      <c r="L19" s="473" t="s">
        <v>299</v>
      </c>
      <c r="M19" s="463">
        <v>206</v>
      </c>
      <c r="N19" s="425">
        <v>3</v>
      </c>
      <c r="O19" s="425">
        <v>2</v>
      </c>
      <c r="P19" s="425">
        <v>201</v>
      </c>
      <c r="Q19" s="425">
        <v>4564</v>
      </c>
      <c r="R19" s="425">
        <v>4398</v>
      </c>
      <c r="S19" s="425">
        <v>166</v>
      </c>
      <c r="T19" s="425">
        <v>27120</v>
      </c>
      <c r="U19" s="436">
        <v>1</v>
      </c>
      <c r="V19" s="436" t="s">
        <v>297</v>
      </c>
      <c r="W19" s="436">
        <v>1</v>
      </c>
      <c r="X19" s="436" t="s">
        <v>297</v>
      </c>
      <c r="Y19" s="425">
        <v>1437818</v>
      </c>
      <c r="Z19" s="474">
        <v>3513777</v>
      </c>
      <c r="AA19" s="162"/>
      <c r="AB19" s="475" t="s">
        <v>300</v>
      </c>
      <c r="AC19" s="167"/>
      <c r="AD19" s="167"/>
      <c r="AE19" s="167"/>
    </row>
    <row r="20" spans="2:31" s="165" customFormat="1" ht="15" customHeight="1">
      <c r="B20" s="162" t="s">
        <v>301</v>
      </c>
      <c r="C20" s="162">
        <v>885.58</v>
      </c>
      <c r="D20" s="476" t="s">
        <v>302</v>
      </c>
      <c r="E20" s="463">
        <v>883.56268209999996</v>
      </c>
      <c r="F20" s="425">
        <f t="shared" si="0"/>
        <v>0.88096075740246804</v>
      </c>
      <c r="G20" s="432">
        <v>8</v>
      </c>
      <c r="H20" s="425" t="s">
        <v>297</v>
      </c>
      <c r="I20" s="425">
        <v>1</v>
      </c>
      <c r="J20" s="425">
        <v>7</v>
      </c>
      <c r="K20" s="425" t="s">
        <v>297</v>
      </c>
      <c r="L20" s="473" t="s">
        <v>301</v>
      </c>
      <c r="M20" s="463">
        <v>139</v>
      </c>
      <c r="N20" s="425">
        <v>3</v>
      </c>
      <c r="O20" s="425">
        <v>6</v>
      </c>
      <c r="P20" s="425">
        <v>130</v>
      </c>
      <c r="Q20" s="425">
        <v>3559</v>
      </c>
      <c r="R20" s="425">
        <v>3293</v>
      </c>
      <c r="S20" s="425">
        <v>266</v>
      </c>
      <c r="T20" s="425">
        <v>23438</v>
      </c>
      <c r="U20" s="436">
        <v>2</v>
      </c>
      <c r="V20" s="436" t="s">
        <v>297</v>
      </c>
      <c r="W20" s="436" t="s">
        <v>297</v>
      </c>
      <c r="X20" s="436">
        <v>2</v>
      </c>
      <c r="Y20" s="425">
        <v>982360</v>
      </c>
      <c r="Z20" s="474">
        <v>2487829</v>
      </c>
      <c r="AA20" s="162"/>
      <c r="AB20" s="476" t="s">
        <v>302</v>
      </c>
      <c r="AC20" s="167"/>
      <c r="AD20" s="167"/>
      <c r="AE20" s="167"/>
    </row>
    <row r="21" spans="2:31" s="165" customFormat="1" ht="15" customHeight="1">
      <c r="B21" s="162" t="s">
        <v>303</v>
      </c>
      <c r="C21" s="162">
        <v>992.78</v>
      </c>
      <c r="D21" s="476" t="s">
        <v>304</v>
      </c>
      <c r="E21" s="484">
        <v>1048.9813683</v>
      </c>
      <c r="F21" s="425">
        <f t="shared" si="0"/>
        <v>1.0458923169121079</v>
      </c>
      <c r="G21" s="432">
        <v>10</v>
      </c>
      <c r="H21" s="425" t="s">
        <v>297</v>
      </c>
      <c r="I21" s="425">
        <v>2</v>
      </c>
      <c r="J21" s="425">
        <v>8</v>
      </c>
      <c r="K21" s="425" t="s">
        <v>297</v>
      </c>
      <c r="L21" s="473" t="s">
        <v>303</v>
      </c>
      <c r="M21" s="463">
        <v>149</v>
      </c>
      <c r="N21" s="425">
        <v>1</v>
      </c>
      <c r="O21" s="425">
        <v>19</v>
      </c>
      <c r="P21" s="425">
        <v>129</v>
      </c>
      <c r="Q21" s="425">
        <v>4230</v>
      </c>
      <c r="R21" s="425">
        <v>3969</v>
      </c>
      <c r="S21" s="425">
        <v>261</v>
      </c>
      <c r="T21" s="425">
        <v>22234</v>
      </c>
      <c r="U21" s="436">
        <v>7</v>
      </c>
      <c r="V21" s="436">
        <v>1</v>
      </c>
      <c r="W21" s="436">
        <v>3</v>
      </c>
      <c r="X21" s="436">
        <v>3</v>
      </c>
      <c r="Y21" s="425">
        <v>1154004</v>
      </c>
      <c r="Z21" s="474">
        <v>2925815</v>
      </c>
      <c r="AA21" s="162"/>
      <c r="AB21" s="476" t="s">
        <v>304</v>
      </c>
      <c r="AC21" s="167"/>
      <c r="AD21" s="167"/>
      <c r="AE21" s="167"/>
    </row>
    <row r="22" spans="2:31" s="165" customFormat="1" ht="15" customHeight="1">
      <c r="B22" s="162" t="s">
        <v>305</v>
      </c>
      <c r="C22" s="166">
        <v>501.34</v>
      </c>
      <c r="D22" s="476" t="s">
        <v>306</v>
      </c>
      <c r="E22" s="463">
        <v>501.15450049999998</v>
      </c>
      <c r="F22" s="425">
        <f t="shared" si="0"/>
        <v>0.49967869544559113</v>
      </c>
      <c r="G22" s="432">
        <v>5</v>
      </c>
      <c r="H22" s="425" t="s">
        <v>297</v>
      </c>
      <c r="I22" s="425" t="s">
        <v>297</v>
      </c>
      <c r="J22" s="425">
        <v>5</v>
      </c>
      <c r="K22" s="425" t="s">
        <v>297</v>
      </c>
      <c r="L22" s="473" t="s">
        <v>305</v>
      </c>
      <c r="M22" s="463">
        <v>95</v>
      </c>
      <c r="N22" s="425" t="s">
        <v>297</v>
      </c>
      <c r="O22" s="425" t="s">
        <v>297</v>
      </c>
      <c r="P22" s="425">
        <v>95</v>
      </c>
      <c r="Q22" s="425">
        <v>2296</v>
      </c>
      <c r="R22" s="425">
        <v>2296</v>
      </c>
      <c r="S22" s="425">
        <v>0</v>
      </c>
      <c r="T22" s="425">
        <v>11337</v>
      </c>
      <c r="U22" s="436">
        <v>0</v>
      </c>
      <c r="V22" s="436">
        <v>0</v>
      </c>
      <c r="W22" s="436">
        <v>0</v>
      </c>
      <c r="X22" s="436">
        <v>0</v>
      </c>
      <c r="Y22" s="425">
        <v>580427</v>
      </c>
      <c r="Z22" s="474">
        <v>1472199</v>
      </c>
      <c r="AA22" s="166"/>
      <c r="AB22" s="476" t="s">
        <v>306</v>
      </c>
      <c r="AC22" s="167"/>
      <c r="AD22" s="167"/>
      <c r="AE22" s="167"/>
    </row>
    <row r="23" spans="2:31" s="165" customFormat="1" ht="15" customHeight="1">
      <c r="B23" s="162" t="s">
        <v>307</v>
      </c>
      <c r="C23" s="162">
        <v>539.59</v>
      </c>
      <c r="D23" s="475" t="s">
        <v>308</v>
      </c>
      <c r="E23" s="463">
        <v>539.34897239999998</v>
      </c>
      <c r="F23" s="425">
        <f t="shared" si="0"/>
        <v>0.53776069186223374</v>
      </c>
      <c r="G23" s="432">
        <v>5</v>
      </c>
      <c r="H23" s="425" t="s">
        <v>297</v>
      </c>
      <c r="I23" s="425" t="s">
        <v>297</v>
      </c>
      <c r="J23" s="425">
        <v>5</v>
      </c>
      <c r="K23" s="425" t="s">
        <v>297</v>
      </c>
      <c r="L23" s="473" t="s">
        <v>307</v>
      </c>
      <c r="M23" s="463">
        <v>79</v>
      </c>
      <c r="N23" s="425" t="s">
        <v>297</v>
      </c>
      <c r="O23" s="425" t="s">
        <v>297</v>
      </c>
      <c r="P23" s="425">
        <v>79</v>
      </c>
      <c r="Q23" s="425">
        <v>2474</v>
      </c>
      <c r="R23" s="425">
        <v>2474</v>
      </c>
      <c r="S23" s="425">
        <v>0</v>
      </c>
      <c r="T23" s="425">
        <v>13930</v>
      </c>
      <c r="U23" s="436">
        <v>0</v>
      </c>
      <c r="V23" s="436">
        <v>0</v>
      </c>
      <c r="W23" s="436">
        <v>0</v>
      </c>
      <c r="X23" s="436">
        <v>0</v>
      </c>
      <c r="Y23" s="425">
        <v>597008</v>
      </c>
      <c r="Z23" s="474">
        <v>1518775</v>
      </c>
      <c r="AA23" s="162"/>
      <c r="AB23" s="475" t="s">
        <v>308</v>
      </c>
      <c r="AC23" s="167"/>
      <c r="AD23" s="167"/>
      <c r="AE23" s="167"/>
    </row>
    <row r="24" spans="2:31" s="165" customFormat="1" ht="15" customHeight="1">
      <c r="B24" s="162" t="s">
        <v>309</v>
      </c>
      <c r="C24" s="161">
        <v>1056.74</v>
      </c>
      <c r="D24" s="475" t="s">
        <v>310</v>
      </c>
      <c r="E24" s="463">
        <v>1060.9561954999999</v>
      </c>
      <c r="F24" s="425">
        <f t="shared" si="0"/>
        <v>1.0578318805147746</v>
      </c>
      <c r="G24" s="432">
        <v>5</v>
      </c>
      <c r="H24" s="425" t="s">
        <v>297</v>
      </c>
      <c r="I24" s="425">
        <v>1</v>
      </c>
      <c r="J24" s="425">
        <v>4</v>
      </c>
      <c r="K24" s="425" t="s">
        <v>297</v>
      </c>
      <c r="L24" s="473" t="s">
        <v>309</v>
      </c>
      <c r="M24" s="463">
        <v>56</v>
      </c>
      <c r="N24" s="425">
        <v>4</v>
      </c>
      <c r="O24" s="425">
        <v>8</v>
      </c>
      <c r="P24" s="425">
        <v>44</v>
      </c>
      <c r="Q24" s="425">
        <v>1535</v>
      </c>
      <c r="R24" s="425">
        <v>1176</v>
      </c>
      <c r="S24" s="425">
        <v>359</v>
      </c>
      <c r="T24" s="425">
        <v>10542</v>
      </c>
      <c r="U24" s="436">
        <v>0</v>
      </c>
      <c r="V24" s="436">
        <v>0</v>
      </c>
      <c r="W24" s="436">
        <v>0</v>
      </c>
      <c r="X24" s="436">
        <v>0</v>
      </c>
      <c r="Y24" s="425">
        <v>451688</v>
      </c>
      <c r="Z24" s="474">
        <v>1173534</v>
      </c>
      <c r="AA24" s="161"/>
      <c r="AB24" s="475" t="s">
        <v>310</v>
      </c>
      <c r="AC24" s="167"/>
      <c r="AD24" s="167"/>
      <c r="AE24" s="167"/>
    </row>
    <row r="25" spans="2:31" s="165" customFormat="1" ht="15" customHeight="1">
      <c r="B25" s="162" t="s">
        <v>449</v>
      </c>
      <c r="C25" s="161">
        <v>1056.74</v>
      </c>
      <c r="D25" s="475" t="s">
        <v>450</v>
      </c>
      <c r="E25" s="463">
        <v>464.86606640000002</v>
      </c>
      <c r="F25" s="425">
        <f t="shared" si="0"/>
        <v>0.46349712390874864</v>
      </c>
      <c r="G25" s="425" t="s">
        <v>297</v>
      </c>
      <c r="H25" s="425" t="s">
        <v>297</v>
      </c>
      <c r="I25" s="425" t="s">
        <v>297</v>
      </c>
      <c r="J25" s="425" t="s">
        <v>297</v>
      </c>
      <c r="K25" s="425" t="s">
        <v>297</v>
      </c>
      <c r="L25" s="473" t="s">
        <v>449</v>
      </c>
      <c r="M25" s="463">
        <v>13</v>
      </c>
      <c r="N25" s="425">
        <v>1</v>
      </c>
      <c r="O25" s="425">
        <v>9</v>
      </c>
      <c r="P25" s="425">
        <v>3</v>
      </c>
      <c r="Q25" s="425">
        <v>369</v>
      </c>
      <c r="R25" s="425">
        <v>106</v>
      </c>
      <c r="S25" s="425">
        <v>263</v>
      </c>
      <c r="T25" s="425">
        <v>2084</v>
      </c>
      <c r="U25" s="436">
        <v>0</v>
      </c>
      <c r="V25" s="436">
        <v>0</v>
      </c>
      <c r="W25" s="436">
        <v>0</v>
      </c>
      <c r="X25" s="436">
        <v>0</v>
      </c>
      <c r="Y25" s="425">
        <v>81806</v>
      </c>
      <c r="Z25" s="474">
        <v>210884</v>
      </c>
      <c r="AA25" s="161"/>
      <c r="AB25" s="475" t="s">
        <v>450</v>
      </c>
      <c r="AC25" s="167"/>
      <c r="AD25" s="167"/>
      <c r="AE25" s="167"/>
    </row>
    <row r="26" spans="2:31" s="165" customFormat="1" ht="9.9499999999999993" customHeight="1">
      <c r="B26" s="162"/>
      <c r="C26" s="161"/>
      <c r="D26" s="475"/>
      <c r="E26" s="463"/>
      <c r="F26" s="425"/>
      <c r="G26" s="425"/>
      <c r="H26" s="425"/>
      <c r="I26" s="425"/>
      <c r="J26" s="425"/>
      <c r="K26" s="425"/>
      <c r="L26" s="473"/>
      <c r="M26" s="463"/>
      <c r="N26" s="425"/>
      <c r="O26" s="425"/>
      <c r="P26" s="425"/>
      <c r="Q26" s="425"/>
      <c r="R26" s="425"/>
      <c r="S26" s="425"/>
      <c r="T26" s="425"/>
      <c r="U26" s="436"/>
      <c r="V26" s="436"/>
      <c r="W26" s="436"/>
      <c r="X26" s="436"/>
      <c r="Y26" s="425"/>
      <c r="Z26" s="474"/>
      <c r="AA26" s="161"/>
      <c r="AB26" s="475"/>
      <c r="AC26" s="167"/>
      <c r="AD26" s="167"/>
      <c r="AE26" s="167"/>
    </row>
    <row r="27" spans="2:31" s="168" customFormat="1" ht="17.100000000000001" customHeight="1">
      <c r="B27" s="166" t="s">
        <v>168</v>
      </c>
      <c r="C27" s="483"/>
      <c r="D27" s="469" t="s">
        <v>170</v>
      </c>
      <c r="E27" s="485">
        <v>94421.397372499981</v>
      </c>
      <c r="F27" s="427">
        <v>94.143344246472665</v>
      </c>
      <c r="G27" s="427">
        <v>152</v>
      </c>
      <c r="H27" s="427">
        <v>75</v>
      </c>
      <c r="I27" s="427">
        <v>77</v>
      </c>
      <c r="J27" s="427">
        <v>0</v>
      </c>
      <c r="K27" s="427">
        <v>35</v>
      </c>
      <c r="L27" s="468" t="s">
        <v>168</v>
      </c>
      <c r="M27" s="466">
        <v>2341</v>
      </c>
      <c r="N27" s="427">
        <v>208</v>
      </c>
      <c r="O27" s="427">
        <v>1149</v>
      </c>
      <c r="P27" s="427">
        <v>984</v>
      </c>
      <c r="Q27" s="427">
        <v>63425</v>
      </c>
      <c r="R27" s="427">
        <v>27904</v>
      </c>
      <c r="S27" s="427">
        <v>35521</v>
      </c>
      <c r="T27" s="427">
        <v>284140</v>
      </c>
      <c r="U27" s="427">
        <v>69</v>
      </c>
      <c r="V27" s="427">
        <v>6</v>
      </c>
      <c r="W27" s="427">
        <v>11</v>
      </c>
      <c r="X27" s="427">
        <v>52</v>
      </c>
      <c r="Y27" s="427">
        <v>11536093</v>
      </c>
      <c r="Z27" s="465">
        <v>28204344</v>
      </c>
      <c r="AA27" s="185"/>
      <c r="AB27" s="469" t="s">
        <v>170</v>
      </c>
      <c r="AC27" s="170"/>
      <c r="AD27" s="170"/>
      <c r="AE27" s="170"/>
    </row>
    <row r="28" spans="2:31" s="165" customFormat="1" ht="6" customHeight="1">
      <c r="B28" s="162"/>
      <c r="C28" s="161"/>
      <c r="D28" s="475"/>
      <c r="E28" s="485"/>
      <c r="F28" s="425"/>
      <c r="G28" s="425"/>
      <c r="H28" s="427"/>
      <c r="I28" s="425"/>
      <c r="J28" s="437"/>
      <c r="K28" s="427"/>
      <c r="L28" s="473"/>
      <c r="M28" s="477"/>
      <c r="N28" s="438"/>
      <c r="O28" s="438"/>
      <c r="P28" s="438"/>
      <c r="Q28" s="439"/>
      <c r="R28" s="440"/>
      <c r="S28" s="440"/>
      <c r="T28" s="440"/>
      <c r="U28" s="438"/>
      <c r="V28" s="428"/>
      <c r="W28" s="427"/>
      <c r="X28" s="427"/>
      <c r="Y28" s="439"/>
      <c r="Z28" s="478"/>
      <c r="AA28" s="161"/>
      <c r="AB28" s="475"/>
      <c r="AC28" s="167"/>
      <c r="AD28" s="167"/>
      <c r="AE28" s="167"/>
    </row>
    <row r="29" spans="2:31" s="165" customFormat="1" ht="15.95" customHeight="1">
      <c r="B29" s="162" t="s">
        <v>377</v>
      </c>
      <c r="C29" s="162">
        <v>10132.18</v>
      </c>
      <c r="D29" s="475" t="s">
        <v>311</v>
      </c>
      <c r="E29" s="463">
        <v>10175.339934</v>
      </c>
      <c r="F29" s="425">
        <f t="shared" si="0"/>
        <v>10.145375485731165</v>
      </c>
      <c r="G29" s="425">
        <v>31</v>
      </c>
      <c r="H29" s="425">
        <v>28</v>
      </c>
      <c r="I29" s="425">
        <v>3</v>
      </c>
      <c r="J29" s="425" t="s">
        <v>297</v>
      </c>
      <c r="K29" s="425">
        <v>20</v>
      </c>
      <c r="L29" s="473" t="s">
        <v>656</v>
      </c>
      <c r="M29" s="463">
        <v>560</v>
      </c>
      <c r="N29" s="425">
        <v>33</v>
      </c>
      <c r="O29" s="425">
        <v>108</v>
      </c>
      <c r="P29" s="425">
        <v>419</v>
      </c>
      <c r="Q29" s="425">
        <v>15979</v>
      </c>
      <c r="R29" s="425">
        <v>11916</v>
      </c>
      <c r="S29" s="425">
        <v>4063</v>
      </c>
      <c r="T29" s="425">
        <v>91766</v>
      </c>
      <c r="U29" s="425">
        <v>7</v>
      </c>
      <c r="V29" s="425">
        <v>1</v>
      </c>
      <c r="W29" s="425">
        <v>5</v>
      </c>
      <c r="X29" s="425">
        <v>1</v>
      </c>
      <c r="Y29" s="425">
        <v>4885012</v>
      </c>
      <c r="Z29" s="474">
        <v>12522606</v>
      </c>
      <c r="AA29" s="162"/>
      <c r="AB29" s="475" t="s">
        <v>311</v>
      </c>
      <c r="AC29" s="167"/>
      <c r="AD29" s="167"/>
      <c r="AE29" s="167"/>
    </row>
    <row r="30" spans="2:31" s="165" customFormat="1" ht="15.95" customHeight="1">
      <c r="B30" s="162" t="s">
        <v>378</v>
      </c>
      <c r="C30" s="162">
        <v>16612.39</v>
      </c>
      <c r="D30" s="476" t="s">
        <v>312</v>
      </c>
      <c r="E30" s="463">
        <v>16826.410827200001</v>
      </c>
      <c r="F30" s="425">
        <f t="shared" si="0"/>
        <v>16.776860235273627</v>
      </c>
      <c r="G30" s="425">
        <v>18</v>
      </c>
      <c r="H30" s="425">
        <v>7</v>
      </c>
      <c r="I30" s="425">
        <v>11</v>
      </c>
      <c r="J30" s="425" t="s">
        <v>297</v>
      </c>
      <c r="K30" s="425" t="s">
        <v>297</v>
      </c>
      <c r="L30" s="473" t="s">
        <v>378</v>
      </c>
      <c r="M30" s="463">
        <v>193</v>
      </c>
      <c r="N30" s="425">
        <v>24</v>
      </c>
      <c r="O30" s="425">
        <v>95</v>
      </c>
      <c r="P30" s="425">
        <v>74</v>
      </c>
      <c r="Q30" s="425">
        <v>4203</v>
      </c>
      <c r="R30" s="425">
        <v>1970</v>
      </c>
      <c r="S30" s="425">
        <v>2233</v>
      </c>
      <c r="T30" s="425">
        <v>21951</v>
      </c>
      <c r="U30" s="425">
        <v>8</v>
      </c>
      <c r="V30" s="425">
        <v>2</v>
      </c>
      <c r="W30" s="425" t="s">
        <v>297</v>
      </c>
      <c r="X30" s="425">
        <v>6</v>
      </c>
      <c r="Y30" s="425">
        <v>685005</v>
      </c>
      <c r="Z30" s="474">
        <v>1549507</v>
      </c>
      <c r="AA30" s="162"/>
      <c r="AB30" s="476" t="s">
        <v>312</v>
      </c>
      <c r="AC30" s="167"/>
      <c r="AD30" s="167"/>
      <c r="AE30" s="167"/>
    </row>
    <row r="31" spans="2:31" s="165" customFormat="1" ht="15.95" customHeight="1">
      <c r="B31" s="162" t="s">
        <v>313</v>
      </c>
      <c r="C31" s="162">
        <v>7431.77</v>
      </c>
      <c r="D31" s="476" t="s">
        <v>314</v>
      </c>
      <c r="E31" s="463">
        <v>7407.2169678999999</v>
      </c>
      <c r="F31" s="425">
        <f t="shared" si="0"/>
        <v>7.3854041173131586</v>
      </c>
      <c r="G31" s="425">
        <v>11</v>
      </c>
      <c r="H31" s="425">
        <v>3</v>
      </c>
      <c r="I31" s="425">
        <v>8</v>
      </c>
      <c r="J31" s="425" t="s">
        <v>297</v>
      </c>
      <c r="K31" s="425">
        <v>4</v>
      </c>
      <c r="L31" s="473" t="s">
        <v>313</v>
      </c>
      <c r="M31" s="463">
        <v>153</v>
      </c>
      <c r="N31" s="425">
        <v>15</v>
      </c>
      <c r="O31" s="425">
        <v>87</v>
      </c>
      <c r="P31" s="425">
        <v>51</v>
      </c>
      <c r="Q31" s="425">
        <v>4742</v>
      </c>
      <c r="R31" s="425">
        <v>1815</v>
      </c>
      <c r="S31" s="425">
        <v>2927</v>
      </c>
      <c r="T31" s="425">
        <v>19015</v>
      </c>
      <c r="U31" s="425">
        <v>3</v>
      </c>
      <c r="V31" s="425">
        <v>3</v>
      </c>
      <c r="W31" s="425" t="s">
        <v>297</v>
      </c>
      <c r="X31" s="425" t="s">
        <v>297</v>
      </c>
      <c r="Y31" s="425">
        <v>669503</v>
      </c>
      <c r="Z31" s="474">
        <v>1583952</v>
      </c>
      <c r="AA31" s="162"/>
      <c r="AB31" s="476" t="s">
        <v>314</v>
      </c>
      <c r="AC31" s="167"/>
      <c r="AD31" s="167"/>
      <c r="AE31" s="167"/>
    </row>
    <row r="32" spans="2:31" s="165" customFormat="1" ht="15.95" customHeight="1">
      <c r="B32" s="162" t="s">
        <v>315</v>
      </c>
      <c r="C32" s="166">
        <v>8598.48</v>
      </c>
      <c r="D32" s="476" t="s">
        <v>316</v>
      </c>
      <c r="E32" s="463">
        <v>8213.9890386999996</v>
      </c>
      <c r="F32" s="425">
        <f t="shared" si="0"/>
        <v>8.1898003972170272</v>
      </c>
      <c r="G32" s="425">
        <v>15</v>
      </c>
      <c r="H32" s="425">
        <v>8</v>
      </c>
      <c r="I32" s="425">
        <v>7</v>
      </c>
      <c r="J32" s="425" t="s">
        <v>297</v>
      </c>
      <c r="K32" s="425">
        <v>2</v>
      </c>
      <c r="L32" s="473" t="s">
        <v>315</v>
      </c>
      <c r="M32" s="463">
        <v>207</v>
      </c>
      <c r="N32" s="425">
        <v>24</v>
      </c>
      <c r="O32" s="425">
        <v>137</v>
      </c>
      <c r="P32" s="425">
        <v>46</v>
      </c>
      <c r="Q32" s="425">
        <v>5529</v>
      </c>
      <c r="R32" s="425">
        <v>1206</v>
      </c>
      <c r="S32" s="425">
        <v>4323</v>
      </c>
      <c r="T32" s="425">
        <v>24314</v>
      </c>
      <c r="U32" s="425">
        <v>4</v>
      </c>
      <c r="V32" s="425" t="s">
        <v>297</v>
      </c>
      <c r="W32" s="425" t="s">
        <v>297</v>
      </c>
      <c r="X32" s="425">
        <v>4</v>
      </c>
      <c r="Y32" s="425">
        <v>885968</v>
      </c>
      <c r="Z32" s="474">
        <v>2077649</v>
      </c>
      <c r="AA32" s="166"/>
      <c r="AB32" s="476" t="s">
        <v>316</v>
      </c>
      <c r="AC32" s="167"/>
      <c r="AD32" s="167"/>
      <c r="AE32" s="167"/>
    </row>
    <row r="33" spans="1:31" s="165" customFormat="1" ht="15.95" customHeight="1">
      <c r="B33" s="162" t="s">
        <v>317</v>
      </c>
      <c r="C33" s="162">
        <v>8052.69</v>
      </c>
      <c r="D33" s="475" t="s">
        <v>318</v>
      </c>
      <c r="E33" s="463">
        <v>8066.8101153999996</v>
      </c>
      <c r="F33" s="425">
        <f t="shared" si="0"/>
        <v>8.0430548879613823</v>
      </c>
      <c r="G33" s="425">
        <v>14</v>
      </c>
      <c r="H33" s="425">
        <v>6</v>
      </c>
      <c r="I33" s="425">
        <v>8</v>
      </c>
      <c r="J33" s="425" t="s">
        <v>297</v>
      </c>
      <c r="K33" s="425">
        <v>2</v>
      </c>
      <c r="L33" s="473" t="s">
        <v>317</v>
      </c>
      <c r="M33" s="463">
        <v>241</v>
      </c>
      <c r="N33" s="425">
        <v>15</v>
      </c>
      <c r="O33" s="425">
        <v>144</v>
      </c>
      <c r="P33" s="425">
        <v>82</v>
      </c>
      <c r="Q33" s="425">
        <v>7959</v>
      </c>
      <c r="R33" s="425">
        <v>2804</v>
      </c>
      <c r="S33" s="425">
        <v>5155</v>
      </c>
      <c r="T33" s="425">
        <v>23965</v>
      </c>
      <c r="U33" s="425">
        <v>1</v>
      </c>
      <c r="V33" s="425" t="s">
        <v>297</v>
      </c>
      <c r="W33" s="425">
        <v>1</v>
      </c>
      <c r="X33" s="425" t="s">
        <v>297</v>
      </c>
      <c r="Y33" s="425">
        <v>782986</v>
      </c>
      <c r="Z33" s="474">
        <v>1869711</v>
      </c>
      <c r="AA33" s="162"/>
      <c r="AB33" s="475" t="s">
        <v>318</v>
      </c>
      <c r="AC33" s="167"/>
      <c r="AD33" s="167"/>
      <c r="AE33" s="167"/>
    </row>
    <row r="34" spans="1:31" s="165" customFormat="1" ht="15.95" customHeight="1">
      <c r="B34" s="162" t="s">
        <v>319</v>
      </c>
      <c r="C34" s="161">
        <v>12051.8631</v>
      </c>
      <c r="D34" s="475" t="s">
        <v>320</v>
      </c>
      <c r="E34" s="463">
        <v>12312.917435400001</v>
      </c>
      <c r="F34" s="425">
        <f t="shared" si="0"/>
        <v>12.276658226378526</v>
      </c>
      <c r="G34" s="425">
        <v>22</v>
      </c>
      <c r="H34" s="425">
        <v>5</v>
      </c>
      <c r="I34" s="425">
        <v>17</v>
      </c>
      <c r="J34" s="425" t="s">
        <v>297</v>
      </c>
      <c r="K34" s="425" t="s">
        <v>297</v>
      </c>
      <c r="L34" s="473" t="s">
        <v>319</v>
      </c>
      <c r="M34" s="463">
        <v>297</v>
      </c>
      <c r="N34" s="425">
        <v>33</v>
      </c>
      <c r="O34" s="425">
        <v>196</v>
      </c>
      <c r="P34" s="425">
        <v>68</v>
      </c>
      <c r="Q34" s="425">
        <v>8415</v>
      </c>
      <c r="R34" s="425">
        <v>1649</v>
      </c>
      <c r="S34" s="425">
        <v>6766</v>
      </c>
      <c r="T34" s="425">
        <v>23962</v>
      </c>
      <c r="U34" s="425">
        <v>25</v>
      </c>
      <c r="V34" s="425" t="s">
        <v>297</v>
      </c>
      <c r="W34" s="425">
        <v>1</v>
      </c>
      <c r="X34" s="425">
        <v>24</v>
      </c>
      <c r="Y34" s="425">
        <v>833901</v>
      </c>
      <c r="Z34" s="474">
        <v>1908996</v>
      </c>
      <c r="AA34" s="161"/>
      <c r="AB34" s="475" t="s">
        <v>320</v>
      </c>
      <c r="AC34" s="167"/>
      <c r="AD34" s="167"/>
      <c r="AE34" s="167"/>
    </row>
    <row r="35" spans="1:31" s="165" customFormat="1" ht="15.95" customHeight="1">
      <c r="B35" s="162" t="s">
        <v>321</v>
      </c>
      <c r="C35" s="162">
        <v>19026.189999999999</v>
      </c>
      <c r="D35" s="475" t="s">
        <v>322</v>
      </c>
      <c r="E35" s="463">
        <v>19030.737843899999</v>
      </c>
      <c r="F35" s="425">
        <f t="shared" si="0"/>
        <v>18.9746959265449</v>
      </c>
      <c r="G35" s="425">
        <v>23</v>
      </c>
      <c r="H35" s="425">
        <v>10</v>
      </c>
      <c r="I35" s="425">
        <v>13</v>
      </c>
      <c r="J35" s="425" t="s">
        <v>297</v>
      </c>
      <c r="K35" s="425">
        <v>2</v>
      </c>
      <c r="L35" s="473" t="s">
        <v>321</v>
      </c>
      <c r="M35" s="463">
        <v>332</v>
      </c>
      <c r="N35" s="425">
        <v>36</v>
      </c>
      <c r="O35" s="425">
        <v>202</v>
      </c>
      <c r="P35" s="425">
        <v>94</v>
      </c>
      <c r="Q35" s="425">
        <v>7922</v>
      </c>
      <c r="R35" s="425">
        <v>2750</v>
      </c>
      <c r="S35" s="425">
        <v>5172</v>
      </c>
      <c r="T35" s="425">
        <v>40490</v>
      </c>
      <c r="U35" s="425">
        <v>14</v>
      </c>
      <c r="V35" s="425" t="s">
        <v>297</v>
      </c>
      <c r="W35" s="425">
        <v>1</v>
      </c>
      <c r="X35" s="425">
        <v>13</v>
      </c>
      <c r="Y35" s="425">
        <v>1169648</v>
      </c>
      <c r="Z35" s="474">
        <v>2702826</v>
      </c>
      <c r="AA35" s="162"/>
      <c r="AB35" s="475" t="s">
        <v>322</v>
      </c>
      <c r="AC35" s="167"/>
      <c r="AD35" s="167"/>
      <c r="AE35" s="167"/>
    </row>
    <row r="36" spans="1:31" s="165" customFormat="1" ht="15.95" customHeight="1">
      <c r="B36" s="162" t="s">
        <v>323</v>
      </c>
      <c r="C36" s="162">
        <v>10518.81</v>
      </c>
      <c r="D36" s="476" t="s">
        <v>324</v>
      </c>
      <c r="E36" s="463">
        <v>10538.8411617</v>
      </c>
      <c r="F36" s="425">
        <f t="shared" si="0"/>
        <v>10.507806271185135</v>
      </c>
      <c r="G36" s="425">
        <v>18</v>
      </c>
      <c r="H36" s="425">
        <v>8</v>
      </c>
      <c r="I36" s="425">
        <v>10</v>
      </c>
      <c r="J36" s="425" t="s">
        <v>297</v>
      </c>
      <c r="K36" s="425">
        <v>5</v>
      </c>
      <c r="L36" s="473" t="s">
        <v>323</v>
      </c>
      <c r="M36" s="463">
        <v>315</v>
      </c>
      <c r="N36" s="425">
        <v>21</v>
      </c>
      <c r="O36" s="425">
        <v>175</v>
      </c>
      <c r="P36" s="425">
        <v>119</v>
      </c>
      <c r="Q36" s="425">
        <v>7990</v>
      </c>
      <c r="R36" s="425">
        <v>3280</v>
      </c>
      <c r="S36" s="425">
        <v>4710</v>
      </c>
      <c r="T36" s="425">
        <v>33296</v>
      </c>
      <c r="U36" s="425">
        <v>7</v>
      </c>
      <c r="V36" s="425" t="s">
        <v>297</v>
      </c>
      <c r="W36" s="425">
        <v>3</v>
      </c>
      <c r="X36" s="425">
        <v>4</v>
      </c>
      <c r="Y36" s="425">
        <v>1367142</v>
      </c>
      <c r="Z36" s="474">
        <v>3364702</v>
      </c>
      <c r="AA36" s="162"/>
      <c r="AB36" s="476" t="s">
        <v>324</v>
      </c>
      <c r="AC36" s="167"/>
      <c r="AD36" s="167"/>
      <c r="AE36" s="167"/>
    </row>
    <row r="37" spans="1:31" s="165" customFormat="1" ht="15.95" customHeight="1">
      <c r="B37" s="162" t="s">
        <v>472</v>
      </c>
      <c r="C37" s="162">
        <v>1848.2</v>
      </c>
      <c r="D37" s="476" t="s">
        <v>325</v>
      </c>
      <c r="E37" s="463">
        <v>1849.1340482999999</v>
      </c>
      <c r="F37" s="425">
        <f t="shared" si="0"/>
        <v>1.843688698867763</v>
      </c>
      <c r="G37" s="425" t="s">
        <v>297</v>
      </c>
      <c r="H37" s="425" t="s">
        <v>297</v>
      </c>
      <c r="I37" s="425" t="s">
        <v>297</v>
      </c>
      <c r="J37" s="425" t="s">
        <v>297</v>
      </c>
      <c r="K37" s="425" t="s">
        <v>297</v>
      </c>
      <c r="L37" s="473" t="s">
        <v>472</v>
      </c>
      <c r="M37" s="463">
        <v>43</v>
      </c>
      <c r="N37" s="425">
        <v>7</v>
      </c>
      <c r="O37" s="425">
        <v>5</v>
      </c>
      <c r="P37" s="425">
        <v>31</v>
      </c>
      <c r="Q37" s="425">
        <v>686</v>
      </c>
      <c r="R37" s="425">
        <v>514</v>
      </c>
      <c r="S37" s="425">
        <v>172</v>
      </c>
      <c r="T37" s="425">
        <v>5381</v>
      </c>
      <c r="U37" s="425" t="s">
        <v>297</v>
      </c>
      <c r="V37" s="425" t="s">
        <v>297</v>
      </c>
      <c r="W37" s="425" t="s">
        <v>297</v>
      </c>
      <c r="X37" s="425" t="s">
        <v>297</v>
      </c>
      <c r="Y37" s="425">
        <v>256928</v>
      </c>
      <c r="Z37" s="474">
        <v>624395</v>
      </c>
      <c r="AA37" s="162"/>
      <c r="AB37" s="476" t="s">
        <v>325</v>
      </c>
      <c r="AC37" s="167"/>
      <c r="AD37" s="167"/>
      <c r="AE37" s="167"/>
    </row>
    <row r="38" spans="1:31" s="60" customFormat="1" ht="4.5" customHeight="1" thickBot="1">
      <c r="A38" s="172"/>
      <c r="B38" s="452"/>
      <c r="C38" s="452"/>
      <c r="D38" s="452"/>
      <c r="E38" s="458"/>
      <c r="F38" s="452"/>
      <c r="G38" s="452"/>
      <c r="H38" s="452"/>
      <c r="I38" s="452"/>
      <c r="J38" s="453"/>
      <c r="K38" s="452"/>
      <c r="L38" s="452"/>
      <c r="M38" s="458"/>
      <c r="N38" s="452"/>
      <c r="O38" s="452"/>
      <c r="P38" s="452"/>
      <c r="Q38" s="452"/>
      <c r="R38" s="452"/>
      <c r="S38" s="452"/>
      <c r="T38" s="452"/>
      <c r="U38" s="452"/>
      <c r="V38" s="452"/>
      <c r="W38" s="452"/>
      <c r="X38" s="452"/>
      <c r="Y38" s="452"/>
      <c r="Z38" s="459"/>
      <c r="AA38" s="452"/>
      <c r="AB38" s="454"/>
    </row>
    <row r="39" spans="1:31" s="178" customFormat="1" ht="12.95" customHeight="1">
      <c r="B39" s="509" t="s">
        <v>667</v>
      </c>
      <c r="C39" s="510"/>
      <c r="D39" s="510"/>
      <c r="E39" s="510"/>
      <c r="F39" s="510"/>
      <c r="G39" s="510"/>
      <c r="H39" s="510"/>
      <c r="I39" s="510"/>
      <c r="J39" s="510"/>
      <c r="K39" s="510"/>
      <c r="L39" s="509" t="s">
        <v>667</v>
      </c>
      <c r="M39" s="510"/>
      <c r="N39" s="510"/>
      <c r="O39" s="510"/>
      <c r="P39" s="510"/>
      <c r="Q39" s="511" t="s">
        <v>661</v>
      </c>
      <c r="R39" s="511"/>
      <c r="S39" s="511"/>
      <c r="T39" s="1326"/>
      <c r="U39" s="511"/>
      <c r="V39" s="1326"/>
      <c r="W39" s="511"/>
      <c r="X39" s="511"/>
      <c r="Y39" s="511"/>
      <c r="Z39" s="511"/>
      <c r="AA39" s="511"/>
      <c r="AB39" s="512" t="s">
        <v>662</v>
      </c>
    </row>
    <row r="40" spans="1:31" s="178" customFormat="1" ht="12.95" customHeight="1">
      <c r="B40" s="1327" t="s">
        <v>668</v>
      </c>
      <c r="C40" s="1326"/>
      <c r="D40" s="1326"/>
      <c r="E40" s="1326"/>
      <c r="F40" s="1326"/>
      <c r="G40" s="1326"/>
      <c r="H40" s="1326"/>
      <c r="I40" s="1326"/>
      <c r="J40" s="1326"/>
      <c r="K40" s="1326"/>
      <c r="L40" s="1327" t="s">
        <v>668</v>
      </c>
      <c r="M40" s="1326"/>
      <c r="N40" s="1326"/>
      <c r="O40" s="1326"/>
      <c r="P40" s="1326"/>
      <c r="Q40" s="1326"/>
      <c r="R40" s="1326"/>
      <c r="S40" s="1326"/>
      <c r="T40" s="1326"/>
      <c r="U40" s="1326"/>
      <c r="V40" s="1326"/>
      <c r="W40" s="1326"/>
      <c r="X40" s="1326"/>
      <c r="Y40" s="1326"/>
      <c r="Z40" s="1326"/>
      <c r="AA40" s="1326"/>
      <c r="AB40" s="1328" t="s">
        <v>663</v>
      </c>
    </row>
    <row r="41" spans="1:31" s="178" customFormat="1" ht="12.95" customHeight="1">
      <c r="B41" s="1326" t="s">
        <v>669</v>
      </c>
      <c r="C41" s="1326"/>
      <c r="D41" s="1326"/>
      <c r="E41" s="1326"/>
      <c r="F41" s="1326"/>
      <c r="G41" s="1326"/>
      <c r="H41" s="1326"/>
      <c r="I41" s="1326"/>
      <c r="J41" s="1326"/>
      <c r="K41" s="1326"/>
      <c r="L41" s="1326" t="s">
        <v>669</v>
      </c>
      <c r="M41" s="1326"/>
      <c r="N41" s="1326"/>
      <c r="O41" s="1326"/>
      <c r="P41" s="1326"/>
      <c r="Q41" s="1326"/>
      <c r="R41" s="1326"/>
      <c r="S41" s="1326"/>
      <c r="T41" s="1326"/>
      <c r="U41" s="1326"/>
      <c r="V41" s="1326"/>
      <c r="W41" s="1326"/>
      <c r="X41" s="1326"/>
      <c r="Y41" s="1326"/>
      <c r="Z41" s="1326"/>
      <c r="AA41" s="1326"/>
      <c r="AB41" s="1328" t="s">
        <v>664</v>
      </c>
    </row>
    <row r="42" spans="1:31" s="178" customFormat="1" ht="12.95" customHeight="1">
      <c r="B42" s="1326" t="s">
        <v>670</v>
      </c>
      <c r="C42" s="1326"/>
      <c r="D42" s="1326"/>
      <c r="E42" s="1326"/>
      <c r="F42" s="1326"/>
      <c r="G42" s="1326"/>
      <c r="H42" s="1326"/>
      <c r="I42" s="1326"/>
      <c r="J42" s="1326"/>
      <c r="K42" s="1326"/>
      <c r="L42" s="1326" t="s">
        <v>670</v>
      </c>
      <c r="M42" s="1326"/>
      <c r="N42" s="1326"/>
      <c r="O42" s="1326"/>
      <c r="P42" s="1326"/>
      <c r="Q42" s="1326"/>
      <c r="R42" s="1326"/>
      <c r="S42" s="1326"/>
      <c r="T42" s="1326"/>
      <c r="U42" s="1326"/>
      <c r="V42" s="1326"/>
      <c r="W42" s="1326"/>
      <c r="X42" s="1326"/>
      <c r="Y42" s="1326"/>
      <c r="Z42" s="1326"/>
      <c r="AA42" s="1326"/>
      <c r="AB42" s="1328" t="s">
        <v>665</v>
      </c>
    </row>
    <row r="43" spans="1:31" s="178" customFormat="1" ht="12.95" customHeight="1">
      <c r="B43" s="1326"/>
      <c r="C43" s="1326"/>
      <c r="D43" s="1326"/>
      <c r="E43" s="1329"/>
      <c r="F43" s="1329"/>
      <c r="G43" s="1329"/>
      <c r="H43" s="1329"/>
      <c r="I43" s="1329"/>
      <c r="J43" s="1329"/>
      <c r="K43" s="1329"/>
      <c r="L43" s="1330"/>
      <c r="M43" s="1331"/>
      <c r="N43" s="1329"/>
      <c r="O43" s="1329"/>
      <c r="P43" s="1329"/>
      <c r="Q43" s="1329"/>
      <c r="R43" s="1329"/>
      <c r="S43" s="1329"/>
      <c r="T43" s="1326"/>
      <c r="U43" s="1329"/>
      <c r="V43" s="1326"/>
      <c r="W43" s="1329"/>
      <c r="X43" s="1329"/>
      <c r="Y43" s="1329"/>
      <c r="Z43" s="1329"/>
      <c r="AA43" s="1332"/>
      <c r="AB43" s="1333" t="s">
        <v>666</v>
      </c>
    </row>
    <row r="44" spans="1:31" s="60" customFormat="1" ht="11.25">
      <c r="K44" s="175"/>
      <c r="L44" s="410"/>
    </row>
    <row r="45" spans="1:31" s="60" customFormat="1" ht="11.25">
      <c r="K45" s="175"/>
      <c r="L45" s="410"/>
    </row>
    <row r="46" spans="1:31" s="60" customFormat="1" ht="11.25">
      <c r="K46" s="175"/>
      <c r="L46" s="410"/>
    </row>
    <row r="47" spans="1:31" s="60" customFormat="1" ht="11.25">
      <c r="K47" s="175"/>
      <c r="L47" s="410"/>
    </row>
    <row r="48" spans="1:31" s="60" customFormat="1" ht="11.25">
      <c r="K48" s="175"/>
      <c r="L48" s="410"/>
    </row>
    <row r="49" spans="11:12" s="60" customFormat="1" ht="11.25">
      <c r="K49" s="175"/>
      <c r="L49" s="410"/>
    </row>
    <row r="50" spans="11:12" s="60" customFormat="1" ht="11.25">
      <c r="K50" s="176"/>
      <c r="L50" s="460"/>
    </row>
    <row r="51" spans="11:12" s="60" customFormat="1" ht="11.25">
      <c r="K51" s="177"/>
      <c r="L51" s="461"/>
    </row>
    <row r="52" spans="11:12" s="60" customFormat="1" ht="11.25">
      <c r="L52" s="263"/>
    </row>
    <row r="53" spans="11:12" s="60" customFormat="1" ht="11.25">
      <c r="L53" s="263"/>
    </row>
    <row r="54" spans="11:12" s="60" customFormat="1" ht="11.25">
      <c r="L54" s="263"/>
    </row>
    <row r="55" spans="11:12" s="60" customFormat="1" ht="11.25">
      <c r="L55" s="263"/>
    </row>
    <row r="56" spans="11:12" s="60" customFormat="1" ht="11.25">
      <c r="L56" s="263"/>
    </row>
    <row r="57" spans="11:12" s="60" customFormat="1" ht="11.25">
      <c r="L57" s="263"/>
    </row>
    <row r="58" spans="11:12" s="60" customFormat="1" ht="11.25">
      <c r="L58" s="263"/>
    </row>
    <row r="59" spans="11:12" s="60" customFormat="1" ht="11.25">
      <c r="L59" s="263"/>
    </row>
    <row r="60" spans="11:12" s="60" customFormat="1" ht="11.25">
      <c r="L60" s="263"/>
    </row>
    <row r="61" spans="11:12" s="60" customFormat="1" ht="11.25">
      <c r="L61" s="263"/>
    </row>
    <row r="62" spans="11:12" s="60" customFormat="1" ht="11.25">
      <c r="L62" s="263"/>
    </row>
    <row r="63" spans="11:12" s="60" customFormat="1" ht="11.25">
      <c r="L63" s="263"/>
    </row>
    <row r="64" spans="11:12" s="60" customFormat="1" ht="11.25">
      <c r="L64" s="263"/>
    </row>
    <row r="65" spans="12:12" s="60" customFormat="1" ht="11.25">
      <c r="L65" s="263"/>
    </row>
    <row r="66" spans="12:12" s="60" customFormat="1" ht="11.25">
      <c r="L66" s="263"/>
    </row>
    <row r="67" spans="12:12" s="60" customFormat="1" ht="11.25">
      <c r="L67" s="263"/>
    </row>
    <row r="68" spans="12:12" s="60" customFormat="1" ht="11.25">
      <c r="L68" s="263"/>
    </row>
    <row r="69" spans="12:12" s="60" customFormat="1" ht="11.25">
      <c r="L69" s="263"/>
    </row>
    <row r="70" spans="12:12" s="60" customFormat="1" ht="11.25">
      <c r="L70" s="263"/>
    </row>
    <row r="71" spans="12:12" s="60" customFormat="1" ht="11.25">
      <c r="L71" s="263"/>
    </row>
    <row r="72" spans="12:12" s="60" customFormat="1" ht="11.25">
      <c r="L72" s="263"/>
    </row>
    <row r="73" spans="12:12" s="60" customFormat="1" ht="11.25">
      <c r="L73" s="263"/>
    </row>
    <row r="74" spans="12:12" s="60" customFormat="1" ht="11.25">
      <c r="L74" s="263"/>
    </row>
    <row r="75" spans="12:12" s="60" customFormat="1" ht="11.25">
      <c r="L75" s="263"/>
    </row>
    <row r="76" spans="12:12" s="60" customFormat="1" ht="11.25">
      <c r="L76" s="263"/>
    </row>
    <row r="77" spans="12:12" s="60" customFormat="1" ht="11.25">
      <c r="L77" s="263"/>
    </row>
    <row r="78" spans="12:12" s="60" customFormat="1" ht="11.25">
      <c r="L78" s="263"/>
    </row>
    <row r="79" spans="12:12" s="60" customFormat="1" ht="11.25">
      <c r="L79" s="263"/>
    </row>
    <row r="80" spans="12:12" s="60" customFormat="1" ht="11.25">
      <c r="L80" s="263"/>
    </row>
    <row r="81" spans="12:12" s="60" customFormat="1" ht="11.25">
      <c r="L81" s="263"/>
    </row>
    <row r="82" spans="12:12" s="60" customFormat="1" ht="11.25">
      <c r="L82" s="263"/>
    </row>
    <row r="83" spans="12:12" s="60" customFormat="1" ht="11.25">
      <c r="L83" s="263"/>
    </row>
    <row r="84" spans="12:12" s="60" customFormat="1" ht="11.25">
      <c r="L84" s="263"/>
    </row>
    <row r="85" spans="12:12" s="60" customFormat="1" ht="11.25">
      <c r="L85" s="263"/>
    </row>
    <row r="86" spans="12:12" s="60" customFormat="1" ht="11.25">
      <c r="L86" s="263"/>
    </row>
    <row r="87" spans="12:12" s="60" customFormat="1" ht="11.25">
      <c r="L87" s="263"/>
    </row>
    <row r="88" spans="12:12" s="60" customFormat="1" ht="11.25">
      <c r="L88" s="263"/>
    </row>
    <row r="89" spans="12:12" s="60" customFormat="1" ht="11.25">
      <c r="L89" s="263"/>
    </row>
    <row r="90" spans="12:12" s="60" customFormat="1" ht="11.25">
      <c r="L90" s="263"/>
    </row>
    <row r="91" spans="12:12" s="60" customFormat="1" ht="11.25">
      <c r="L91" s="263"/>
    </row>
    <row r="92" spans="12:12" s="60" customFormat="1" ht="11.25">
      <c r="L92" s="263"/>
    </row>
    <row r="93" spans="12:12" s="60" customFormat="1" ht="11.25">
      <c r="L93" s="263"/>
    </row>
    <row r="94" spans="12:12" s="60" customFormat="1" ht="11.25">
      <c r="L94" s="263"/>
    </row>
    <row r="95" spans="12:12" s="60" customFormat="1" ht="11.25">
      <c r="L95" s="263"/>
    </row>
    <row r="96" spans="12:12" s="60" customFormat="1" ht="11.25">
      <c r="L96" s="263"/>
    </row>
    <row r="97" spans="12:12" s="60" customFormat="1" ht="11.25">
      <c r="L97" s="263"/>
    </row>
    <row r="98" spans="12:12" s="60" customFormat="1" ht="11.25">
      <c r="L98" s="263"/>
    </row>
    <row r="99" spans="12:12" s="60" customFormat="1" ht="11.25">
      <c r="L99" s="263"/>
    </row>
    <row r="100" spans="12:12" s="60" customFormat="1" ht="11.25">
      <c r="L100" s="263"/>
    </row>
    <row r="101" spans="12:12" s="60" customFormat="1" ht="11.25">
      <c r="L101" s="263"/>
    </row>
    <row r="102" spans="12:12" s="60" customFormat="1" ht="11.25">
      <c r="L102" s="263"/>
    </row>
    <row r="103" spans="12:12" s="60" customFormat="1" ht="11.25">
      <c r="L103" s="263"/>
    </row>
    <row r="104" spans="12:12" s="60" customFormat="1" ht="11.25">
      <c r="L104" s="263"/>
    </row>
    <row r="105" spans="12:12" s="60" customFormat="1" ht="11.25">
      <c r="L105" s="263"/>
    </row>
    <row r="106" spans="12:12" s="60" customFormat="1" ht="11.25">
      <c r="L106" s="263"/>
    </row>
    <row r="107" spans="12:12" s="60" customFormat="1" ht="11.25">
      <c r="L107" s="263"/>
    </row>
    <row r="108" spans="12:12" s="60" customFormat="1" ht="11.25">
      <c r="L108" s="263"/>
    </row>
  </sheetData>
  <mergeCells count="35">
    <mergeCell ref="E5:E6"/>
    <mergeCell ref="F5:F6"/>
    <mergeCell ref="H5:H6"/>
    <mergeCell ref="R5:R6"/>
    <mergeCell ref="O5:O6"/>
    <mergeCell ref="M5:M6"/>
    <mergeCell ref="N5:N6"/>
    <mergeCell ref="Q5:Q6"/>
    <mergeCell ref="AA4:AB6"/>
    <mergeCell ref="V5:V6"/>
    <mergeCell ref="T5:T6"/>
    <mergeCell ref="J5:K5"/>
    <mergeCell ref="I5:I6"/>
    <mergeCell ref="X5:X6"/>
    <mergeCell ref="B14:D14"/>
    <mergeCell ref="B10:D10"/>
    <mergeCell ref="B11:D11"/>
    <mergeCell ref="B12:D12"/>
    <mergeCell ref="B4:D6"/>
    <mergeCell ref="L2:S2"/>
    <mergeCell ref="T2:AB2"/>
    <mergeCell ref="B2:K2"/>
    <mergeCell ref="B8:D8"/>
    <mergeCell ref="B9:D9"/>
    <mergeCell ref="E4:F4"/>
    <mergeCell ref="G4:K4"/>
    <mergeCell ref="M4:P4"/>
    <mergeCell ref="Q4:S4"/>
    <mergeCell ref="U4:X4"/>
    <mergeCell ref="U5:U6"/>
    <mergeCell ref="W5:W6"/>
    <mergeCell ref="G5:G6"/>
    <mergeCell ref="S5:S6"/>
    <mergeCell ref="P5:P6"/>
    <mergeCell ref="L4:L6"/>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8"/>
  <sheetViews>
    <sheetView showGridLines="0" view="pageBreakPreview" topLeftCell="A13" zoomScaleNormal="100" zoomScaleSheetLayoutView="100" workbookViewId="0">
      <selection activeCell="N45" sqref="N45:W45"/>
    </sheetView>
  </sheetViews>
  <sheetFormatPr defaultRowHeight="13.5"/>
  <cols>
    <col min="1" max="1" width="0.44140625" style="2" customWidth="1"/>
    <col min="2" max="2" width="4.77734375" style="2" customWidth="1"/>
    <col min="3" max="3" width="0.88671875" style="2" customWidth="1"/>
    <col min="4" max="4" width="7.6640625" style="2" customWidth="1"/>
    <col min="5" max="7" width="8.33203125" style="2" customWidth="1"/>
    <col min="8" max="8" width="7.21875" style="2" customWidth="1"/>
    <col min="9" max="9" width="7.5546875" style="2" customWidth="1"/>
    <col min="10" max="10" width="8" style="2" customWidth="1"/>
    <col min="11" max="11" width="6.33203125" style="2" customWidth="1"/>
    <col min="12" max="12" width="7.77734375" style="2" customWidth="1"/>
    <col min="13" max="13" width="0.44140625" style="35" customWidth="1"/>
    <col min="14" max="14" width="5.77734375" style="37" customWidth="1"/>
    <col min="15" max="15" width="7.5546875" style="35" customWidth="1"/>
    <col min="16" max="18" width="8.33203125" style="35" customWidth="1"/>
    <col min="19" max="19" width="7.21875" style="35" customWidth="1"/>
    <col min="20" max="20" width="7.33203125" style="35" customWidth="1"/>
    <col min="21" max="23" width="7.77734375" style="35" customWidth="1"/>
    <col min="24" max="16384" width="8.88671875" style="2"/>
  </cols>
  <sheetData>
    <row r="1" spans="1:23" s="9" customFormat="1" ht="27.95" customHeight="1">
      <c r="A1" s="266" t="s">
        <v>695</v>
      </c>
      <c r="B1" s="141"/>
      <c r="C1" s="17"/>
      <c r="D1" s="17"/>
      <c r="E1" s="17"/>
      <c r="F1" s="17"/>
      <c r="G1" s="17"/>
      <c r="H1" s="17"/>
      <c r="I1" s="17"/>
      <c r="J1" s="17"/>
      <c r="L1" s="17"/>
      <c r="M1" s="6"/>
      <c r="N1" s="38"/>
      <c r="O1" s="6"/>
      <c r="P1" s="6"/>
      <c r="Q1" s="6"/>
      <c r="R1" s="6"/>
      <c r="S1" s="6"/>
      <c r="T1" s="6"/>
      <c r="U1" s="138"/>
      <c r="V1" s="138"/>
      <c r="W1" s="140" t="s">
        <v>696</v>
      </c>
    </row>
    <row r="2" spans="1:23" s="499" customFormat="1" ht="60" customHeight="1">
      <c r="B2" s="1405" t="s">
        <v>1491</v>
      </c>
      <c r="C2" s="1405"/>
      <c r="D2" s="1405"/>
      <c r="E2" s="1405"/>
      <c r="F2" s="1405"/>
      <c r="G2" s="1405"/>
      <c r="H2" s="1405"/>
      <c r="I2" s="1405"/>
      <c r="J2" s="1405"/>
      <c r="K2" s="1405"/>
      <c r="L2" s="1405"/>
      <c r="M2" s="1405"/>
      <c r="N2" s="1414" t="s">
        <v>694</v>
      </c>
      <c r="O2" s="1414"/>
      <c r="P2" s="1414"/>
      <c r="Q2" s="1414"/>
      <c r="R2" s="1414"/>
      <c r="S2" s="1414"/>
      <c r="T2" s="1414"/>
      <c r="U2" s="1414"/>
      <c r="V2" s="1414"/>
      <c r="W2" s="1414"/>
    </row>
    <row r="3" spans="1:23" s="194" customFormat="1" ht="14.1" customHeight="1" thickBot="1">
      <c r="B3" s="1400" t="s">
        <v>332</v>
      </c>
      <c r="C3" s="1400"/>
      <c r="D3" s="1400"/>
      <c r="E3" s="519"/>
      <c r="F3" s="1406"/>
      <c r="G3" s="1406"/>
      <c r="H3" s="1406"/>
      <c r="I3" s="1406"/>
      <c r="J3" s="1406"/>
      <c r="K3" s="1406"/>
      <c r="L3" s="1406"/>
      <c r="M3" s="1407"/>
      <c r="N3" s="1407"/>
      <c r="O3" s="1407"/>
      <c r="P3" s="244"/>
      <c r="Q3" s="1418" t="s">
        <v>333</v>
      </c>
      <c r="R3" s="1418"/>
      <c r="S3" s="1418"/>
      <c r="T3" s="1418"/>
      <c r="U3" s="1418"/>
      <c r="V3" s="1418"/>
      <c r="W3" s="1418"/>
    </row>
    <row r="4" spans="1:23" s="151" customFormat="1" ht="30" customHeight="1">
      <c r="A4" s="521"/>
      <c r="B4" s="522"/>
      <c r="C4" s="522"/>
      <c r="D4" s="1412" t="s">
        <v>690</v>
      </c>
      <c r="E4" s="1403" t="s">
        <v>691</v>
      </c>
      <c r="F4" s="1422"/>
      <c r="G4" s="1423"/>
      <c r="H4" s="1410" t="s">
        <v>339</v>
      </c>
      <c r="I4" s="1410" t="s">
        <v>340</v>
      </c>
      <c r="J4" s="1403" t="s">
        <v>697</v>
      </c>
      <c r="K4" s="1423"/>
      <c r="L4" s="1403" t="s">
        <v>698</v>
      </c>
      <c r="M4" s="521"/>
      <c r="N4" s="660"/>
      <c r="O4" s="1419" t="s">
        <v>690</v>
      </c>
      <c r="P4" s="1415" t="s">
        <v>691</v>
      </c>
      <c r="Q4" s="1416"/>
      <c r="R4" s="1417"/>
      <c r="S4" s="1408" t="s">
        <v>339</v>
      </c>
      <c r="T4" s="1408" t="s">
        <v>700</v>
      </c>
      <c r="U4" s="1401" t="s">
        <v>341</v>
      </c>
      <c r="V4" s="1417"/>
      <c r="W4" s="1401" t="s">
        <v>699</v>
      </c>
    </row>
    <row r="5" spans="1:23" s="151" customFormat="1" ht="47.1" customHeight="1">
      <c r="A5" s="181"/>
      <c r="B5" s="413"/>
      <c r="C5" s="413"/>
      <c r="D5" s="1413"/>
      <c r="E5" s="540" t="s">
        <v>342</v>
      </c>
      <c r="F5" s="541" t="s">
        <v>343</v>
      </c>
      <c r="G5" s="541" t="s">
        <v>344</v>
      </c>
      <c r="H5" s="1411"/>
      <c r="I5" s="1411"/>
      <c r="J5" s="540" t="s">
        <v>345</v>
      </c>
      <c r="K5" s="541" t="s">
        <v>692</v>
      </c>
      <c r="L5" s="1404"/>
      <c r="M5" s="181"/>
      <c r="N5" s="661"/>
      <c r="O5" s="1420"/>
      <c r="P5" s="542" t="s">
        <v>342</v>
      </c>
      <c r="Q5" s="542" t="s">
        <v>343</v>
      </c>
      <c r="R5" s="542" t="s">
        <v>344</v>
      </c>
      <c r="S5" s="1409"/>
      <c r="T5" s="1409"/>
      <c r="U5" s="543" t="s">
        <v>345</v>
      </c>
      <c r="V5" s="542" t="s">
        <v>693</v>
      </c>
      <c r="W5" s="1402"/>
    </row>
    <row r="6" spans="1:23" s="151" customFormat="1" ht="6" customHeight="1">
      <c r="A6" s="544"/>
      <c r="B6" s="545"/>
      <c r="C6" s="545"/>
      <c r="D6" s="662"/>
      <c r="E6" s="545"/>
      <c r="F6" s="545"/>
      <c r="G6" s="545"/>
      <c r="H6" s="545"/>
      <c r="I6" s="545"/>
      <c r="J6" s="545"/>
      <c r="K6" s="545"/>
      <c r="L6" s="545"/>
      <c r="M6" s="544"/>
      <c r="N6" s="663"/>
      <c r="O6" s="544"/>
      <c r="P6" s="544"/>
      <c r="Q6" s="544"/>
      <c r="R6" s="544"/>
      <c r="S6" s="544"/>
      <c r="T6" s="544"/>
      <c r="U6" s="544"/>
      <c r="V6" s="544"/>
      <c r="W6" s="544"/>
    </row>
    <row r="7" spans="1:23" s="151" customFormat="1" ht="12" customHeight="1">
      <c r="A7" s="311"/>
      <c r="B7" s="406">
        <v>1963</v>
      </c>
      <c r="C7" s="405"/>
      <c r="D7" s="664"/>
      <c r="E7" s="546">
        <v>27262</v>
      </c>
      <c r="F7" s="550">
        <v>13708</v>
      </c>
      <c r="G7" s="550">
        <v>13554</v>
      </c>
      <c r="H7" s="523">
        <v>2.83</v>
      </c>
      <c r="I7" s="524">
        <v>101.1</v>
      </c>
      <c r="J7" s="524">
        <v>277</v>
      </c>
      <c r="K7" s="547">
        <v>98431</v>
      </c>
      <c r="L7" s="547">
        <v>11460</v>
      </c>
      <c r="M7" s="388"/>
      <c r="N7" s="665">
        <v>1990</v>
      </c>
      <c r="O7" s="548"/>
      <c r="P7" s="549">
        <v>42869</v>
      </c>
      <c r="Q7" s="548">
        <v>21568</v>
      </c>
      <c r="R7" s="548">
        <v>21301</v>
      </c>
      <c r="S7" s="525">
        <v>0.99</v>
      </c>
      <c r="T7" s="407">
        <v>101.3</v>
      </c>
      <c r="U7" s="407">
        <v>431.8</v>
      </c>
      <c r="V7" s="548">
        <v>99274</v>
      </c>
      <c r="W7" s="557">
        <v>20221</v>
      </c>
    </row>
    <row r="8" spans="1:23" s="151" customFormat="1" ht="12" customHeight="1">
      <c r="A8" s="311"/>
      <c r="B8" s="406">
        <v>1964</v>
      </c>
      <c r="C8" s="405"/>
      <c r="D8" s="664" t="s">
        <v>330</v>
      </c>
      <c r="E8" s="546">
        <v>27984</v>
      </c>
      <c r="F8" s="550">
        <v>14082</v>
      </c>
      <c r="G8" s="550">
        <v>13902</v>
      </c>
      <c r="H8" s="408">
        <v>2.65</v>
      </c>
      <c r="I8" s="524">
        <v>101.3</v>
      </c>
      <c r="J8" s="524">
        <v>284.3</v>
      </c>
      <c r="K8" s="547">
        <v>98431</v>
      </c>
      <c r="L8" s="547">
        <v>11770</v>
      </c>
      <c r="M8" s="388"/>
      <c r="N8" s="665">
        <v>1990</v>
      </c>
      <c r="O8" s="548">
        <v>43411</v>
      </c>
      <c r="P8" s="549" t="s">
        <v>297</v>
      </c>
      <c r="Q8" s="527">
        <v>-21782</v>
      </c>
      <c r="R8" s="527">
        <v>-21629</v>
      </c>
      <c r="S8" s="409" t="s">
        <v>326</v>
      </c>
      <c r="T8" s="526">
        <v>-100.7</v>
      </c>
      <c r="U8" s="526">
        <v>-437.3</v>
      </c>
      <c r="V8" s="548">
        <v>99274</v>
      </c>
      <c r="W8" s="559" t="s">
        <v>31</v>
      </c>
    </row>
    <row r="9" spans="1:23" s="151" customFormat="1" ht="12" customHeight="1">
      <c r="A9" s="311"/>
      <c r="B9" s="406">
        <v>1965</v>
      </c>
      <c r="C9" s="405"/>
      <c r="D9" s="664"/>
      <c r="E9" s="546">
        <v>28705</v>
      </c>
      <c r="F9" s="550">
        <v>14453</v>
      </c>
      <c r="G9" s="550">
        <v>14252</v>
      </c>
      <c r="H9" s="523">
        <v>2.58</v>
      </c>
      <c r="I9" s="524">
        <v>101.4</v>
      </c>
      <c r="J9" s="524">
        <v>291.5</v>
      </c>
      <c r="K9" s="547">
        <v>98477</v>
      </c>
      <c r="L9" s="547">
        <v>12100</v>
      </c>
      <c r="M9" s="388"/>
      <c r="N9" s="665">
        <v>1991</v>
      </c>
      <c r="O9" s="548"/>
      <c r="P9" s="548">
        <v>43296</v>
      </c>
      <c r="Q9" s="548">
        <v>21784</v>
      </c>
      <c r="R9" s="548">
        <v>21512</v>
      </c>
      <c r="S9" s="525">
        <v>0.99</v>
      </c>
      <c r="T9" s="407">
        <v>101.3</v>
      </c>
      <c r="U9" s="407">
        <v>436</v>
      </c>
      <c r="V9" s="548">
        <v>99300</v>
      </c>
      <c r="W9" s="557">
        <v>20495</v>
      </c>
    </row>
    <row r="10" spans="1:23" s="151" customFormat="1" ht="12" customHeight="1">
      <c r="A10" s="311"/>
      <c r="B10" s="406">
        <v>1966</v>
      </c>
      <c r="C10" s="405"/>
      <c r="D10" s="664">
        <v>29160</v>
      </c>
      <c r="E10" s="546" t="s">
        <v>297</v>
      </c>
      <c r="F10" s="527">
        <v>-14685</v>
      </c>
      <c r="G10" s="527">
        <v>-14475</v>
      </c>
      <c r="H10" s="523" t="s">
        <v>326</v>
      </c>
      <c r="I10" s="524">
        <v>-101.4</v>
      </c>
      <c r="J10" s="411">
        <v>-296.10000000000002</v>
      </c>
      <c r="K10" s="547">
        <v>98447</v>
      </c>
      <c r="L10" s="546" t="s">
        <v>297</v>
      </c>
      <c r="M10" s="388"/>
      <c r="N10" s="665">
        <v>1992</v>
      </c>
      <c r="O10" s="548"/>
      <c r="P10" s="548">
        <v>43748</v>
      </c>
      <c r="Q10" s="548">
        <v>22014</v>
      </c>
      <c r="R10" s="548">
        <v>21734</v>
      </c>
      <c r="S10" s="525">
        <v>1.04</v>
      </c>
      <c r="T10" s="407">
        <v>101.3</v>
      </c>
      <c r="U10" s="407">
        <v>440.5</v>
      </c>
      <c r="V10" s="548">
        <v>99314</v>
      </c>
      <c r="W10" s="557">
        <v>20798</v>
      </c>
    </row>
    <row r="11" spans="1:23" s="151" customFormat="1" ht="12" customHeight="1">
      <c r="A11" s="311"/>
      <c r="B11" s="406">
        <v>1966</v>
      </c>
      <c r="C11" s="405"/>
      <c r="D11" s="664"/>
      <c r="E11" s="547">
        <v>29436</v>
      </c>
      <c r="F11" s="547">
        <v>14830</v>
      </c>
      <c r="G11" s="547">
        <v>14606</v>
      </c>
      <c r="H11" s="523">
        <v>2.5499999999999998</v>
      </c>
      <c r="I11" s="524">
        <v>101.5</v>
      </c>
      <c r="J11" s="412">
        <v>298.89999999999998</v>
      </c>
      <c r="K11" s="547">
        <v>98477</v>
      </c>
      <c r="L11" s="547">
        <v>12440</v>
      </c>
      <c r="M11" s="388"/>
      <c r="N11" s="665">
        <v>1993</v>
      </c>
      <c r="O11" s="548"/>
      <c r="P11" s="548">
        <v>44195</v>
      </c>
      <c r="Q11" s="548">
        <v>22243</v>
      </c>
      <c r="R11" s="548">
        <v>21952</v>
      </c>
      <c r="S11" s="525">
        <v>1.02</v>
      </c>
      <c r="T11" s="407">
        <v>101.3</v>
      </c>
      <c r="U11" s="407">
        <v>444.7</v>
      </c>
      <c r="V11" s="548">
        <v>99392</v>
      </c>
      <c r="W11" s="557">
        <v>21103.476999999999</v>
      </c>
    </row>
    <row r="12" spans="1:23" s="151" customFormat="1" ht="12" customHeight="1">
      <c r="A12" s="311"/>
      <c r="B12" s="406">
        <v>1967</v>
      </c>
      <c r="C12" s="405"/>
      <c r="D12" s="664"/>
      <c r="E12" s="547">
        <v>30131</v>
      </c>
      <c r="F12" s="547">
        <v>15205</v>
      </c>
      <c r="G12" s="547">
        <v>14926</v>
      </c>
      <c r="H12" s="408">
        <v>2.36</v>
      </c>
      <c r="I12" s="524">
        <v>101.9</v>
      </c>
      <c r="J12" s="412">
        <v>306</v>
      </c>
      <c r="K12" s="547">
        <v>98477</v>
      </c>
      <c r="L12" s="547">
        <v>12780</v>
      </c>
      <c r="M12" s="388"/>
      <c r="N12" s="665">
        <v>1994</v>
      </c>
      <c r="O12" s="548"/>
      <c r="P12" s="548">
        <v>44642</v>
      </c>
      <c r="Q12" s="548">
        <v>22472</v>
      </c>
      <c r="R12" s="548">
        <v>22169</v>
      </c>
      <c r="S12" s="525">
        <v>1.01</v>
      </c>
      <c r="T12" s="407">
        <v>101.4</v>
      </c>
      <c r="U12" s="407">
        <v>449.1</v>
      </c>
      <c r="V12" s="548">
        <v>99394</v>
      </c>
      <c r="W12" s="557">
        <v>21411.559000000001</v>
      </c>
    </row>
    <row r="13" spans="1:23" s="151" customFormat="1" ht="11.1" customHeight="1">
      <c r="A13" s="311"/>
      <c r="B13" s="413"/>
      <c r="C13" s="405"/>
      <c r="D13" s="664"/>
      <c r="E13" s="547"/>
      <c r="F13" s="547"/>
      <c r="G13" s="547"/>
      <c r="H13" s="523"/>
      <c r="I13" s="524"/>
      <c r="J13" s="412"/>
      <c r="K13" s="547"/>
      <c r="L13" s="547"/>
      <c r="M13" s="388"/>
      <c r="N13" s="661"/>
      <c r="O13" s="548"/>
      <c r="P13" s="548"/>
      <c r="Q13" s="548"/>
      <c r="R13" s="548"/>
      <c r="S13" s="525"/>
      <c r="T13" s="407"/>
      <c r="U13" s="407"/>
      <c r="V13" s="548"/>
      <c r="W13" s="557"/>
    </row>
    <row r="14" spans="1:23" s="151" customFormat="1" ht="12" customHeight="1">
      <c r="A14" s="311"/>
      <c r="B14" s="406">
        <v>1968</v>
      </c>
      <c r="C14" s="405"/>
      <c r="D14" s="664"/>
      <c r="E14" s="547">
        <v>30838</v>
      </c>
      <c r="F14" s="547">
        <v>15576</v>
      </c>
      <c r="G14" s="547">
        <v>15262</v>
      </c>
      <c r="H14" s="408">
        <v>2.35</v>
      </c>
      <c r="I14" s="524">
        <v>102.1</v>
      </c>
      <c r="J14" s="412">
        <v>313.10000000000002</v>
      </c>
      <c r="K14" s="547">
        <v>98477</v>
      </c>
      <c r="L14" s="547">
        <v>13150</v>
      </c>
      <c r="M14" s="388"/>
      <c r="N14" s="665">
        <v>1995</v>
      </c>
      <c r="O14" s="548"/>
      <c r="P14" s="548">
        <v>45093</v>
      </c>
      <c r="Q14" s="548">
        <v>22705</v>
      </c>
      <c r="R14" s="548">
        <v>22388</v>
      </c>
      <c r="S14" s="525">
        <v>1.01</v>
      </c>
      <c r="T14" s="407">
        <v>101.4</v>
      </c>
      <c r="U14" s="407">
        <v>454.3</v>
      </c>
      <c r="V14" s="548">
        <v>99268</v>
      </c>
      <c r="W14" s="557">
        <v>21715.484</v>
      </c>
    </row>
    <row r="15" spans="1:23" s="151" customFormat="1" ht="12" customHeight="1">
      <c r="A15" s="311"/>
      <c r="B15" s="406">
        <v>1969</v>
      </c>
      <c r="C15" s="405"/>
      <c r="D15" s="664" t="s">
        <v>330</v>
      </c>
      <c r="E15" s="547">
        <v>31544</v>
      </c>
      <c r="F15" s="547">
        <v>15941</v>
      </c>
      <c r="G15" s="547">
        <v>15603</v>
      </c>
      <c r="H15" s="523">
        <v>2.29</v>
      </c>
      <c r="I15" s="524">
        <v>102.2</v>
      </c>
      <c r="J15" s="412">
        <v>320.3</v>
      </c>
      <c r="K15" s="547">
        <v>98477</v>
      </c>
      <c r="L15" s="550">
        <v>13510</v>
      </c>
      <c r="M15" s="388"/>
      <c r="N15" s="665">
        <v>1995</v>
      </c>
      <c r="O15" s="548">
        <v>44609</v>
      </c>
      <c r="P15" s="549" t="s">
        <v>297</v>
      </c>
      <c r="Q15" s="527">
        <v>-22389</v>
      </c>
      <c r="R15" s="527">
        <v>-22219</v>
      </c>
      <c r="S15" s="525" t="s">
        <v>326</v>
      </c>
      <c r="T15" s="526">
        <v>-100.8</v>
      </c>
      <c r="U15" s="526">
        <v>-449.4</v>
      </c>
      <c r="V15" s="548">
        <v>99268</v>
      </c>
      <c r="W15" s="559" t="s">
        <v>31</v>
      </c>
    </row>
    <row r="16" spans="1:23" s="151" customFormat="1" ht="12" customHeight="1">
      <c r="A16" s="311"/>
      <c r="B16" s="406">
        <v>1970</v>
      </c>
      <c r="C16" s="405"/>
      <c r="D16" s="664">
        <v>31466</v>
      </c>
      <c r="E16" s="546" t="s">
        <v>297</v>
      </c>
      <c r="F16" s="527">
        <v>-15796</v>
      </c>
      <c r="G16" s="527">
        <v>-15670</v>
      </c>
      <c r="H16" s="523" t="s">
        <v>326</v>
      </c>
      <c r="I16" s="524">
        <v>-100.8</v>
      </c>
      <c r="J16" s="411">
        <v>-320.39999999999998</v>
      </c>
      <c r="K16" s="547">
        <v>98222</v>
      </c>
      <c r="L16" s="546" t="s">
        <v>297</v>
      </c>
      <c r="M16" s="388"/>
      <c r="N16" s="665">
        <v>1996</v>
      </c>
      <c r="O16" s="548"/>
      <c r="P16" s="548">
        <v>45525</v>
      </c>
      <c r="Q16" s="548">
        <v>22925</v>
      </c>
      <c r="R16" s="548">
        <v>22600</v>
      </c>
      <c r="S16" s="525">
        <v>0.96</v>
      </c>
      <c r="T16" s="407">
        <v>101.4</v>
      </c>
      <c r="U16" s="407">
        <v>458.4</v>
      </c>
      <c r="V16" s="548">
        <v>99313</v>
      </c>
      <c r="W16" s="557">
        <v>21991.223000000002</v>
      </c>
    </row>
    <row r="17" spans="1:23" s="151" customFormat="1" ht="12" customHeight="1">
      <c r="A17" s="311"/>
      <c r="B17" s="406">
        <v>1970</v>
      </c>
      <c r="C17" s="405"/>
      <c r="D17" s="664"/>
      <c r="E17" s="547">
        <v>32241</v>
      </c>
      <c r="F17" s="547">
        <v>16309</v>
      </c>
      <c r="G17" s="547">
        <v>15932</v>
      </c>
      <c r="H17" s="523">
        <v>2.21</v>
      </c>
      <c r="I17" s="524">
        <v>102.4</v>
      </c>
      <c r="J17" s="412">
        <v>328.2</v>
      </c>
      <c r="K17" s="547">
        <v>98222</v>
      </c>
      <c r="L17" s="547">
        <v>14905</v>
      </c>
      <c r="M17" s="388"/>
      <c r="N17" s="665">
        <v>1997</v>
      </c>
      <c r="O17" s="548"/>
      <c r="P17" s="548">
        <v>45954</v>
      </c>
      <c r="Q17" s="548">
        <v>23148</v>
      </c>
      <c r="R17" s="548">
        <v>22805</v>
      </c>
      <c r="S17" s="525">
        <v>0.94233937397034606</v>
      </c>
      <c r="T17" s="407">
        <v>101.5</v>
      </c>
      <c r="U17" s="407">
        <v>462.4</v>
      </c>
      <c r="V17" s="548">
        <v>99373</v>
      </c>
      <c r="W17" s="557">
        <v>22208.3</v>
      </c>
    </row>
    <row r="18" spans="1:23" s="151" customFormat="1" ht="12" customHeight="1">
      <c r="A18" s="311"/>
      <c r="B18" s="406">
        <v>1971</v>
      </c>
      <c r="C18" s="405"/>
      <c r="D18" s="664"/>
      <c r="E18" s="547">
        <v>32883</v>
      </c>
      <c r="F18" s="547">
        <v>16649</v>
      </c>
      <c r="G18" s="547">
        <v>16234</v>
      </c>
      <c r="H18" s="523">
        <v>1.99</v>
      </c>
      <c r="I18" s="524">
        <v>102.6</v>
      </c>
      <c r="J18" s="412">
        <v>334.7</v>
      </c>
      <c r="K18" s="547">
        <v>98234</v>
      </c>
      <c r="L18" s="547">
        <v>15292</v>
      </c>
      <c r="M18" s="388"/>
      <c r="N18" s="665">
        <v>1998</v>
      </c>
      <c r="O18" s="548"/>
      <c r="P18" s="548">
        <v>46287</v>
      </c>
      <c r="Q18" s="548">
        <v>23296</v>
      </c>
      <c r="R18" s="548">
        <v>22991</v>
      </c>
      <c r="S18" s="525">
        <v>0.72463768115942029</v>
      </c>
      <c r="T18" s="407">
        <v>101.3</v>
      </c>
      <c r="U18" s="407">
        <v>465.6</v>
      </c>
      <c r="V18" s="548">
        <v>99408</v>
      </c>
      <c r="W18" s="557">
        <v>22355.471000000001</v>
      </c>
    </row>
    <row r="19" spans="1:23" s="151" customFormat="1" ht="11.1" customHeight="1">
      <c r="A19" s="311"/>
      <c r="B19" s="413"/>
      <c r="C19" s="405"/>
      <c r="D19" s="664"/>
      <c r="E19" s="547"/>
      <c r="F19" s="547"/>
      <c r="G19" s="547"/>
      <c r="H19" s="523"/>
      <c r="I19" s="524"/>
      <c r="J19" s="412"/>
      <c r="K19" s="547"/>
      <c r="L19" s="547"/>
      <c r="M19" s="388"/>
      <c r="N19" s="665"/>
      <c r="O19" s="548"/>
      <c r="P19" s="548"/>
      <c r="Q19" s="548"/>
      <c r="R19" s="548"/>
      <c r="S19" s="525"/>
      <c r="T19" s="407"/>
      <c r="U19" s="407"/>
      <c r="V19" s="548"/>
      <c r="W19" s="557"/>
    </row>
    <row r="20" spans="1:23" s="151" customFormat="1" ht="12" customHeight="1">
      <c r="A20" s="311"/>
      <c r="B20" s="406">
        <v>1972</v>
      </c>
      <c r="C20" s="405"/>
      <c r="D20" s="664"/>
      <c r="E20" s="547">
        <v>33505</v>
      </c>
      <c r="F20" s="547">
        <v>16955</v>
      </c>
      <c r="G20" s="547">
        <v>16550</v>
      </c>
      <c r="H20" s="523">
        <v>1.89</v>
      </c>
      <c r="I20" s="524">
        <v>102.4</v>
      </c>
      <c r="J20" s="412">
        <v>340.2</v>
      </c>
      <c r="K20" s="547">
        <v>98484</v>
      </c>
      <c r="L20" s="547">
        <v>15683</v>
      </c>
      <c r="M20" s="388"/>
      <c r="N20" s="665">
        <v>1999</v>
      </c>
      <c r="O20" s="548"/>
      <c r="P20" s="548">
        <v>46617</v>
      </c>
      <c r="Q20" s="548">
        <v>23458</v>
      </c>
      <c r="R20" s="548">
        <v>23159</v>
      </c>
      <c r="S20" s="525">
        <v>0.71294315898632443</v>
      </c>
      <c r="T20" s="407">
        <v>101.3</v>
      </c>
      <c r="U20" s="407">
        <v>468.8</v>
      </c>
      <c r="V20" s="548">
        <v>99434</v>
      </c>
      <c r="W20" s="557">
        <v>22506.637999999999</v>
      </c>
    </row>
    <row r="21" spans="1:23" s="151" customFormat="1" ht="12" customHeight="1">
      <c r="A21" s="311"/>
      <c r="B21" s="406">
        <v>1973</v>
      </c>
      <c r="C21" s="405"/>
      <c r="D21" s="664"/>
      <c r="E21" s="547">
        <v>34103</v>
      </c>
      <c r="F21" s="547">
        <v>17235</v>
      </c>
      <c r="G21" s="547">
        <v>16868</v>
      </c>
      <c r="H21" s="523">
        <v>1.78</v>
      </c>
      <c r="I21" s="524">
        <v>102.2</v>
      </c>
      <c r="J21" s="412">
        <v>345.3</v>
      </c>
      <c r="K21" s="547">
        <v>98758</v>
      </c>
      <c r="L21" s="547">
        <v>16080</v>
      </c>
      <c r="M21" s="388"/>
      <c r="N21" s="665">
        <v>2000</v>
      </c>
      <c r="O21" s="548"/>
      <c r="P21" s="552">
        <v>47008</v>
      </c>
      <c r="Q21" s="552">
        <v>23667</v>
      </c>
      <c r="R21" s="552">
        <v>23341</v>
      </c>
      <c r="S21" s="528">
        <v>0.83874981230023371</v>
      </c>
      <c r="T21" s="407">
        <v>101.4</v>
      </c>
      <c r="U21" s="407">
        <v>472.6</v>
      </c>
      <c r="V21" s="548">
        <v>99816</v>
      </c>
      <c r="W21" s="557">
        <v>22702.184000000001</v>
      </c>
    </row>
    <row r="22" spans="1:23" s="151" customFormat="1" ht="12" customHeight="1">
      <c r="A22" s="311"/>
      <c r="B22" s="406">
        <v>1974</v>
      </c>
      <c r="C22" s="405"/>
      <c r="D22" s="664"/>
      <c r="E22" s="547">
        <v>34692</v>
      </c>
      <c r="F22" s="547">
        <v>17514</v>
      </c>
      <c r="G22" s="547">
        <v>17178</v>
      </c>
      <c r="H22" s="523">
        <v>1.73</v>
      </c>
      <c r="I22" s="524">
        <v>102</v>
      </c>
      <c r="J22" s="412">
        <v>351</v>
      </c>
      <c r="K22" s="547">
        <v>98824</v>
      </c>
      <c r="L22" s="547">
        <v>16388</v>
      </c>
      <c r="M22" s="388"/>
      <c r="N22" s="665">
        <v>2000</v>
      </c>
      <c r="O22" s="548">
        <v>46136.101000000002</v>
      </c>
      <c r="P22" s="425" t="s">
        <v>297</v>
      </c>
      <c r="Q22" s="527">
        <v>-22389</v>
      </c>
      <c r="R22" s="527">
        <v>-22219</v>
      </c>
      <c r="S22" s="528"/>
      <c r="T22" s="415">
        <v>-101</v>
      </c>
      <c r="U22" s="415">
        <v>-464</v>
      </c>
      <c r="V22" s="548">
        <v>99816</v>
      </c>
      <c r="W22" s="559" t="s">
        <v>31</v>
      </c>
    </row>
    <row r="23" spans="1:23" s="151" customFormat="1" ht="12" customHeight="1">
      <c r="A23" s="311"/>
      <c r="B23" s="406">
        <v>1975</v>
      </c>
      <c r="C23" s="405"/>
      <c r="D23" s="664">
        <v>34707</v>
      </c>
      <c r="E23" s="546" t="s">
        <v>297</v>
      </c>
      <c r="F23" s="527">
        <v>-17461</v>
      </c>
      <c r="G23" s="527">
        <v>-17245</v>
      </c>
      <c r="H23" s="408" t="s">
        <v>326</v>
      </c>
      <c r="I23" s="524">
        <v>-101.3</v>
      </c>
      <c r="J23" s="524">
        <v>-351.3</v>
      </c>
      <c r="K23" s="547">
        <v>98807</v>
      </c>
      <c r="L23" s="546" t="s">
        <v>297</v>
      </c>
      <c r="M23" s="388"/>
      <c r="N23" s="665">
        <v>2001</v>
      </c>
      <c r="O23" s="548"/>
      <c r="P23" s="552">
        <v>47357</v>
      </c>
      <c r="Q23" s="552">
        <v>23843.135999999999</v>
      </c>
      <c r="R23" s="552">
        <v>23514.225999999999</v>
      </c>
      <c r="S23" s="528">
        <v>0.74242682096664403</v>
      </c>
      <c r="T23" s="526">
        <v>101.4</v>
      </c>
      <c r="U23" s="407">
        <v>472.6</v>
      </c>
      <c r="V23" s="548">
        <v>99816</v>
      </c>
      <c r="W23" s="557">
        <v>22902.249</v>
      </c>
    </row>
    <row r="24" spans="1:23" s="151" customFormat="1" ht="12" customHeight="1">
      <c r="A24" s="311"/>
      <c r="B24" s="406">
        <v>1975</v>
      </c>
      <c r="C24" s="405"/>
      <c r="D24" s="664"/>
      <c r="E24" s="547">
        <v>35281</v>
      </c>
      <c r="F24" s="547">
        <v>17766</v>
      </c>
      <c r="G24" s="547">
        <v>17515</v>
      </c>
      <c r="H24" s="523">
        <v>1.7</v>
      </c>
      <c r="I24" s="416">
        <v>101.4</v>
      </c>
      <c r="J24" s="416">
        <v>357.1</v>
      </c>
      <c r="K24" s="547">
        <v>98807</v>
      </c>
      <c r="L24" s="547">
        <v>16646</v>
      </c>
      <c r="M24" s="388"/>
      <c r="N24" s="665">
        <v>2002</v>
      </c>
      <c r="O24" s="548"/>
      <c r="P24" s="552">
        <v>47622</v>
      </c>
      <c r="Q24" s="552">
        <v>23970</v>
      </c>
      <c r="R24" s="552">
        <v>23652</v>
      </c>
      <c r="S24" s="528">
        <v>0.55957936524695406</v>
      </c>
      <c r="T24" s="526">
        <v>101.3</v>
      </c>
      <c r="U24" s="407">
        <v>476.7</v>
      </c>
      <c r="V24" s="548">
        <v>99900</v>
      </c>
      <c r="W24" s="557">
        <v>23087.788</v>
      </c>
    </row>
    <row r="25" spans="1:23" s="151" customFormat="1" ht="12" customHeight="1">
      <c r="A25" s="311"/>
      <c r="B25" s="406">
        <v>1976</v>
      </c>
      <c r="C25" s="405"/>
      <c r="D25" s="664"/>
      <c r="E25" s="547">
        <v>35849</v>
      </c>
      <c r="F25" s="547">
        <v>18059</v>
      </c>
      <c r="G25" s="547">
        <v>17790</v>
      </c>
      <c r="H25" s="523">
        <v>1.61</v>
      </c>
      <c r="I25" s="416">
        <v>101.5</v>
      </c>
      <c r="J25" s="416">
        <v>362.8</v>
      </c>
      <c r="K25" s="547">
        <v>98799</v>
      </c>
      <c r="L25" s="547">
        <v>16871</v>
      </c>
      <c r="M25" s="388"/>
      <c r="N25" s="665">
        <v>2003</v>
      </c>
      <c r="O25" s="548"/>
      <c r="P25" s="552">
        <v>47859</v>
      </c>
      <c r="Q25" s="552">
        <v>24090</v>
      </c>
      <c r="R25" s="552">
        <v>23769</v>
      </c>
      <c r="S25" s="528">
        <v>0.49766914451304023</v>
      </c>
      <c r="T25" s="526">
        <v>101.4</v>
      </c>
      <c r="U25" s="407">
        <v>480.5</v>
      </c>
      <c r="V25" s="548">
        <v>99601</v>
      </c>
      <c r="W25" s="557">
        <v>23254.303</v>
      </c>
    </row>
    <row r="26" spans="1:23" s="151" customFormat="1" ht="11.1" customHeight="1">
      <c r="A26" s="311"/>
      <c r="B26" s="413"/>
      <c r="C26" s="405"/>
      <c r="D26" s="664"/>
      <c r="E26" s="547"/>
      <c r="F26" s="547"/>
      <c r="G26" s="547"/>
      <c r="H26" s="523"/>
      <c r="I26" s="416"/>
      <c r="J26" s="416"/>
      <c r="K26" s="547"/>
      <c r="L26" s="547"/>
      <c r="M26" s="388"/>
      <c r="N26" s="665"/>
      <c r="O26" s="548"/>
      <c r="P26" s="552"/>
      <c r="Q26" s="552"/>
      <c r="R26" s="552"/>
      <c r="S26" s="528"/>
      <c r="T26" s="526"/>
      <c r="U26" s="407"/>
      <c r="V26" s="548"/>
      <c r="W26" s="557"/>
    </row>
    <row r="27" spans="1:23" s="151" customFormat="1" ht="12" customHeight="1">
      <c r="A27" s="311"/>
      <c r="B27" s="406">
        <v>1977</v>
      </c>
      <c r="C27" s="405"/>
      <c r="D27" s="664"/>
      <c r="E27" s="547">
        <v>36412</v>
      </c>
      <c r="F27" s="547">
        <v>18349</v>
      </c>
      <c r="G27" s="547">
        <v>18062</v>
      </c>
      <c r="H27" s="523">
        <v>1.57</v>
      </c>
      <c r="I27" s="416">
        <v>101.5</v>
      </c>
      <c r="J27" s="416">
        <v>368.3</v>
      </c>
      <c r="K27" s="547">
        <v>98859</v>
      </c>
      <c r="L27" s="547">
        <v>17083</v>
      </c>
      <c r="M27" s="388"/>
      <c r="N27" s="665">
        <v>2004</v>
      </c>
      <c r="O27" s="548"/>
      <c r="P27" s="552">
        <v>48039</v>
      </c>
      <c r="Q27" s="552">
        <v>24165</v>
      </c>
      <c r="R27" s="552">
        <v>23874</v>
      </c>
      <c r="S27" s="528">
        <v>0.37610480787312733</v>
      </c>
      <c r="T27" s="526">
        <v>101.2</v>
      </c>
      <c r="U27" s="407">
        <v>482.2</v>
      </c>
      <c r="V27" s="548">
        <v>99617</v>
      </c>
      <c r="W27" s="557">
        <v>23410.962</v>
      </c>
    </row>
    <row r="28" spans="1:23" s="151" customFormat="1" ht="12" customHeight="1">
      <c r="A28" s="311"/>
      <c r="B28" s="406">
        <v>1978</v>
      </c>
      <c r="C28" s="405"/>
      <c r="D28" s="664"/>
      <c r="E28" s="547">
        <v>36969</v>
      </c>
      <c r="F28" s="547">
        <v>18637</v>
      </c>
      <c r="G28" s="547">
        <v>18332</v>
      </c>
      <c r="H28" s="523">
        <v>1.53</v>
      </c>
      <c r="I28" s="416">
        <v>101.7</v>
      </c>
      <c r="J28" s="416">
        <v>373.6</v>
      </c>
      <c r="K28" s="547">
        <v>98955</v>
      </c>
      <c r="L28" s="547">
        <v>17303</v>
      </c>
      <c r="M28" s="388"/>
      <c r="N28" s="661">
        <v>2005</v>
      </c>
      <c r="O28" s="548"/>
      <c r="P28" s="552">
        <v>48138</v>
      </c>
      <c r="Q28" s="552">
        <v>24191</v>
      </c>
      <c r="R28" s="552">
        <v>23947</v>
      </c>
      <c r="S28" s="528">
        <v>0.20608255792168864</v>
      </c>
      <c r="T28" s="526">
        <v>101.01891677454378</v>
      </c>
      <c r="U28" s="407">
        <v>483.1</v>
      </c>
      <c r="V28" s="548">
        <v>99646</v>
      </c>
      <c r="W28" s="557">
        <v>23561.191999999999</v>
      </c>
    </row>
    <row r="29" spans="1:23" s="151" customFormat="1" ht="12" customHeight="1">
      <c r="A29" s="311"/>
      <c r="B29" s="406">
        <v>1979</v>
      </c>
      <c r="C29" s="405"/>
      <c r="D29" s="664" t="s">
        <v>330</v>
      </c>
      <c r="E29" s="547">
        <v>37534</v>
      </c>
      <c r="F29" s="547">
        <v>18929</v>
      </c>
      <c r="G29" s="547">
        <v>18605</v>
      </c>
      <c r="H29" s="523">
        <v>1.53</v>
      </c>
      <c r="I29" s="416">
        <v>101.7</v>
      </c>
      <c r="J29" s="416">
        <v>379.3</v>
      </c>
      <c r="K29" s="547">
        <v>98966</v>
      </c>
      <c r="L29" s="547">
        <v>17434</v>
      </c>
      <c r="M29" s="388"/>
      <c r="N29" s="661">
        <v>2005</v>
      </c>
      <c r="O29" s="548">
        <v>47279</v>
      </c>
      <c r="P29" s="425" t="s">
        <v>297</v>
      </c>
      <c r="Q29" s="527">
        <v>-23624</v>
      </c>
      <c r="R29" s="527">
        <v>-23655</v>
      </c>
      <c r="S29" s="528"/>
      <c r="T29" s="415">
        <v>-100</v>
      </c>
      <c r="U29" s="415">
        <v>-475.05</v>
      </c>
      <c r="V29" s="548">
        <v>99646</v>
      </c>
      <c r="W29" s="559" t="s">
        <v>31</v>
      </c>
    </row>
    <row r="30" spans="1:23" s="151" customFormat="1" ht="12" customHeight="1">
      <c r="A30" s="311"/>
      <c r="B30" s="413">
        <v>1980</v>
      </c>
      <c r="C30" s="405"/>
      <c r="D30" s="664">
        <v>37436</v>
      </c>
      <c r="E30" s="546" t="s">
        <v>297</v>
      </c>
      <c r="F30" s="527">
        <v>-18767</v>
      </c>
      <c r="G30" s="527">
        <v>-18669</v>
      </c>
      <c r="H30" s="408" t="s">
        <v>326</v>
      </c>
      <c r="I30" s="524">
        <v>-100.5</v>
      </c>
      <c r="J30" s="524">
        <v>-378.2</v>
      </c>
      <c r="K30" s="547">
        <v>98992</v>
      </c>
      <c r="L30" s="546" t="s">
        <v>297</v>
      </c>
      <c r="M30" s="388"/>
      <c r="N30" s="661">
        <v>2006</v>
      </c>
      <c r="O30" s="548"/>
      <c r="P30" s="552">
        <v>48372</v>
      </c>
      <c r="Q30" s="552">
        <v>24302.795999999998</v>
      </c>
      <c r="R30" s="552">
        <v>24069.15</v>
      </c>
      <c r="S30" s="528">
        <v>0.48610245544060832</v>
      </c>
      <c r="T30" s="526">
        <v>101</v>
      </c>
      <c r="U30" s="407">
        <v>483</v>
      </c>
      <c r="V30" s="548">
        <v>99990</v>
      </c>
      <c r="W30" s="557">
        <v>23706.535</v>
      </c>
    </row>
    <row r="31" spans="1:23" s="151" customFormat="1" ht="12" customHeight="1">
      <c r="A31" s="311"/>
      <c r="B31" s="413">
        <v>1980</v>
      </c>
      <c r="C31" s="405"/>
      <c r="D31" s="664"/>
      <c r="E31" s="547">
        <v>38124</v>
      </c>
      <c r="F31" s="547">
        <v>19236</v>
      </c>
      <c r="G31" s="547">
        <v>18888</v>
      </c>
      <c r="H31" s="523">
        <v>1.57</v>
      </c>
      <c r="I31" s="416">
        <v>101.8</v>
      </c>
      <c r="J31" s="416">
        <v>385.1</v>
      </c>
      <c r="K31" s="547">
        <v>98992</v>
      </c>
      <c r="L31" s="547">
        <v>17622</v>
      </c>
      <c r="M31" s="388"/>
      <c r="N31" s="661">
        <v>2007</v>
      </c>
      <c r="O31" s="548"/>
      <c r="P31" s="552">
        <v>48598</v>
      </c>
      <c r="Q31" s="552">
        <v>24410.11</v>
      </c>
      <c r="R31" s="552">
        <v>24187.542000000001</v>
      </c>
      <c r="S31" s="528">
        <v>0.46721243694699416</v>
      </c>
      <c r="T31" s="526">
        <v>100.96217650962176</v>
      </c>
      <c r="U31" s="407">
        <f>P31/V31*1000</f>
        <v>487.3426539212025</v>
      </c>
      <c r="V31" s="548">
        <v>99720.391000000003</v>
      </c>
      <c r="W31" s="557">
        <v>23848.615000000002</v>
      </c>
    </row>
    <row r="32" spans="1:23" s="151" customFormat="1" ht="12" customHeight="1">
      <c r="A32" s="311"/>
      <c r="B32" s="413">
        <v>1981</v>
      </c>
      <c r="C32" s="405"/>
      <c r="D32" s="664"/>
      <c r="E32" s="547">
        <v>38723</v>
      </c>
      <c r="F32" s="547">
        <v>19536</v>
      </c>
      <c r="G32" s="547">
        <v>19187</v>
      </c>
      <c r="H32" s="523">
        <v>1.57</v>
      </c>
      <c r="I32" s="416">
        <v>101.8</v>
      </c>
      <c r="J32" s="416">
        <v>391.1</v>
      </c>
      <c r="K32" s="547">
        <v>99016</v>
      </c>
      <c r="L32" s="547">
        <v>17866</v>
      </c>
      <c r="M32" s="388"/>
      <c r="N32" s="661">
        <v>2008</v>
      </c>
      <c r="O32" s="548"/>
      <c r="P32" s="552">
        <v>48949</v>
      </c>
      <c r="Q32" s="552">
        <v>24576.154999999999</v>
      </c>
      <c r="R32" s="552">
        <v>24372.543000000001</v>
      </c>
      <c r="S32" s="528">
        <v>0.72225194452446595</v>
      </c>
      <c r="T32" s="526">
        <v>100.9</v>
      </c>
      <c r="U32" s="407">
        <f>P32/V32*1000</f>
        <v>490.33443434945929</v>
      </c>
      <c r="V32" s="548">
        <v>99827.784</v>
      </c>
      <c r="W32" s="557">
        <v>23934.132000000001</v>
      </c>
    </row>
    <row r="33" spans="1:23" s="151" customFormat="1" ht="11.1" customHeight="1">
      <c r="A33" s="311"/>
      <c r="B33" s="413"/>
      <c r="C33" s="405"/>
      <c r="D33" s="664"/>
      <c r="E33" s="547"/>
      <c r="F33" s="547"/>
      <c r="G33" s="547"/>
      <c r="H33" s="523"/>
      <c r="I33" s="416"/>
      <c r="J33" s="416"/>
      <c r="K33" s="547"/>
      <c r="L33" s="547"/>
      <c r="M33" s="388"/>
      <c r="N33" s="661"/>
      <c r="O33" s="548"/>
      <c r="P33" s="552"/>
      <c r="Q33" s="552"/>
      <c r="R33" s="552"/>
      <c r="S33" s="528"/>
      <c r="T33" s="526"/>
      <c r="U33" s="407"/>
      <c r="V33" s="548"/>
      <c r="W33" s="557"/>
    </row>
    <row r="34" spans="1:23" s="151" customFormat="1" ht="12" customHeight="1">
      <c r="A34" s="311"/>
      <c r="B34" s="413">
        <v>1982</v>
      </c>
      <c r="C34" s="405"/>
      <c r="D34" s="664"/>
      <c r="E34" s="547">
        <v>39326</v>
      </c>
      <c r="F34" s="547">
        <v>19837</v>
      </c>
      <c r="G34" s="547">
        <v>19489</v>
      </c>
      <c r="H34" s="523">
        <v>1.56</v>
      </c>
      <c r="I34" s="416">
        <v>101.8</v>
      </c>
      <c r="J34" s="416">
        <v>397.1</v>
      </c>
      <c r="K34" s="547">
        <v>99022</v>
      </c>
      <c r="L34" s="547">
        <v>18168</v>
      </c>
      <c r="M34" s="388"/>
      <c r="N34" s="661">
        <v>2009</v>
      </c>
      <c r="O34" s="552"/>
      <c r="P34" s="552">
        <v>49182</v>
      </c>
      <c r="Q34" s="552">
        <v>24664.502</v>
      </c>
      <c r="R34" s="552">
        <v>24517.536</v>
      </c>
      <c r="S34" s="528">
        <v>0.47600563852172673</v>
      </c>
      <c r="T34" s="526">
        <v>100.9</v>
      </c>
      <c r="U34" s="407">
        <f>P34/V34*1000</f>
        <v>492.32507136746523</v>
      </c>
      <c r="V34" s="548">
        <v>99897.410999999993</v>
      </c>
      <c r="W34" s="557">
        <v>24062.306</v>
      </c>
    </row>
    <row r="35" spans="1:23" s="151" customFormat="1" ht="12" customHeight="1">
      <c r="A35" s="311"/>
      <c r="B35" s="413">
        <v>1983</v>
      </c>
      <c r="C35" s="405"/>
      <c r="D35" s="664"/>
      <c r="E35" s="547">
        <v>39910</v>
      </c>
      <c r="F35" s="547">
        <v>20129</v>
      </c>
      <c r="G35" s="547">
        <v>19781</v>
      </c>
      <c r="H35" s="523">
        <v>1.49</v>
      </c>
      <c r="I35" s="416">
        <v>101.8</v>
      </c>
      <c r="J35" s="416">
        <v>402.8</v>
      </c>
      <c r="K35" s="547">
        <v>99091</v>
      </c>
      <c r="L35" s="547">
        <v>18528</v>
      </c>
      <c r="M35" s="388"/>
      <c r="N35" s="666">
        <v>2010</v>
      </c>
      <c r="O35" s="552"/>
      <c r="P35" s="552">
        <v>49410</v>
      </c>
      <c r="Q35" s="552">
        <v>24757.776000000002</v>
      </c>
      <c r="R35" s="552">
        <v>24652.59</v>
      </c>
      <c r="S35" s="528">
        <v>0.46358423813590338</v>
      </c>
      <c r="T35" s="526">
        <v>100.8</v>
      </c>
      <c r="U35" s="407">
        <v>488.58415722811469</v>
      </c>
      <c r="V35" s="548">
        <v>100033.075</v>
      </c>
      <c r="W35" s="557">
        <v>24186.620999999999</v>
      </c>
    </row>
    <row r="36" spans="1:23" s="151" customFormat="1" ht="12" customHeight="1">
      <c r="A36" s="311"/>
      <c r="B36" s="417">
        <v>1984</v>
      </c>
      <c r="C36" s="175"/>
      <c r="D36" s="667"/>
      <c r="E36" s="548">
        <v>40406</v>
      </c>
      <c r="F36" s="548">
        <v>20375</v>
      </c>
      <c r="G36" s="548">
        <v>20031</v>
      </c>
      <c r="H36" s="525">
        <v>1.24</v>
      </c>
      <c r="I36" s="407">
        <v>101.7</v>
      </c>
      <c r="J36" s="407">
        <v>407.7</v>
      </c>
      <c r="K36" s="548">
        <v>99117</v>
      </c>
      <c r="L36" s="548">
        <v>18828</v>
      </c>
      <c r="M36" s="388"/>
      <c r="N36" s="666">
        <v>2010</v>
      </c>
      <c r="O36" s="552">
        <v>48580.292999999998</v>
      </c>
      <c r="P36" s="553">
        <v>0</v>
      </c>
      <c r="Q36" s="560">
        <v>24167.098000000002</v>
      </c>
      <c r="R36" s="560">
        <v>24413.195</v>
      </c>
      <c r="S36" s="418"/>
      <c r="T36" s="419">
        <v>98.991950869191854</v>
      </c>
      <c r="U36" s="419">
        <v>485.64266791958653</v>
      </c>
      <c r="V36" s="548">
        <v>100033</v>
      </c>
      <c r="W36" s="559" t="s">
        <v>31</v>
      </c>
    </row>
    <row r="37" spans="1:23" s="151" customFormat="1" ht="12" customHeight="1">
      <c r="A37" s="311"/>
      <c r="B37" s="417">
        <v>1985</v>
      </c>
      <c r="C37" s="414"/>
      <c r="D37" s="667">
        <v>40448</v>
      </c>
      <c r="E37" s="549" t="s">
        <v>297</v>
      </c>
      <c r="F37" s="527">
        <v>-20244</v>
      </c>
      <c r="G37" s="527">
        <v>-20205</v>
      </c>
      <c r="H37" s="409" t="s">
        <v>326</v>
      </c>
      <c r="I37" s="526">
        <v>-100.2</v>
      </c>
      <c r="J37" s="526">
        <v>-408</v>
      </c>
      <c r="K37" s="548">
        <v>99143</v>
      </c>
      <c r="L37" s="551" t="s">
        <v>31</v>
      </c>
      <c r="M37" s="388"/>
      <c r="N37" s="661">
        <v>2011</v>
      </c>
      <c r="O37" s="552"/>
      <c r="P37" s="552">
        <v>49779.44</v>
      </c>
      <c r="Q37" s="548">
        <v>24942.339</v>
      </c>
      <c r="R37" s="548">
        <v>24837.100999999999</v>
      </c>
      <c r="S37" s="525">
        <v>0.74681238615664847</v>
      </c>
      <c r="T37" s="526">
        <v>100.4</v>
      </c>
      <c r="U37" s="407">
        <f>P37/V37*1000</f>
        <v>497.05767084272503</v>
      </c>
      <c r="V37" s="548">
        <v>100148.21804399999</v>
      </c>
      <c r="W37" s="557">
        <v>24308</v>
      </c>
    </row>
    <row r="38" spans="1:23" s="151" customFormat="1" ht="12" customHeight="1">
      <c r="A38" s="311"/>
      <c r="B38" s="417">
        <v>1985</v>
      </c>
      <c r="C38" s="414"/>
      <c r="D38" s="667"/>
      <c r="E38" s="549">
        <v>40806</v>
      </c>
      <c r="F38" s="548">
        <v>20576</v>
      </c>
      <c r="G38" s="548">
        <v>20230</v>
      </c>
      <c r="H38" s="525">
        <v>0.99</v>
      </c>
      <c r="I38" s="407">
        <v>101.7</v>
      </c>
      <c r="J38" s="407">
        <v>411.6</v>
      </c>
      <c r="K38" s="548">
        <v>99143</v>
      </c>
      <c r="L38" s="548">
        <v>19097</v>
      </c>
      <c r="M38" s="388"/>
      <c r="N38" s="661">
        <v>2012</v>
      </c>
      <c r="O38" s="552"/>
      <c r="P38" s="552">
        <v>50004.440999999999</v>
      </c>
      <c r="Q38" s="548">
        <v>25039.557000000001</v>
      </c>
      <c r="R38" s="548">
        <v>24964.883999999998</v>
      </c>
      <c r="S38" s="525">
        <v>0.45199783041041403</v>
      </c>
      <c r="T38" s="526">
        <v>100.3</v>
      </c>
      <c r="U38" s="407">
        <v>499.10567706939759</v>
      </c>
      <c r="V38" s="548">
        <v>100188.083</v>
      </c>
      <c r="W38" s="557">
        <v>24427.381000000001</v>
      </c>
    </row>
    <row r="39" spans="1:23" s="151" customFormat="1" ht="12" customHeight="1">
      <c r="A39" s="311"/>
      <c r="B39" s="417">
        <v>1986</v>
      </c>
      <c r="C39" s="420"/>
      <c r="D39" s="667"/>
      <c r="E39" s="549">
        <v>41214</v>
      </c>
      <c r="F39" s="548">
        <v>20772</v>
      </c>
      <c r="G39" s="548">
        <v>20442</v>
      </c>
      <c r="H39" s="525">
        <v>1</v>
      </c>
      <c r="I39" s="407">
        <v>101.6</v>
      </c>
      <c r="J39" s="407">
        <v>415.6</v>
      </c>
      <c r="K39" s="548">
        <v>99173</v>
      </c>
      <c r="L39" s="548">
        <v>19339</v>
      </c>
      <c r="M39" s="388" t="s">
        <v>30</v>
      </c>
      <c r="N39" s="661">
        <v>2013</v>
      </c>
      <c r="O39" s="552"/>
      <c r="P39" s="552">
        <v>50219.669000000002</v>
      </c>
      <c r="Q39" s="548">
        <v>25132.612000000001</v>
      </c>
      <c r="R39" s="548">
        <v>25087.057000000001</v>
      </c>
      <c r="S39" s="525">
        <v>0.43041777029364808</v>
      </c>
      <c r="T39" s="526">
        <v>100.2</v>
      </c>
      <c r="U39" s="407">
        <f>P39/V39*1000</f>
        <v>500.86316686138997</v>
      </c>
      <c r="V39" s="548">
        <v>100266.245</v>
      </c>
      <c r="W39" s="557">
        <v>24545.342000000001</v>
      </c>
    </row>
    <row r="40" spans="1:23" s="151" customFormat="1" ht="11.1" customHeight="1">
      <c r="A40" s="311"/>
      <c r="B40" s="181"/>
      <c r="C40" s="420"/>
      <c r="D40" s="667"/>
      <c r="E40" s="549"/>
      <c r="F40" s="548"/>
      <c r="G40" s="548"/>
      <c r="H40" s="525"/>
      <c r="I40" s="407"/>
      <c r="J40" s="407"/>
      <c r="K40" s="548"/>
      <c r="L40" s="548"/>
      <c r="M40" s="388">
        <v>19097</v>
      </c>
      <c r="N40" s="661"/>
      <c r="O40" s="552"/>
      <c r="P40" s="552"/>
      <c r="Q40" s="548"/>
      <c r="R40" s="548"/>
      <c r="S40" s="525"/>
      <c r="T40" s="526"/>
      <c r="U40" s="407"/>
      <c r="V40" s="548"/>
      <c r="W40" s="557"/>
    </row>
    <row r="41" spans="1:23" s="165" customFormat="1" ht="12" customHeight="1">
      <c r="A41" s="159"/>
      <c r="B41" s="417">
        <v>1987</v>
      </c>
      <c r="C41" s="175"/>
      <c r="D41" s="667"/>
      <c r="E41" s="549">
        <v>41622</v>
      </c>
      <c r="F41" s="548">
        <v>20960</v>
      </c>
      <c r="G41" s="548">
        <v>20662</v>
      </c>
      <c r="H41" s="525">
        <v>0.99</v>
      </c>
      <c r="I41" s="407">
        <v>101.4</v>
      </c>
      <c r="J41" s="407">
        <v>419.5</v>
      </c>
      <c r="K41" s="548">
        <v>99222</v>
      </c>
      <c r="L41" s="548">
        <v>19559</v>
      </c>
      <c r="M41" s="171"/>
      <c r="N41" s="661">
        <v>2014</v>
      </c>
      <c r="O41" s="552"/>
      <c r="P41" s="552">
        <v>50423.955000000002</v>
      </c>
      <c r="Q41" s="548">
        <v>25219.81</v>
      </c>
      <c r="R41" s="548">
        <v>25204.145</v>
      </c>
      <c r="S41" s="525">
        <v>0.40677999999999997</v>
      </c>
      <c r="T41" s="526">
        <v>100.06215247531706</v>
      </c>
      <c r="U41" s="407">
        <v>502.81184091830454</v>
      </c>
      <c r="V41" s="548">
        <v>100283.94500000001</v>
      </c>
      <c r="W41" s="557">
        <v>24662.482</v>
      </c>
    </row>
    <row r="42" spans="1:23" s="165" customFormat="1" ht="12" customHeight="1">
      <c r="A42" s="159"/>
      <c r="B42" s="417">
        <v>1988</v>
      </c>
      <c r="C42" s="175"/>
      <c r="D42" s="667"/>
      <c r="E42" s="548">
        <v>42031</v>
      </c>
      <c r="F42" s="548">
        <v>21155</v>
      </c>
      <c r="G42" s="547">
        <v>20876</v>
      </c>
      <c r="H42" s="525">
        <v>0.98</v>
      </c>
      <c r="I42" s="407">
        <v>101.3</v>
      </c>
      <c r="J42" s="407">
        <v>423.5</v>
      </c>
      <c r="K42" s="548">
        <v>99237</v>
      </c>
      <c r="L42" s="548">
        <v>19762</v>
      </c>
      <c r="M42" s="171"/>
      <c r="N42" s="668">
        <v>2015</v>
      </c>
      <c r="O42" s="555"/>
      <c r="P42" s="555">
        <v>50617.044999999998</v>
      </c>
      <c r="Q42" s="556">
        <v>25302.52</v>
      </c>
      <c r="R42" s="556">
        <v>25314.525000000001</v>
      </c>
      <c r="S42" s="529">
        <v>0.38292999999999999</v>
      </c>
      <c r="T42" s="530">
        <v>99.952569999999994</v>
      </c>
      <c r="U42" s="421">
        <v>504.67987299999999</v>
      </c>
      <c r="V42" s="556">
        <v>100295.351</v>
      </c>
      <c r="W42" s="558">
        <v>24779.375</v>
      </c>
    </row>
    <row r="43" spans="1:23" s="165" customFormat="1" ht="12" customHeight="1">
      <c r="A43" s="159"/>
      <c r="B43" s="417">
        <v>1989</v>
      </c>
      <c r="C43" s="175"/>
      <c r="D43" s="667"/>
      <c r="E43" s="548">
        <v>42449</v>
      </c>
      <c r="F43" s="548">
        <v>21357</v>
      </c>
      <c r="G43" s="547">
        <v>21092</v>
      </c>
      <c r="H43" s="525">
        <v>0.99</v>
      </c>
      <c r="I43" s="407">
        <v>101.3</v>
      </c>
      <c r="J43" s="407">
        <v>427.6</v>
      </c>
      <c r="K43" s="548">
        <v>99263</v>
      </c>
      <c r="L43" s="548">
        <v>19977</v>
      </c>
      <c r="M43" s="171"/>
      <c r="N43" s="668">
        <v>2015</v>
      </c>
      <c r="O43" s="555">
        <v>51069.375</v>
      </c>
      <c r="P43" s="555">
        <v>0</v>
      </c>
      <c r="Q43" s="561">
        <v>25608.502</v>
      </c>
      <c r="R43" s="561">
        <v>25460.873</v>
      </c>
      <c r="S43" s="529"/>
      <c r="T43" s="422">
        <v>99.7</v>
      </c>
      <c r="U43" s="421">
        <v>509.2</v>
      </c>
      <c r="V43" s="556">
        <v>100295.351</v>
      </c>
      <c r="W43" s="558">
        <v>0</v>
      </c>
    </row>
    <row r="44" spans="1:23" s="165" customFormat="1" ht="6" customHeight="1" thickBot="1">
      <c r="A44" s="531"/>
      <c r="B44" s="532"/>
      <c r="C44" s="533"/>
      <c r="D44" s="669"/>
      <c r="E44" s="534"/>
      <c r="F44" s="535"/>
      <c r="G44" s="535"/>
      <c r="H44" s="536"/>
      <c r="I44" s="537"/>
      <c r="J44" s="537"/>
      <c r="K44" s="535"/>
      <c r="L44" s="535"/>
      <c r="M44" s="538"/>
      <c r="N44" s="670"/>
      <c r="O44" s="539"/>
      <c r="P44" s="539"/>
      <c r="Q44" s="539"/>
      <c r="R44" s="539"/>
      <c r="S44" s="539"/>
      <c r="T44" s="539"/>
      <c r="U44" s="539"/>
      <c r="V44" s="539"/>
      <c r="W44" s="539"/>
    </row>
    <row r="45" spans="1:23" s="165" customFormat="1" ht="69.95" customHeight="1">
      <c r="B45" s="1421" t="s">
        <v>1492</v>
      </c>
      <c r="C45" s="1421"/>
      <c r="D45" s="1421"/>
      <c r="E45" s="1421"/>
      <c r="F45" s="1421"/>
      <c r="G45" s="1421"/>
      <c r="H45" s="1421"/>
      <c r="I45" s="1421"/>
      <c r="J45" s="1421"/>
      <c r="K45" s="1421"/>
      <c r="L45" s="1421"/>
      <c r="M45" s="171"/>
      <c r="N45" s="1424" t="s">
        <v>633</v>
      </c>
      <c r="O45" s="1424"/>
      <c r="P45" s="1424"/>
      <c r="Q45" s="1424"/>
      <c r="R45" s="1424"/>
      <c r="S45" s="1424"/>
      <c r="T45" s="1424"/>
      <c r="U45" s="1424"/>
      <c r="V45" s="1424"/>
      <c r="W45" s="1424"/>
    </row>
    <row r="46" spans="1:23" s="180" customFormat="1" ht="11.25">
      <c r="M46" s="151"/>
      <c r="N46" s="256"/>
    </row>
    <row r="47" spans="1:23" s="180" customFormat="1" ht="11.25">
      <c r="N47" s="256"/>
      <c r="T47" s="423"/>
      <c r="U47" s="254"/>
    </row>
    <row r="48" spans="1:23" s="180" customFormat="1" ht="11.25">
      <c r="N48" s="256"/>
      <c r="T48" s="423"/>
      <c r="U48" s="254"/>
    </row>
    <row r="49" spans="14:21" s="180" customFormat="1" ht="11.25">
      <c r="N49" s="256"/>
      <c r="S49" s="424"/>
      <c r="T49" s="423"/>
      <c r="U49" s="254"/>
    </row>
    <row r="50" spans="14:21" s="180" customFormat="1" ht="11.25">
      <c r="N50" s="256"/>
      <c r="T50" s="423"/>
    </row>
    <row r="51" spans="14:21" s="180" customFormat="1" ht="11.25">
      <c r="N51" s="256"/>
    </row>
    <row r="52" spans="14:21" s="180" customFormat="1" ht="11.25">
      <c r="N52" s="256"/>
    </row>
    <row r="53" spans="14:21" s="180" customFormat="1" ht="11.25">
      <c r="N53" s="256"/>
    </row>
    <row r="54" spans="14:21" s="180" customFormat="1" ht="11.25">
      <c r="N54" s="256"/>
    </row>
    <row r="55" spans="14:21" s="180" customFormat="1" ht="11.25">
      <c r="N55" s="256"/>
    </row>
    <row r="56" spans="14:21" s="180" customFormat="1" ht="11.25">
      <c r="N56" s="256"/>
    </row>
    <row r="57" spans="14:21" s="180" customFormat="1" ht="11.25">
      <c r="N57" s="256"/>
    </row>
    <row r="58" spans="14:21" s="180" customFormat="1" ht="11.25">
      <c r="N58" s="256"/>
    </row>
    <row r="59" spans="14:21" s="180" customFormat="1" ht="11.25">
      <c r="N59" s="256"/>
    </row>
    <row r="60" spans="14:21" s="180" customFormat="1" ht="11.25">
      <c r="N60" s="256"/>
    </row>
    <row r="61" spans="14:21" s="180" customFormat="1" ht="11.25">
      <c r="N61" s="256"/>
    </row>
    <row r="62" spans="14:21" s="180" customFormat="1" ht="11.25">
      <c r="N62" s="256"/>
    </row>
    <row r="63" spans="14:21" s="180" customFormat="1" ht="11.25">
      <c r="N63" s="256"/>
    </row>
    <row r="64" spans="14:21" s="180" customFormat="1" ht="11.25">
      <c r="N64" s="256"/>
    </row>
    <row r="65" spans="14:14" s="180" customFormat="1" ht="11.25">
      <c r="N65" s="256"/>
    </row>
    <row r="66" spans="14:14" s="180" customFormat="1" ht="11.25">
      <c r="N66" s="256"/>
    </row>
    <row r="67" spans="14:14" s="180" customFormat="1" ht="11.25">
      <c r="N67" s="256"/>
    </row>
    <row r="68" spans="14:14" s="180" customFormat="1" ht="11.25">
      <c r="N68" s="256"/>
    </row>
    <row r="69" spans="14:14" s="180" customFormat="1" ht="11.25">
      <c r="N69" s="256"/>
    </row>
    <row r="70" spans="14:14" s="180" customFormat="1" ht="11.25">
      <c r="N70" s="256"/>
    </row>
    <row r="71" spans="14:14" s="180" customFormat="1" ht="11.25">
      <c r="N71" s="256"/>
    </row>
    <row r="72" spans="14:14" s="180" customFormat="1" ht="11.25">
      <c r="N72" s="256"/>
    </row>
    <row r="73" spans="14:14" s="180" customFormat="1" ht="11.25">
      <c r="N73" s="256"/>
    </row>
    <row r="74" spans="14:14" s="180" customFormat="1" ht="11.25">
      <c r="N74" s="256"/>
    </row>
    <row r="75" spans="14:14" s="180" customFormat="1" ht="11.25">
      <c r="N75" s="256"/>
    </row>
    <row r="76" spans="14:14" s="180" customFormat="1" ht="11.25">
      <c r="N76" s="256"/>
    </row>
    <row r="77" spans="14:14" s="180" customFormat="1" ht="11.25">
      <c r="N77" s="256"/>
    </row>
    <row r="78" spans="14:14" s="180" customFormat="1" ht="11.25">
      <c r="N78" s="256"/>
    </row>
    <row r="79" spans="14:14" s="180" customFormat="1" ht="11.25">
      <c r="N79" s="256"/>
    </row>
    <row r="80" spans="14:14" s="180" customFormat="1" ht="11.25">
      <c r="N80" s="256"/>
    </row>
    <row r="81" spans="14:14" s="180" customFormat="1" ht="11.25">
      <c r="N81" s="256"/>
    </row>
    <row r="82" spans="14:14" s="180" customFormat="1" ht="11.25">
      <c r="N82" s="256"/>
    </row>
    <row r="83" spans="14:14" s="180" customFormat="1" ht="11.25">
      <c r="N83" s="256"/>
    </row>
    <row r="84" spans="14:14" s="180" customFormat="1" ht="11.25">
      <c r="N84" s="256"/>
    </row>
    <row r="85" spans="14:14" s="180" customFormat="1" ht="11.25">
      <c r="N85" s="256"/>
    </row>
    <row r="86" spans="14:14" s="180" customFormat="1" ht="11.25">
      <c r="N86" s="256"/>
    </row>
    <row r="87" spans="14:14" s="180" customFormat="1" ht="11.25">
      <c r="N87" s="256"/>
    </row>
    <row r="88" spans="14:14" s="180" customFormat="1" ht="11.25">
      <c r="N88" s="256"/>
    </row>
    <row r="89" spans="14:14" s="180" customFormat="1" ht="11.25">
      <c r="N89" s="256"/>
    </row>
    <row r="90" spans="14:14" s="180" customFormat="1" ht="11.25">
      <c r="N90" s="256"/>
    </row>
    <row r="91" spans="14:14" s="180" customFormat="1" ht="11.25">
      <c r="N91" s="256"/>
    </row>
    <row r="92" spans="14:14" s="180" customFormat="1" ht="11.25">
      <c r="N92" s="256"/>
    </row>
    <row r="93" spans="14:14" s="180" customFormat="1" ht="11.25">
      <c r="N93" s="256"/>
    </row>
    <row r="94" spans="14:14" s="180" customFormat="1" ht="11.25">
      <c r="N94" s="256"/>
    </row>
    <row r="95" spans="14:14" s="180" customFormat="1" ht="11.25">
      <c r="N95" s="256"/>
    </row>
    <row r="96" spans="14:14" s="180" customFormat="1" ht="11.25">
      <c r="N96" s="256"/>
    </row>
    <row r="97" spans="14:14" s="180" customFormat="1" ht="11.25">
      <c r="N97" s="256"/>
    </row>
    <row r="98" spans="14:14" s="180" customFormat="1" ht="11.25">
      <c r="N98" s="256"/>
    </row>
    <row r="99" spans="14:14" s="180" customFormat="1" ht="11.25">
      <c r="N99" s="256"/>
    </row>
    <row r="100" spans="14:14" s="180" customFormat="1" ht="11.25">
      <c r="N100" s="256"/>
    </row>
    <row r="101" spans="14:14" s="180" customFormat="1" ht="11.25">
      <c r="N101" s="256"/>
    </row>
    <row r="102" spans="14:14" s="180" customFormat="1" ht="11.25">
      <c r="N102" s="256"/>
    </row>
    <row r="103" spans="14:14" s="180" customFormat="1" ht="11.25">
      <c r="N103" s="256"/>
    </row>
    <row r="104" spans="14:14" s="180" customFormat="1" ht="11.25">
      <c r="N104" s="256"/>
    </row>
    <row r="105" spans="14:14" s="180" customFormat="1" ht="11.25">
      <c r="N105" s="256"/>
    </row>
    <row r="106" spans="14:14" s="180" customFormat="1" ht="11.25">
      <c r="N106" s="256"/>
    </row>
    <row r="107" spans="14:14" s="180" customFormat="1" ht="11.25">
      <c r="N107" s="256"/>
    </row>
    <row r="108" spans="14:14" s="180" customFormat="1" ht="11.25">
      <c r="N108" s="256"/>
    </row>
  </sheetData>
  <mergeCells count="20">
    <mergeCell ref="B45:L45"/>
    <mergeCell ref="I4:I5"/>
    <mergeCell ref="E4:G4"/>
    <mergeCell ref="T4:T5"/>
    <mergeCell ref="J4:K4"/>
    <mergeCell ref="N45:W45"/>
    <mergeCell ref="B3:D3"/>
    <mergeCell ref="W4:W5"/>
    <mergeCell ref="L4:L5"/>
    <mergeCell ref="B2:M2"/>
    <mergeCell ref="F3:L3"/>
    <mergeCell ref="M3:O3"/>
    <mergeCell ref="S4:S5"/>
    <mergeCell ref="H4:H5"/>
    <mergeCell ref="D4:D5"/>
    <mergeCell ref="N2:W2"/>
    <mergeCell ref="P4:R4"/>
    <mergeCell ref="Q3:W3"/>
    <mergeCell ref="O4:O5"/>
    <mergeCell ref="U4:V4"/>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8"/>
  <sheetViews>
    <sheetView showGridLines="0" view="pageBreakPreview" topLeftCell="A13" zoomScaleNormal="120" zoomScaleSheetLayoutView="100" workbookViewId="0">
      <selection activeCell="L31" sqref="L31:U31"/>
    </sheetView>
  </sheetViews>
  <sheetFormatPr defaultRowHeight="13.5"/>
  <cols>
    <col min="1" max="1" width="1.44140625" style="24" customWidth="1"/>
    <col min="2" max="2" width="6.44140625" style="24" customWidth="1"/>
    <col min="3" max="3" width="2" style="24" customWidth="1"/>
    <col min="4" max="4" width="9.77734375" style="24" customWidth="1"/>
    <col min="5" max="5" width="6.77734375" style="24" customWidth="1"/>
    <col min="6" max="6" width="9.77734375" style="24" customWidth="1"/>
    <col min="7" max="7" width="6.77734375" style="24" customWidth="1"/>
    <col min="8" max="8" width="9.77734375" style="24" customWidth="1"/>
    <col min="9" max="9" width="6.77734375" style="24" customWidth="1"/>
    <col min="10" max="10" width="9.77734375" style="24" customWidth="1"/>
    <col min="11" max="11" width="6.77734375" style="24" customWidth="1"/>
    <col min="12" max="12" width="9.5546875" style="24" customWidth="1"/>
    <col min="13" max="13" width="6.77734375" style="24" customWidth="1"/>
    <col min="14" max="14" width="9.5546875" style="24" customWidth="1"/>
    <col min="15" max="15" width="6.77734375" style="24" customWidth="1"/>
    <col min="16" max="16" width="9.5546875" style="24" customWidth="1"/>
    <col min="17" max="17" width="6.77734375" style="24" customWidth="1"/>
    <col min="18" max="18" width="9.5546875" style="24" customWidth="1"/>
    <col min="19" max="19" width="6.77734375" style="24" customWidth="1"/>
    <col min="20" max="20" width="0.88671875" style="24" customWidth="1"/>
    <col min="21" max="21" width="10" style="40" customWidth="1"/>
    <col min="22" max="16384" width="8.88671875" style="24"/>
  </cols>
  <sheetData>
    <row r="1" spans="1:22" s="21" customFormat="1" ht="27.95" customHeight="1">
      <c r="A1" s="266" t="s">
        <v>720</v>
      </c>
      <c r="B1" s="19"/>
      <c r="I1" s="33"/>
      <c r="K1" s="33"/>
      <c r="M1" s="33"/>
      <c r="O1" s="33"/>
      <c r="Q1" s="33"/>
      <c r="S1" s="33"/>
      <c r="T1" s="33"/>
      <c r="U1" s="140" t="s">
        <v>721</v>
      </c>
    </row>
    <row r="2" spans="1:22" s="507" customFormat="1" ht="63" customHeight="1">
      <c r="A2" s="1361" t="s">
        <v>465</v>
      </c>
      <c r="B2" s="1361"/>
      <c r="C2" s="1361"/>
      <c r="D2" s="1361"/>
      <c r="E2" s="1361"/>
      <c r="F2" s="1361"/>
      <c r="G2" s="1361"/>
      <c r="H2" s="1361"/>
      <c r="I2" s="1361"/>
      <c r="J2" s="1361"/>
      <c r="K2" s="1361"/>
      <c r="L2" s="1361" t="s">
        <v>719</v>
      </c>
      <c r="M2" s="1361"/>
      <c r="N2" s="1361"/>
      <c r="O2" s="1361"/>
      <c r="P2" s="1361"/>
      <c r="Q2" s="1361"/>
      <c r="R2" s="1361"/>
      <c r="S2" s="1361"/>
      <c r="T2" s="1361"/>
      <c r="U2" s="1361"/>
    </row>
    <row r="3" spans="1:22" s="153" customFormat="1" ht="15" customHeight="1" thickBot="1">
      <c r="A3" s="590" t="s">
        <v>722</v>
      </c>
      <c r="B3" s="590"/>
      <c r="C3" s="154"/>
      <c r="D3" s="208"/>
      <c r="F3" s="208"/>
      <c r="G3" s="208"/>
      <c r="H3" s="208"/>
      <c r="I3" s="208"/>
      <c r="J3" s="208"/>
      <c r="K3" s="208"/>
      <c r="L3" s="208"/>
      <c r="M3" s="208"/>
      <c r="N3" s="208"/>
      <c r="O3" s="208"/>
      <c r="P3" s="208"/>
      <c r="Q3" s="208"/>
      <c r="R3" s="208"/>
      <c r="S3" s="208"/>
      <c r="T3" s="315"/>
      <c r="U3" s="301" t="s">
        <v>255</v>
      </c>
    </row>
    <row r="4" spans="1:22" s="60" customFormat="1" ht="30" customHeight="1">
      <c r="A4" s="1381" t="s">
        <v>701</v>
      </c>
      <c r="B4" s="1382"/>
      <c r="C4" s="1382"/>
      <c r="D4" s="1434">
        <v>1990</v>
      </c>
      <c r="E4" s="1430"/>
      <c r="F4" s="1429">
        <v>1995</v>
      </c>
      <c r="G4" s="1430"/>
      <c r="H4" s="1429">
        <v>2000</v>
      </c>
      <c r="I4" s="1430"/>
      <c r="J4" s="1429">
        <v>2005</v>
      </c>
      <c r="K4" s="1432"/>
      <c r="L4" s="1427">
        <v>2010</v>
      </c>
      <c r="M4" s="1428"/>
      <c r="N4" s="570">
        <v>2013</v>
      </c>
      <c r="O4" s="571"/>
      <c r="P4" s="1431">
        <v>2014</v>
      </c>
      <c r="Q4" s="1427"/>
      <c r="R4" s="1431">
        <v>2015</v>
      </c>
      <c r="S4" s="1433"/>
      <c r="T4" s="652"/>
      <c r="U4" s="1381" t="s">
        <v>702</v>
      </c>
    </row>
    <row r="5" spans="1:22" s="60" customFormat="1" ht="46.5" customHeight="1">
      <c r="A5" s="1384"/>
      <c r="B5" s="1384"/>
      <c r="C5" s="1384"/>
      <c r="D5" s="643" t="s">
        <v>256</v>
      </c>
      <c r="E5" s="572" t="s">
        <v>575</v>
      </c>
      <c r="F5" s="572" t="s">
        <v>256</v>
      </c>
      <c r="G5" s="572" t="s">
        <v>575</v>
      </c>
      <c r="H5" s="572" t="s">
        <v>256</v>
      </c>
      <c r="I5" s="572" t="s">
        <v>575</v>
      </c>
      <c r="J5" s="588" t="s">
        <v>256</v>
      </c>
      <c r="K5" s="589" t="s">
        <v>575</v>
      </c>
      <c r="L5" s="587" t="s">
        <v>256</v>
      </c>
      <c r="M5" s="572" t="s">
        <v>575</v>
      </c>
      <c r="N5" s="574" t="s">
        <v>256</v>
      </c>
      <c r="O5" s="572" t="s">
        <v>575</v>
      </c>
      <c r="P5" s="574" t="s">
        <v>256</v>
      </c>
      <c r="Q5" s="572" t="s">
        <v>575</v>
      </c>
      <c r="R5" s="574" t="s">
        <v>256</v>
      </c>
      <c r="S5" s="654" t="s">
        <v>575</v>
      </c>
      <c r="T5" s="653"/>
      <c r="U5" s="1384"/>
    </row>
    <row r="6" spans="1:22" s="60" customFormat="1" ht="12" customHeight="1">
      <c r="A6" s="156"/>
      <c r="B6" s="159"/>
      <c r="C6" s="159"/>
      <c r="D6" s="644"/>
      <c r="E6" s="204"/>
      <c r="F6" s="159"/>
      <c r="G6" s="159"/>
      <c r="H6" s="159"/>
      <c r="I6" s="159"/>
      <c r="J6" s="159"/>
      <c r="K6" s="159"/>
      <c r="L6" s="567"/>
      <c r="M6" s="567"/>
      <c r="N6" s="567"/>
      <c r="O6" s="567"/>
      <c r="P6" s="567"/>
      <c r="Q6" s="567"/>
      <c r="R6" s="567"/>
      <c r="S6" s="655"/>
      <c r="T6" s="159"/>
      <c r="U6" s="154"/>
    </row>
    <row r="7" spans="1:22" s="60" customFormat="1" ht="19.5" customHeight="1">
      <c r="A7" s="156"/>
      <c r="B7" s="249" t="s">
        <v>257</v>
      </c>
      <c r="C7" s="479"/>
      <c r="D7" s="656">
        <v>43390374</v>
      </c>
      <c r="E7" s="398">
        <v>100</v>
      </c>
      <c r="F7" s="576">
        <v>44553710</v>
      </c>
      <c r="G7" s="398">
        <v>100</v>
      </c>
      <c r="H7" s="576">
        <v>45985289</v>
      </c>
      <c r="I7" s="398">
        <v>100</v>
      </c>
      <c r="J7" s="576">
        <v>47041434</v>
      </c>
      <c r="K7" s="398">
        <v>100</v>
      </c>
      <c r="L7" s="576">
        <v>47990761</v>
      </c>
      <c r="M7" s="399">
        <v>100</v>
      </c>
      <c r="N7" s="576">
        <v>50219669</v>
      </c>
      <c r="O7" s="399">
        <v>100</v>
      </c>
      <c r="P7" s="576">
        <v>50423955</v>
      </c>
      <c r="Q7" s="399">
        <v>100</v>
      </c>
      <c r="R7" s="576">
        <v>50617045</v>
      </c>
      <c r="S7" s="657">
        <v>100</v>
      </c>
      <c r="T7" s="271"/>
      <c r="U7" s="157" t="s">
        <v>29</v>
      </c>
    </row>
    <row r="8" spans="1:22" s="60" customFormat="1" ht="19.5" customHeight="1">
      <c r="A8" s="156"/>
      <c r="B8" s="250"/>
      <c r="C8" s="185"/>
      <c r="D8" s="658"/>
      <c r="E8" s="251"/>
      <c r="F8" s="577"/>
      <c r="G8" s="400"/>
      <c r="H8" s="577"/>
      <c r="I8" s="251"/>
      <c r="J8" s="576"/>
      <c r="K8" s="252"/>
      <c r="L8" s="579"/>
      <c r="M8" s="401"/>
      <c r="N8" s="582"/>
      <c r="O8" s="401"/>
      <c r="P8" s="582"/>
      <c r="Q8" s="401"/>
      <c r="R8" s="584"/>
      <c r="S8" s="657"/>
      <c r="T8" s="272"/>
      <c r="U8" s="154"/>
    </row>
    <row r="9" spans="1:22" s="60" customFormat="1" ht="20.25" customHeight="1">
      <c r="A9" s="156"/>
      <c r="B9" s="479" t="s">
        <v>258</v>
      </c>
      <c r="C9" s="185"/>
      <c r="D9" s="659">
        <v>3279790</v>
      </c>
      <c r="E9" s="251">
        <v>7.6</v>
      </c>
      <c r="F9" s="578">
        <v>3427409</v>
      </c>
      <c r="G9" s="400">
        <v>7.7</v>
      </c>
      <c r="H9" s="578">
        <v>3130258</v>
      </c>
      <c r="I9" s="251">
        <v>6.8</v>
      </c>
      <c r="J9" s="578">
        <v>2382350</v>
      </c>
      <c r="K9" s="251">
        <v>5.0643651722011702</v>
      </c>
      <c r="L9" s="580">
        <v>2219084</v>
      </c>
      <c r="M9" s="401">
        <v>4.6239816868084249</v>
      </c>
      <c r="N9" s="580">
        <v>2288905</v>
      </c>
      <c r="O9" s="401">
        <v>4.5577859145188713</v>
      </c>
      <c r="P9" s="580">
        <v>2290591</v>
      </c>
      <c r="Q9" s="401">
        <v>4.5426642951747835</v>
      </c>
      <c r="R9" s="585">
        <v>2296916</v>
      </c>
      <c r="S9" s="657">
        <f>R9/$R$7*100</f>
        <v>4.5378310804196493</v>
      </c>
      <c r="T9" s="271"/>
      <c r="U9" s="157" t="s">
        <v>703</v>
      </c>
      <c r="V9" s="211"/>
    </row>
    <row r="10" spans="1:22" s="60" customFormat="1" ht="20.25" customHeight="1">
      <c r="A10" s="156"/>
      <c r="B10" s="479" t="s">
        <v>259</v>
      </c>
      <c r="C10" s="479"/>
      <c r="D10" s="659">
        <v>3862508</v>
      </c>
      <c r="E10" s="251">
        <v>8.9</v>
      </c>
      <c r="F10" s="578">
        <v>3096115</v>
      </c>
      <c r="G10" s="402">
        <v>7</v>
      </c>
      <c r="H10" s="578">
        <v>3444056</v>
      </c>
      <c r="I10" s="251">
        <v>7.5</v>
      </c>
      <c r="J10" s="578">
        <v>3168887</v>
      </c>
      <c r="K10" s="251">
        <v>6.7363741504988983</v>
      </c>
      <c r="L10" s="580">
        <v>2394663</v>
      </c>
      <c r="M10" s="401">
        <v>4.9898416905704002</v>
      </c>
      <c r="N10" s="580">
        <v>2293076</v>
      </c>
      <c r="O10" s="401">
        <v>4.5660914252541174</v>
      </c>
      <c r="P10" s="580">
        <v>2266044</v>
      </c>
      <c r="Q10" s="401">
        <v>4.4939830681667079</v>
      </c>
      <c r="R10" s="585">
        <v>2266859</v>
      </c>
      <c r="S10" s="657">
        <f t="shared" ref="S10:S28" si="0">R10/$R$7*100</f>
        <v>4.4784498976579927</v>
      </c>
      <c r="T10" s="271"/>
      <c r="U10" s="157" t="s">
        <v>704</v>
      </c>
      <c r="V10" s="211"/>
    </row>
    <row r="11" spans="1:22" s="60" customFormat="1" ht="20.25" customHeight="1">
      <c r="A11" s="156"/>
      <c r="B11" s="479" t="s">
        <v>260</v>
      </c>
      <c r="C11" s="479"/>
      <c r="D11" s="659">
        <v>3991917</v>
      </c>
      <c r="E11" s="251">
        <v>9.1999999999999993</v>
      </c>
      <c r="F11" s="578">
        <v>3711980</v>
      </c>
      <c r="G11" s="400">
        <v>8.3000000000000007</v>
      </c>
      <c r="H11" s="578">
        <v>3064442</v>
      </c>
      <c r="I11" s="251">
        <v>6.7</v>
      </c>
      <c r="J11" s="578">
        <v>3434891</v>
      </c>
      <c r="K11" s="251">
        <v>7.301841606274162</v>
      </c>
      <c r="L11" s="580">
        <v>3173226</v>
      </c>
      <c r="M11" s="401">
        <v>6.6121602030857565</v>
      </c>
      <c r="N11" s="580">
        <v>2788137</v>
      </c>
      <c r="O11" s="401">
        <v>5.5518824705913534</v>
      </c>
      <c r="P11" s="580">
        <v>2642349</v>
      </c>
      <c r="Q11" s="401">
        <v>5.2402652667764755</v>
      </c>
      <c r="R11" s="585">
        <v>2475819</v>
      </c>
      <c r="S11" s="657">
        <f t="shared" si="0"/>
        <v>4.8912752611299215</v>
      </c>
      <c r="T11" s="271"/>
      <c r="U11" s="157" t="s">
        <v>705</v>
      </c>
      <c r="V11" s="211"/>
    </row>
    <row r="12" spans="1:22" s="60" customFormat="1" ht="20.25" customHeight="1">
      <c r="A12" s="156"/>
      <c r="B12" s="479" t="s">
        <v>261</v>
      </c>
      <c r="C12" s="479"/>
      <c r="D12" s="659">
        <v>4448996</v>
      </c>
      <c r="E12" s="251">
        <v>10.3</v>
      </c>
      <c r="F12" s="578">
        <v>3863491</v>
      </c>
      <c r="G12" s="400">
        <v>8.6999999999999993</v>
      </c>
      <c r="H12" s="578">
        <v>3691584</v>
      </c>
      <c r="I12" s="251">
        <v>8</v>
      </c>
      <c r="J12" s="578">
        <v>3100523</v>
      </c>
      <c r="K12" s="251">
        <v>6.5910469481011145</v>
      </c>
      <c r="L12" s="580">
        <v>3438414</v>
      </c>
      <c r="M12" s="401">
        <v>7.1647415634855216</v>
      </c>
      <c r="N12" s="580">
        <v>3350420</v>
      </c>
      <c r="O12" s="401">
        <v>6.6715294360064377</v>
      </c>
      <c r="P12" s="580">
        <v>3264482</v>
      </c>
      <c r="Q12" s="401">
        <v>6.4740697154755109</v>
      </c>
      <c r="R12" s="585">
        <v>3175320</v>
      </c>
      <c r="S12" s="657">
        <f t="shared" si="0"/>
        <v>6.2732227849334148</v>
      </c>
      <c r="T12" s="271"/>
      <c r="U12" s="157" t="s">
        <v>706</v>
      </c>
      <c r="V12" s="211"/>
    </row>
    <row r="13" spans="1:22" s="60" customFormat="1" ht="20.25" customHeight="1">
      <c r="A13" s="156"/>
      <c r="B13" s="479" t="s">
        <v>262</v>
      </c>
      <c r="C13" s="479"/>
      <c r="D13" s="659">
        <v>4396309</v>
      </c>
      <c r="E13" s="251">
        <v>10.1</v>
      </c>
      <c r="F13" s="578">
        <v>4304378</v>
      </c>
      <c r="G13" s="400">
        <v>9.6999999999999993</v>
      </c>
      <c r="H13" s="578">
        <v>3848186</v>
      </c>
      <c r="I13" s="251">
        <v>8.4</v>
      </c>
      <c r="J13" s="578">
        <v>3662123</v>
      </c>
      <c r="K13" s="251">
        <v>7.7848881052393084</v>
      </c>
      <c r="L13" s="580">
        <v>3055420</v>
      </c>
      <c r="M13" s="401">
        <v>6.3666837873231481</v>
      </c>
      <c r="N13" s="580">
        <v>3424433</v>
      </c>
      <c r="O13" s="401">
        <v>6.8189079462072923</v>
      </c>
      <c r="P13" s="580">
        <v>3489975</v>
      </c>
      <c r="Q13" s="401">
        <v>6.921263911170791</v>
      </c>
      <c r="R13" s="585">
        <v>3525734</v>
      </c>
      <c r="S13" s="657">
        <f t="shared" si="0"/>
        <v>6.9655073700963772</v>
      </c>
      <c r="T13" s="271"/>
      <c r="U13" s="157" t="s">
        <v>707</v>
      </c>
      <c r="V13" s="211"/>
    </row>
    <row r="14" spans="1:22" s="60" customFormat="1" ht="18.95" customHeight="1">
      <c r="A14" s="156"/>
      <c r="B14" s="479"/>
      <c r="C14" s="479"/>
      <c r="D14" s="659"/>
      <c r="E14" s="251"/>
      <c r="F14" s="578"/>
      <c r="G14" s="400"/>
      <c r="H14" s="578"/>
      <c r="I14" s="251"/>
      <c r="J14" s="578"/>
      <c r="K14" s="251"/>
      <c r="L14" s="580"/>
      <c r="M14" s="401"/>
      <c r="N14" s="580"/>
      <c r="O14" s="401"/>
      <c r="P14" s="580"/>
      <c r="Q14" s="401"/>
      <c r="R14" s="585"/>
      <c r="S14" s="657"/>
      <c r="T14" s="271"/>
      <c r="U14" s="157"/>
      <c r="V14" s="211"/>
    </row>
    <row r="15" spans="1:22" s="60" customFormat="1" ht="20.25" customHeight="1">
      <c r="A15" s="156"/>
      <c r="B15" s="479" t="s">
        <v>263</v>
      </c>
      <c r="C15" s="479"/>
      <c r="D15" s="659">
        <v>4333500</v>
      </c>
      <c r="E15" s="251">
        <v>10</v>
      </c>
      <c r="F15" s="578">
        <v>4137913</v>
      </c>
      <c r="G15" s="400">
        <v>9.3000000000000007</v>
      </c>
      <c r="H15" s="578">
        <v>4096978</v>
      </c>
      <c r="I15" s="251">
        <v>8.9</v>
      </c>
      <c r="J15" s="578">
        <v>3671847</v>
      </c>
      <c r="K15" s="251">
        <v>7.8055592437934616</v>
      </c>
      <c r="L15" s="580">
        <v>3538949</v>
      </c>
      <c r="M15" s="401">
        <v>7.3742298022738169</v>
      </c>
      <c r="N15" s="580">
        <v>3349972</v>
      </c>
      <c r="O15" s="401">
        <v>6.6706373552561651</v>
      </c>
      <c r="P15" s="580">
        <v>3284644</v>
      </c>
      <c r="Q15" s="401">
        <v>6.514054678971533</v>
      </c>
      <c r="R15" s="585">
        <v>3279000</v>
      </c>
      <c r="S15" s="657">
        <f t="shared" si="0"/>
        <v>6.4780549714034077</v>
      </c>
      <c r="T15" s="271"/>
      <c r="U15" s="157" t="s">
        <v>708</v>
      </c>
      <c r="V15" s="211"/>
    </row>
    <row r="16" spans="1:22" s="60" customFormat="1" ht="20.25" customHeight="1">
      <c r="A16" s="156"/>
      <c r="B16" s="479" t="s">
        <v>264</v>
      </c>
      <c r="C16" s="479"/>
      <c r="D16" s="659">
        <v>4207714</v>
      </c>
      <c r="E16" s="251">
        <v>9.6999999999999993</v>
      </c>
      <c r="F16" s="578">
        <v>4230239</v>
      </c>
      <c r="G16" s="400">
        <v>9.5</v>
      </c>
      <c r="H16" s="578">
        <v>4093228</v>
      </c>
      <c r="I16" s="251">
        <v>8.9</v>
      </c>
      <c r="J16" s="578">
        <v>4096282</v>
      </c>
      <c r="K16" s="251">
        <v>8.7078170278567608</v>
      </c>
      <c r="L16" s="580">
        <v>3695348</v>
      </c>
      <c r="M16" s="401">
        <v>7.700123780075085</v>
      </c>
      <c r="N16" s="580">
        <v>4015974</v>
      </c>
      <c r="O16" s="401">
        <v>7.9968149531212562</v>
      </c>
      <c r="P16" s="580">
        <v>3949186</v>
      </c>
      <c r="Q16" s="401">
        <v>7.831963994097646</v>
      </c>
      <c r="R16" s="585">
        <v>3807021</v>
      </c>
      <c r="S16" s="657">
        <f t="shared" si="0"/>
        <v>7.5212233349457671</v>
      </c>
      <c r="T16" s="271"/>
      <c r="U16" s="157" t="s">
        <v>709</v>
      </c>
      <c r="V16" s="211"/>
    </row>
    <row r="17" spans="1:22" s="60" customFormat="1" ht="20.25" customHeight="1">
      <c r="A17" s="156"/>
      <c r="B17" s="479" t="s">
        <v>265</v>
      </c>
      <c r="C17" s="479"/>
      <c r="D17" s="659">
        <v>3201210</v>
      </c>
      <c r="E17" s="251">
        <v>7.4</v>
      </c>
      <c r="F17" s="578">
        <v>4133864</v>
      </c>
      <c r="G17" s="400">
        <v>9.3000000000000007</v>
      </c>
      <c r="H17" s="578">
        <v>4186953</v>
      </c>
      <c r="I17" s="251">
        <v>9.1</v>
      </c>
      <c r="J17" s="578">
        <v>4112785</v>
      </c>
      <c r="K17" s="251">
        <v>8.742898866560914</v>
      </c>
      <c r="L17" s="580">
        <v>4099147</v>
      </c>
      <c r="M17" s="401">
        <v>8.5415336506124575</v>
      </c>
      <c r="N17" s="580">
        <v>3886993</v>
      </c>
      <c r="O17" s="401">
        <v>7.7399813208645405</v>
      </c>
      <c r="P17" s="580">
        <v>3829465</v>
      </c>
      <c r="Q17" s="401">
        <v>7.5945351767825438</v>
      </c>
      <c r="R17" s="585">
        <v>3846466</v>
      </c>
      <c r="S17" s="657">
        <f t="shared" si="0"/>
        <v>7.5991516296536084</v>
      </c>
      <c r="T17" s="271"/>
      <c r="U17" s="157" t="s">
        <v>710</v>
      </c>
      <c r="V17" s="211"/>
    </row>
    <row r="18" spans="1:22" s="60" customFormat="1" ht="20.25" customHeight="1">
      <c r="A18" s="156"/>
      <c r="B18" s="479" t="s">
        <v>266</v>
      </c>
      <c r="C18" s="479"/>
      <c r="D18" s="659">
        <v>2539269</v>
      </c>
      <c r="E18" s="251">
        <v>6</v>
      </c>
      <c r="F18" s="578">
        <v>3071101</v>
      </c>
      <c r="G18" s="400">
        <v>6.9</v>
      </c>
      <c r="H18" s="578">
        <v>3996336</v>
      </c>
      <c r="I18" s="251">
        <v>8.6999999999999993</v>
      </c>
      <c r="J18" s="578">
        <v>4123041</v>
      </c>
      <c r="K18" s="251">
        <v>8.7647009230203317</v>
      </c>
      <c r="L18" s="580">
        <v>4131423</v>
      </c>
      <c r="M18" s="401">
        <v>8.6087882623907532</v>
      </c>
      <c r="N18" s="580">
        <v>4383208</v>
      </c>
      <c r="O18" s="401">
        <v>8.7280702706343991</v>
      </c>
      <c r="P18" s="580">
        <v>4337823</v>
      </c>
      <c r="Q18" s="401">
        <v>8.6027028224977595</v>
      </c>
      <c r="R18" s="585">
        <v>4239971</v>
      </c>
      <c r="S18" s="657">
        <f t="shared" si="0"/>
        <v>8.3765676166990772</v>
      </c>
      <c r="T18" s="271"/>
      <c r="U18" s="157" t="s">
        <v>711</v>
      </c>
    </row>
    <row r="19" spans="1:22" s="60" customFormat="1" ht="20.25" customHeight="1">
      <c r="A19" s="156"/>
      <c r="B19" s="479" t="s">
        <v>267</v>
      </c>
      <c r="C19" s="479"/>
      <c r="D19" s="659">
        <v>2176890</v>
      </c>
      <c r="E19" s="251">
        <v>5</v>
      </c>
      <c r="F19" s="578">
        <v>2464295</v>
      </c>
      <c r="G19" s="400">
        <v>5.5</v>
      </c>
      <c r="H19" s="578">
        <v>2952023</v>
      </c>
      <c r="I19" s="251">
        <v>6.4</v>
      </c>
      <c r="J19" s="578">
        <v>3900899</v>
      </c>
      <c r="K19" s="251">
        <v>8.2924746724345173</v>
      </c>
      <c r="L19" s="580">
        <v>4073358</v>
      </c>
      <c r="M19" s="401">
        <v>8.4877962239440219</v>
      </c>
      <c r="N19" s="580">
        <v>4148349</v>
      </c>
      <c r="O19" s="401">
        <v>8.2604068935619619</v>
      </c>
      <c r="P19" s="580">
        <v>4176603</v>
      </c>
      <c r="Q19" s="401">
        <v>8.2829738365425722</v>
      </c>
      <c r="R19" s="585">
        <v>4225823</v>
      </c>
      <c r="S19" s="657">
        <f t="shared" si="0"/>
        <v>8.3486165579203604</v>
      </c>
      <c r="T19" s="271"/>
      <c r="U19" s="157" t="s">
        <v>712</v>
      </c>
    </row>
    <row r="20" spans="1:22" s="60" customFormat="1" ht="20.100000000000001" customHeight="1">
      <c r="A20" s="156"/>
      <c r="B20" s="479"/>
      <c r="C20" s="479"/>
      <c r="D20" s="659"/>
      <c r="E20" s="251"/>
      <c r="F20" s="578"/>
      <c r="G20" s="400"/>
      <c r="H20" s="578"/>
      <c r="I20" s="251"/>
      <c r="J20" s="578"/>
      <c r="K20" s="251"/>
      <c r="L20" s="580"/>
      <c r="M20" s="401"/>
      <c r="N20" s="580"/>
      <c r="O20" s="401"/>
      <c r="P20" s="580"/>
      <c r="Q20" s="401"/>
      <c r="R20" s="585"/>
      <c r="S20" s="657"/>
      <c r="T20" s="271"/>
      <c r="U20" s="157"/>
    </row>
    <row r="21" spans="1:22" s="60" customFormat="1" ht="20.25" customHeight="1">
      <c r="A21" s="156"/>
      <c r="B21" s="479" t="s">
        <v>268</v>
      </c>
      <c r="C21" s="479"/>
      <c r="D21" s="659">
        <v>2010018</v>
      </c>
      <c r="E21" s="251">
        <v>4.5999999999999996</v>
      </c>
      <c r="F21" s="578">
        <v>2063768</v>
      </c>
      <c r="G21" s="400">
        <v>4.5999999999999996</v>
      </c>
      <c r="H21" s="578">
        <v>2350250</v>
      </c>
      <c r="I21" s="251">
        <v>5.0999999999999996</v>
      </c>
      <c r="J21" s="578">
        <v>2855297</v>
      </c>
      <c r="K21" s="251">
        <v>6.0697490641973202</v>
      </c>
      <c r="L21" s="580">
        <v>3798131</v>
      </c>
      <c r="M21" s="401">
        <v>7.9142962538143538</v>
      </c>
      <c r="N21" s="580">
        <v>4252572</v>
      </c>
      <c r="O21" s="401">
        <v>8.4679411168560268</v>
      </c>
      <c r="P21" s="580">
        <v>4274677</v>
      </c>
      <c r="Q21" s="401">
        <v>8.4774726615554066</v>
      </c>
      <c r="R21" s="585">
        <v>4255812</v>
      </c>
      <c r="S21" s="657">
        <f t="shared" si="0"/>
        <v>8.4078633985844107</v>
      </c>
      <c r="T21" s="271"/>
      <c r="U21" s="157" t="s">
        <v>713</v>
      </c>
    </row>
    <row r="22" spans="1:22" s="60" customFormat="1" ht="20.25" customHeight="1">
      <c r="A22" s="156"/>
      <c r="B22" s="479" t="s">
        <v>269</v>
      </c>
      <c r="C22" s="479"/>
      <c r="D22" s="659">
        <v>1622853</v>
      </c>
      <c r="E22" s="251">
        <v>3.7</v>
      </c>
      <c r="F22" s="578">
        <v>1913461</v>
      </c>
      <c r="G22" s="400">
        <v>4.3</v>
      </c>
      <c r="H22" s="578">
        <v>1968472</v>
      </c>
      <c r="I22" s="251">
        <v>4.3</v>
      </c>
      <c r="J22" s="578">
        <v>2278438</v>
      </c>
      <c r="K22" s="251">
        <v>4.8434705455620248</v>
      </c>
      <c r="L22" s="580">
        <v>2766695</v>
      </c>
      <c r="M22" s="401">
        <v>5.7650575701435534</v>
      </c>
      <c r="N22" s="580">
        <v>3465651</v>
      </c>
      <c r="O22" s="401">
        <v>6.9009833577357904</v>
      </c>
      <c r="P22" s="580">
        <v>3674546</v>
      </c>
      <c r="Q22" s="401">
        <v>7.287302235614006</v>
      </c>
      <c r="R22" s="585">
        <v>3857441</v>
      </c>
      <c r="S22" s="657">
        <f t="shared" si="0"/>
        <v>7.6208340490836637</v>
      </c>
      <c r="T22" s="271"/>
      <c r="U22" s="157" t="s">
        <v>714</v>
      </c>
    </row>
    <row r="23" spans="1:22" s="60" customFormat="1" ht="20.25" customHeight="1">
      <c r="A23" s="156"/>
      <c r="B23" s="479" t="s">
        <v>270</v>
      </c>
      <c r="C23" s="479"/>
      <c r="D23" s="659">
        <v>1157059</v>
      </c>
      <c r="E23" s="251">
        <v>2.7</v>
      </c>
      <c r="F23" s="578">
        <v>1495082</v>
      </c>
      <c r="G23" s="400">
        <v>3.4</v>
      </c>
      <c r="H23" s="578">
        <v>1788849</v>
      </c>
      <c r="I23" s="251">
        <v>3.9</v>
      </c>
      <c r="J23" s="578">
        <v>1888853</v>
      </c>
      <c r="K23" s="251">
        <v>4.0152963874358081</v>
      </c>
      <c r="L23" s="580">
        <v>2182236</v>
      </c>
      <c r="M23" s="401">
        <v>4.5472002413131145</v>
      </c>
      <c r="N23" s="580">
        <v>2434277</v>
      </c>
      <c r="O23" s="401">
        <v>4.8472581529758783</v>
      </c>
      <c r="P23" s="580">
        <v>2558011</v>
      </c>
      <c r="Q23" s="401">
        <v>5.0730074624253492</v>
      </c>
      <c r="R23" s="585">
        <v>2740743</v>
      </c>
      <c r="S23" s="657">
        <f t="shared" si="0"/>
        <v>5.4146641709329337</v>
      </c>
      <c r="T23" s="271"/>
      <c r="U23" s="157" t="s">
        <v>715</v>
      </c>
    </row>
    <row r="24" spans="1:22" s="60" customFormat="1" ht="20.25" customHeight="1">
      <c r="A24" s="156"/>
      <c r="B24" s="479" t="s">
        <v>271</v>
      </c>
      <c r="C24" s="479"/>
      <c r="D24" s="659">
        <v>900314</v>
      </c>
      <c r="E24" s="251">
        <v>2.1</v>
      </c>
      <c r="F24" s="578">
        <v>1043979</v>
      </c>
      <c r="G24" s="400">
        <v>2.2999999999999998</v>
      </c>
      <c r="H24" s="578">
        <v>1376122</v>
      </c>
      <c r="I24" s="251">
        <v>3</v>
      </c>
      <c r="J24" s="578">
        <v>1680067</v>
      </c>
      <c r="K24" s="251">
        <v>3.5714621284716785</v>
      </c>
      <c r="L24" s="580">
        <v>1812168</v>
      </c>
      <c r="M24" s="401">
        <v>3.7760768161188363</v>
      </c>
      <c r="N24" s="580">
        <v>1934701</v>
      </c>
      <c r="O24" s="401">
        <v>3.8524766063272939</v>
      </c>
      <c r="P24" s="580">
        <v>2026187</v>
      </c>
      <c r="Q24" s="401">
        <v>4.0183024120182562</v>
      </c>
      <c r="R24" s="585">
        <v>2121186</v>
      </c>
      <c r="S24" s="657">
        <f t="shared" si="0"/>
        <v>4.1906555390580387</v>
      </c>
      <c r="T24" s="271"/>
      <c r="U24" s="157" t="s">
        <v>716</v>
      </c>
    </row>
    <row r="25" spans="1:22" s="60" customFormat="1" ht="20.25" customHeight="1">
      <c r="A25" s="156"/>
      <c r="B25" s="479" t="s">
        <v>272</v>
      </c>
      <c r="C25" s="479"/>
      <c r="D25" s="659">
        <v>595116</v>
      </c>
      <c r="E25" s="251">
        <v>1.4</v>
      </c>
      <c r="F25" s="578">
        <v>762544</v>
      </c>
      <c r="G25" s="400">
        <v>1.7</v>
      </c>
      <c r="H25" s="578">
        <v>918121</v>
      </c>
      <c r="I25" s="251">
        <v>2</v>
      </c>
      <c r="J25" s="578">
        <v>1252734</v>
      </c>
      <c r="K25" s="251">
        <v>2.6630438179244282</v>
      </c>
      <c r="L25" s="580">
        <v>1566014</v>
      </c>
      <c r="M25" s="401">
        <v>3.2631572564560916</v>
      </c>
      <c r="N25" s="580">
        <v>1723652</v>
      </c>
      <c r="O25" s="401">
        <v>3.4322249316298756</v>
      </c>
      <c r="P25" s="580">
        <v>1729106</v>
      </c>
      <c r="Q25" s="401">
        <v>3.4291360128335828</v>
      </c>
      <c r="R25" s="585">
        <v>1721079</v>
      </c>
      <c r="S25" s="657">
        <f t="shared" si="0"/>
        <v>3.400196514830133</v>
      </c>
      <c r="T25" s="271"/>
      <c r="U25" s="157" t="s">
        <v>717</v>
      </c>
    </row>
    <row r="26" spans="1:22" s="60" customFormat="1" ht="18.75" customHeight="1">
      <c r="A26" s="156"/>
      <c r="B26" s="479"/>
      <c r="C26" s="479"/>
      <c r="D26" s="659"/>
      <c r="E26" s="251"/>
      <c r="F26" s="578"/>
      <c r="G26" s="400"/>
      <c r="H26" s="578"/>
      <c r="I26" s="251"/>
      <c r="J26" s="578"/>
      <c r="K26" s="251"/>
      <c r="L26" s="580"/>
      <c r="M26" s="401"/>
      <c r="N26" s="580"/>
      <c r="O26" s="401"/>
      <c r="P26" s="580"/>
      <c r="Q26" s="401"/>
      <c r="R26" s="585"/>
      <c r="S26" s="657"/>
      <c r="T26" s="271"/>
      <c r="U26" s="157"/>
    </row>
    <row r="27" spans="1:22" s="60" customFormat="1" ht="20.25" customHeight="1">
      <c r="A27" s="156"/>
      <c r="B27" s="479" t="s">
        <v>273</v>
      </c>
      <c r="C27" s="479"/>
      <c r="D27" s="659">
        <v>377171</v>
      </c>
      <c r="E27" s="251">
        <v>0.9</v>
      </c>
      <c r="F27" s="578">
        <v>455673</v>
      </c>
      <c r="G27" s="402">
        <v>1</v>
      </c>
      <c r="H27" s="578">
        <v>600598</v>
      </c>
      <c r="I27" s="251">
        <v>1.3</v>
      </c>
      <c r="J27" s="578">
        <v>766870</v>
      </c>
      <c r="K27" s="251">
        <v>1.6302011541569925</v>
      </c>
      <c r="L27" s="580">
        <v>1084367</v>
      </c>
      <c r="M27" s="401">
        <v>2.2595328296627764</v>
      </c>
      <c r="N27" s="580">
        <v>1257102</v>
      </c>
      <c r="O27" s="401">
        <v>2.5032064627905055</v>
      </c>
      <c r="P27" s="580">
        <v>1314319</v>
      </c>
      <c r="Q27" s="401">
        <v>2.6065369128621505</v>
      </c>
      <c r="R27" s="585">
        <v>1371183</v>
      </c>
      <c r="S27" s="657">
        <f t="shared" si="0"/>
        <v>2.7089353003518872</v>
      </c>
      <c r="T27" s="271"/>
      <c r="U27" s="157" t="s">
        <v>718</v>
      </c>
    </row>
    <row r="28" spans="1:22" s="60" customFormat="1" ht="20.25" customHeight="1">
      <c r="A28" s="156"/>
      <c r="B28" s="479" t="s">
        <v>274</v>
      </c>
      <c r="C28" s="479"/>
      <c r="D28" s="659">
        <v>289638</v>
      </c>
      <c r="E28" s="251">
        <v>0.7</v>
      </c>
      <c r="F28" s="578">
        <v>378009</v>
      </c>
      <c r="G28" s="400">
        <v>0.8</v>
      </c>
      <c r="H28" s="578">
        <v>476965</v>
      </c>
      <c r="I28" s="251">
        <v>1</v>
      </c>
      <c r="J28" s="578">
        <v>665547</v>
      </c>
      <c r="K28" s="251">
        <v>1.4</v>
      </c>
      <c r="L28" s="580">
        <v>962118</v>
      </c>
      <c r="M28" s="401">
        <v>2.0047983819218871</v>
      </c>
      <c r="N28" s="580">
        <v>1222247</v>
      </c>
      <c r="O28" s="401">
        <v>2.4338013856682328</v>
      </c>
      <c r="P28" s="580">
        <v>1315947</v>
      </c>
      <c r="Q28" s="401">
        <v>2.6097655370349271</v>
      </c>
      <c r="R28" s="585">
        <v>1410672</v>
      </c>
      <c r="S28" s="657">
        <f t="shared" si="0"/>
        <v>2.7869505222993562</v>
      </c>
      <c r="T28" s="271"/>
      <c r="U28" s="157" t="s">
        <v>452</v>
      </c>
    </row>
    <row r="29" spans="1:22" s="60" customFormat="1" ht="20.25" customHeight="1">
      <c r="A29" s="156"/>
      <c r="B29" s="479" t="s">
        <v>275</v>
      </c>
      <c r="C29" s="479"/>
      <c r="D29" s="659">
        <v>102</v>
      </c>
      <c r="E29" s="251">
        <v>0</v>
      </c>
      <c r="F29" s="578">
        <v>409</v>
      </c>
      <c r="G29" s="251">
        <v>0</v>
      </c>
      <c r="H29" s="578">
        <v>1868</v>
      </c>
      <c r="I29" s="251">
        <v>0</v>
      </c>
      <c r="J29" s="577">
        <v>0</v>
      </c>
      <c r="K29" s="251">
        <v>0</v>
      </c>
      <c r="L29" s="581">
        <v>0</v>
      </c>
      <c r="M29" s="401">
        <v>0</v>
      </c>
      <c r="N29" s="583">
        <v>0</v>
      </c>
      <c r="O29" s="401">
        <v>0</v>
      </c>
      <c r="P29" s="583">
        <v>0</v>
      </c>
      <c r="Q29" s="401">
        <f>P29/$P$7*100</f>
        <v>0</v>
      </c>
      <c r="R29" s="586">
        <v>0</v>
      </c>
      <c r="S29" s="657">
        <v>0</v>
      </c>
      <c r="T29" s="271"/>
      <c r="U29" s="157" t="s">
        <v>451</v>
      </c>
    </row>
    <row r="30" spans="1:22" s="60" customFormat="1" ht="4.5" customHeight="1" thickBot="1">
      <c r="A30" s="564"/>
      <c r="B30" s="565"/>
      <c r="C30" s="565"/>
      <c r="D30" s="650"/>
      <c r="E30" s="565"/>
      <c r="F30" s="565"/>
      <c r="G30" s="565"/>
      <c r="H30" s="565"/>
      <c r="I30" s="565"/>
      <c r="J30" s="565"/>
      <c r="K30" s="565"/>
      <c r="L30" s="565"/>
      <c r="M30" s="565"/>
      <c r="N30" s="565"/>
      <c r="O30" s="565"/>
      <c r="P30" s="565"/>
      <c r="Q30" s="565"/>
      <c r="R30" s="565"/>
      <c r="S30" s="651"/>
      <c r="T30" s="565"/>
      <c r="U30" s="566"/>
    </row>
    <row r="31" spans="1:22" s="173" customFormat="1" ht="30" customHeight="1">
      <c r="B31" s="1426" t="s">
        <v>603</v>
      </c>
      <c r="C31" s="1426"/>
      <c r="D31" s="1426"/>
      <c r="E31" s="1426"/>
      <c r="F31" s="1426"/>
      <c r="G31" s="1426"/>
      <c r="H31" s="1426"/>
      <c r="I31" s="1426"/>
      <c r="J31" s="1426"/>
      <c r="K31" s="1426"/>
      <c r="L31" s="1425" t="s">
        <v>632</v>
      </c>
      <c r="M31" s="1425"/>
      <c r="N31" s="1425"/>
      <c r="O31" s="1425"/>
      <c r="P31" s="1425"/>
      <c r="Q31" s="1425"/>
      <c r="R31" s="1425"/>
      <c r="S31" s="1425"/>
      <c r="T31" s="1425"/>
      <c r="U31" s="1425"/>
    </row>
    <row r="32" spans="1:22" s="60" customFormat="1" ht="11.25">
      <c r="D32" s="403"/>
      <c r="E32" s="403"/>
      <c r="F32" s="403"/>
      <c r="G32" s="403"/>
      <c r="H32" s="403"/>
      <c r="I32" s="403"/>
      <c r="J32" s="403"/>
      <c r="K32" s="403"/>
      <c r="L32" s="403"/>
      <c r="M32" s="403"/>
      <c r="N32" s="403"/>
      <c r="O32" s="403"/>
      <c r="P32" s="403"/>
      <c r="Q32" s="403"/>
      <c r="R32" s="403"/>
      <c r="S32" s="403"/>
      <c r="T32" s="403"/>
      <c r="U32" s="267"/>
    </row>
    <row r="33" spans="7:21" s="60" customFormat="1" ht="11.25">
      <c r="U33" s="267"/>
    </row>
    <row r="34" spans="7:21" s="60" customFormat="1" ht="11.25">
      <c r="G34" s="404"/>
      <c r="U34" s="267"/>
    </row>
    <row r="35" spans="7:21" s="60" customFormat="1" ht="11.25">
      <c r="U35" s="267"/>
    </row>
    <row r="36" spans="7:21" s="60" customFormat="1" ht="11.25">
      <c r="U36" s="267"/>
    </row>
    <row r="37" spans="7:21" s="60" customFormat="1" ht="11.25">
      <c r="U37" s="267"/>
    </row>
    <row r="38" spans="7:21" s="60" customFormat="1" ht="11.25">
      <c r="U38" s="267"/>
    </row>
    <row r="39" spans="7:21" s="60" customFormat="1" ht="11.25">
      <c r="U39" s="267"/>
    </row>
    <row r="40" spans="7:21" s="60" customFormat="1" ht="11.25">
      <c r="U40" s="267"/>
    </row>
    <row r="41" spans="7:21" s="60" customFormat="1" ht="11.25">
      <c r="U41" s="267"/>
    </row>
    <row r="42" spans="7:21" s="60" customFormat="1" ht="11.25">
      <c r="U42" s="267"/>
    </row>
    <row r="43" spans="7:21" s="60" customFormat="1" ht="11.25">
      <c r="U43" s="267"/>
    </row>
    <row r="44" spans="7:21" s="60" customFormat="1" ht="11.25">
      <c r="U44" s="267"/>
    </row>
    <row r="45" spans="7:21" s="60" customFormat="1" ht="11.25">
      <c r="U45" s="267"/>
    </row>
    <row r="46" spans="7:21" s="60" customFormat="1" ht="11.25">
      <c r="U46" s="267"/>
    </row>
    <row r="47" spans="7:21" s="60" customFormat="1" ht="11.25">
      <c r="U47" s="267"/>
    </row>
    <row r="48" spans="7:21" s="60" customFormat="1" ht="11.25">
      <c r="U48" s="267"/>
    </row>
    <row r="49" spans="21:21" s="60" customFormat="1" ht="11.25">
      <c r="U49" s="267"/>
    </row>
    <row r="50" spans="21:21" s="60" customFormat="1" ht="11.25">
      <c r="U50" s="267"/>
    </row>
    <row r="51" spans="21:21" s="60" customFormat="1" ht="11.25">
      <c r="U51" s="267"/>
    </row>
    <row r="52" spans="21:21" s="60" customFormat="1" ht="11.25">
      <c r="U52" s="267"/>
    </row>
    <row r="53" spans="21:21" s="60" customFormat="1" ht="11.25">
      <c r="U53" s="267"/>
    </row>
    <row r="54" spans="21:21" s="60" customFormat="1" ht="11.25">
      <c r="U54" s="267"/>
    </row>
    <row r="55" spans="21:21" s="60" customFormat="1" ht="11.25">
      <c r="U55" s="267"/>
    </row>
    <row r="56" spans="21:21" s="60" customFormat="1" ht="11.25">
      <c r="U56" s="267"/>
    </row>
    <row r="57" spans="21:21" s="60" customFormat="1" ht="11.25">
      <c r="U57" s="267"/>
    </row>
    <row r="58" spans="21:21" s="60" customFormat="1" ht="11.25">
      <c r="U58" s="267"/>
    </row>
    <row r="59" spans="21:21" s="60" customFormat="1" ht="11.25">
      <c r="U59" s="267"/>
    </row>
    <row r="60" spans="21:21" s="60" customFormat="1" ht="11.25">
      <c r="U60" s="267"/>
    </row>
    <row r="61" spans="21:21" s="60" customFormat="1" ht="11.25">
      <c r="U61" s="267"/>
    </row>
    <row r="62" spans="21:21" s="60" customFormat="1" ht="11.25">
      <c r="U62" s="267"/>
    </row>
    <row r="63" spans="21:21" s="60" customFormat="1" ht="11.25">
      <c r="U63" s="267"/>
    </row>
    <row r="64" spans="21:21" s="60" customFormat="1" ht="11.25">
      <c r="U64" s="267"/>
    </row>
    <row r="65" spans="21:21" s="60" customFormat="1" ht="11.25">
      <c r="U65" s="267"/>
    </row>
    <row r="66" spans="21:21" s="60" customFormat="1" ht="11.25">
      <c r="U66" s="267"/>
    </row>
    <row r="67" spans="21:21" s="60" customFormat="1" ht="11.25">
      <c r="U67" s="267"/>
    </row>
    <row r="68" spans="21:21" s="60" customFormat="1" ht="11.25">
      <c r="U68" s="267"/>
    </row>
    <row r="69" spans="21:21" s="60" customFormat="1" ht="11.25">
      <c r="U69" s="267"/>
    </row>
    <row r="70" spans="21:21" s="60" customFormat="1" ht="11.25">
      <c r="U70" s="267"/>
    </row>
    <row r="71" spans="21:21" s="60" customFormat="1" ht="11.25">
      <c r="U71" s="267"/>
    </row>
    <row r="72" spans="21:21" s="60" customFormat="1" ht="11.25">
      <c r="U72" s="267"/>
    </row>
    <row r="73" spans="21:21" s="60" customFormat="1" ht="11.25">
      <c r="U73" s="267"/>
    </row>
    <row r="74" spans="21:21" s="60" customFormat="1" ht="11.25">
      <c r="U74" s="267"/>
    </row>
    <row r="75" spans="21:21" s="60" customFormat="1" ht="11.25">
      <c r="U75" s="267"/>
    </row>
    <row r="76" spans="21:21" s="60" customFormat="1" ht="11.25">
      <c r="U76" s="267"/>
    </row>
    <row r="77" spans="21:21" s="60" customFormat="1" ht="11.25">
      <c r="U77" s="267"/>
    </row>
    <row r="78" spans="21:21" s="60" customFormat="1" ht="11.25">
      <c r="U78" s="267"/>
    </row>
    <row r="79" spans="21:21" s="60" customFormat="1" ht="11.25">
      <c r="U79" s="267"/>
    </row>
    <row r="80" spans="21:21" s="60" customFormat="1" ht="11.25">
      <c r="U80" s="267"/>
    </row>
    <row r="81" spans="21:21" s="60" customFormat="1" ht="11.25">
      <c r="U81" s="267"/>
    </row>
    <row r="82" spans="21:21" s="60" customFormat="1" ht="11.25">
      <c r="U82" s="267"/>
    </row>
    <row r="83" spans="21:21" s="60" customFormat="1" ht="11.25">
      <c r="U83" s="267"/>
    </row>
    <row r="84" spans="21:21" s="60" customFormat="1" ht="11.25">
      <c r="U84" s="267"/>
    </row>
    <row r="85" spans="21:21" s="60" customFormat="1" ht="11.25">
      <c r="U85" s="267"/>
    </row>
    <row r="86" spans="21:21" s="60" customFormat="1" ht="11.25">
      <c r="U86" s="267"/>
    </row>
    <row r="87" spans="21:21" s="60" customFormat="1" ht="11.25">
      <c r="U87" s="267"/>
    </row>
    <row r="88" spans="21:21" s="60" customFormat="1" ht="11.25">
      <c r="U88" s="267"/>
    </row>
    <row r="89" spans="21:21" s="60" customFormat="1" ht="11.25">
      <c r="U89" s="267"/>
    </row>
    <row r="90" spans="21:21" s="60" customFormat="1" ht="11.25">
      <c r="U90" s="267"/>
    </row>
    <row r="91" spans="21:21" s="60" customFormat="1" ht="11.25">
      <c r="U91" s="267"/>
    </row>
    <row r="92" spans="21:21" s="60" customFormat="1" ht="11.25">
      <c r="U92" s="267"/>
    </row>
    <row r="93" spans="21:21" s="60" customFormat="1" ht="11.25">
      <c r="U93" s="267"/>
    </row>
    <row r="94" spans="21:21" s="60" customFormat="1" ht="11.25">
      <c r="U94" s="267"/>
    </row>
    <row r="95" spans="21:21" s="60" customFormat="1" ht="11.25">
      <c r="U95" s="267"/>
    </row>
    <row r="96" spans="21:21" s="60" customFormat="1" ht="11.25">
      <c r="U96" s="267"/>
    </row>
    <row r="97" spans="21:21" s="60" customFormat="1" ht="11.25">
      <c r="U97" s="267"/>
    </row>
    <row r="98" spans="21:21" s="60" customFormat="1" ht="11.25">
      <c r="U98" s="267"/>
    </row>
    <row r="99" spans="21:21" s="60" customFormat="1" ht="11.25">
      <c r="U99" s="267"/>
    </row>
    <row r="100" spans="21:21" s="60" customFormat="1" ht="11.25">
      <c r="U100" s="267"/>
    </row>
    <row r="101" spans="21:21" s="60" customFormat="1" ht="11.25">
      <c r="U101" s="267"/>
    </row>
    <row r="102" spans="21:21" s="60" customFormat="1" ht="11.25">
      <c r="U102" s="267"/>
    </row>
    <row r="103" spans="21:21" s="60" customFormat="1" ht="11.25">
      <c r="U103" s="267"/>
    </row>
    <row r="104" spans="21:21" s="60" customFormat="1" ht="11.25">
      <c r="U104" s="267"/>
    </row>
    <row r="105" spans="21:21" s="60" customFormat="1" ht="11.25">
      <c r="U105" s="267"/>
    </row>
    <row r="106" spans="21:21" s="60" customFormat="1" ht="11.25">
      <c r="U106" s="267"/>
    </row>
    <row r="107" spans="21:21" s="60" customFormat="1" ht="11.25">
      <c r="U107" s="267"/>
    </row>
    <row r="108" spans="21:21" s="60" customFormat="1" ht="11.25">
      <c r="U108" s="267"/>
    </row>
  </sheetData>
  <mergeCells count="13">
    <mergeCell ref="L31:U31"/>
    <mergeCell ref="B31:K31"/>
    <mergeCell ref="A4:C5"/>
    <mergeCell ref="L2:U2"/>
    <mergeCell ref="A2:K2"/>
    <mergeCell ref="L4:M4"/>
    <mergeCell ref="U4:U5"/>
    <mergeCell ref="H4:I4"/>
    <mergeCell ref="P4:Q4"/>
    <mergeCell ref="J4:K4"/>
    <mergeCell ref="R4:S4"/>
    <mergeCell ref="D4:E4"/>
    <mergeCell ref="F4:G4"/>
  </mergeCells>
  <phoneticPr fontId="2" type="noConversion"/>
  <pageMargins left="1.1023622047244095" right="1.1023622047244095" top="1.5354330708661419" bottom="1.5354330708661419" header="0.39370078740157483" footer="0.39370078740157483"/>
  <pageSetup paperSize="9" scale="88" firstPageNumber="138" orientation="portrait"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8"/>
  <sheetViews>
    <sheetView showGridLines="0" view="pageBreakPreview" topLeftCell="A13" zoomScale="110" zoomScaleNormal="120" zoomScaleSheetLayoutView="110" workbookViewId="0">
      <selection activeCell="Q32" sqref="Q32:AB32"/>
    </sheetView>
  </sheetViews>
  <sheetFormatPr defaultRowHeight="13.5"/>
  <cols>
    <col min="1" max="1" width="0.5546875" style="24" customWidth="1"/>
    <col min="2" max="2" width="4" style="27" customWidth="1"/>
    <col min="3" max="3" width="0.21875" style="24" customWidth="1"/>
    <col min="4" max="4" width="6.6640625" style="24" customWidth="1"/>
    <col min="5" max="5" width="4.5546875" style="24" customWidth="1"/>
    <col min="6" max="6" width="5.109375" style="24" customWidth="1"/>
    <col min="7" max="7" width="4.5546875" style="24" customWidth="1"/>
    <col min="8" max="8" width="5.109375" style="24" customWidth="1"/>
    <col min="9" max="9" width="5.33203125" style="24" customWidth="1"/>
    <col min="10" max="10" width="5" style="24" customWidth="1"/>
    <col min="11" max="11" width="5.33203125" style="24" customWidth="1"/>
    <col min="12" max="12" width="6.44140625" style="24" customWidth="1"/>
    <col min="13" max="13" width="5.33203125" style="24" customWidth="1"/>
    <col min="14" max="14" width="6.33203125" style="24" customWidth="1"/>
    <col min="15" max="16" width="5.77734375" style="24" customWidth="1"/>
    <col min="17" max="17" width="7" style="44" customWidth="1"/>
    <col min="18" max="18" width="8.77734375" style="34" customWidth="1"/>
    <col min="19" max="20" width="8.109375" style="34" customWidth="1"/>
    <col min="21" max="21" width="7.33203125" style="34" customWidth="1"/>
    <col min="22" max="22" width="6.5546875" style="34" customWidth="1"/>
    <col min="23" max="23" width="5.77734375" style="34" customWidth="1"/>
    <col min="24" max="24" width="7.21875" style="34" customWidth="1"/>
    <col min="25" max="25" width="5.88671875" style="34" customWidth="1"/>
    <col min="26" max="26" width="5.77734375" style="34" customWidth="1"/>
    <col min="27" max="27" width="1" style="34" customWidth="1"/>
    <col min="28" max="28" width="4.77734375" style="28" customWidth="1"/>
    <col min="29" max="16384" width="8.88671875" style="24"/>
  </cols>
  <sheetData>
    <row r="1" spans="1:28" s="21" customFormat="1" ht="27.95" customHeight="1">
      <c r="A1" s="266" t="s">
        <v>761</v>
      </c>
      <c r="B1" s="19"/>
      <c r="Q1" s="50"/>
      <c r="R1" s="22"/>
      <c r="S1" s="22"/>
      <c r="T1" s="22"/>
      <c r="U1" s="22"/>
      <c r="V1" s="22"/>
      <c r="W1" s="22"/>
      <c r="X1" s="22"/>
      <c r="Y1" s="601"/>
      <c r="Z1" s="601"/>
      <c r="AA1" s="601"/>
      <c r="AB1" s="140" t="s">
        <v>762</v>
      </c>
    </row>
    <row r="2" spans="1:28" s="498" customFormat="1" ht="33.950000000000003" customHeight="1">
      <c r="B2" s="1361" t="s">
        <v>424</v>
      </c>
      <c r="C2" s="1361"/>
      <c r="D2" s="1361"/>
      <c r="E2" s="1361"/>
      <c r="F2" s="1361"/>
      <c r="G2" s="1361"/>
      <c r="H2" s="1361"/>
      <c r="I2" s="1361"/>
      <c r="J2" s="1361"/>
      <c r="K2" s="1361"/>
      <c r="L2" s="1361"/>
      <c r="M2" s="1361"/>
      <c r="N2" s="1361"/>
      <c r="O2" s="1361"/>
      <c r="P2" s="1361"/>
      <c r="Q2" s="1452" t="s">
        <v>727</v>
      </c>
      <c r="R2" s="1452"/>
      <c r="S2" s="1452"/>
      <c r="T2" s="1452"/>
      <c r="U2" s="1452"/>
      <c r="V2" s="1452"/>
      <c r="W2" s="1452"/>
      <c r="X2" s="1452"/>
      <c r="Y2" s="1452"/>
      <c r="Z2" s="1452"/>
      <c r="AA2" s="1452"/>
      <c r="AB2" s="1452"/>
    </row>
    <row r="3" spans="1:28" s="60" customFormat="1" ht="14.1" customHeight="1" thickBot="1">
      <c r="B3" s="171"/>
      <c r="C3" s="171"/>
      <c r="D3" s="171"/>
      <c r="E3" s="171"/>
      <c r="F3" s="171"/>
      <c r="G3" s="171"/>
      <c r="H3" s="171"/>
      <c r="I3" s="171"/>
      <c r="J3" s="171"/>
      <c r="K3" s="157"/>
      <c r="L3" s="157"/>
      <c r="M3" s="157"/>
      <c r="N3" s="157"/>
      <c r="O3" s="157"/>
      <c r="P3" s="157"/>
      <c r="Q3" s="157"/>
      <c r="R3" s="157"/>
      <c r="S3" s="157"/>
      <c r="T3" s="157"/>
      <c r="U3" s="157"/>
      <c r="V3" s="157"/>
      <c r="W3" s="157"/>
      <c r="X3" s="1455"/>
      <c r="Y3" s="1455"/>
      <c r="Z3" s="1455"/>
      <c r="AA3" s="1455"/>
      <c r="AB3" s="1455"/>
    </row>
    <row r="4" spans="1:28" s="200" customFormat="1" ht="36" customHeight="1">
      <c r="A4" s="562"/>
      <c r="B4" s="563"/>
      <c r="C4" s="563"/>
      <c r="D4" s="641" t="s">
        <v>290</v>
      </c>
      <c r="E4" s="1453" t="s">
        <v>500</v>
      </c>
      <c r="F4" s="1369"/>
      <c r="G4" s="1369"/>
      <c r="H4" s="1453" t="s">
        <v>723</v>
      </c>
      <c r="I4" s="1369"/>
      <c r="J4" s="1369"/>
      <c r="K4" s="1369"/>
      <c r="L4" s="1369"/>
      <c r="M4" s="1369"/>
      <c r="N4" s="1369"/>
      <c r="O4" s="1369"/>
      <c r="P4" s="1369"/>
      <c r="Q4" s="1369" t="s">
        <v>134</v>
      </c>
      <c r="R4" s="1369"/>
      <c r="S4" s="1369"/>
      <c r="T4" s="1369"/>
      <c r="U4" s="1453" t="s">
        <v>291</v>
      </c>
      <c r="V4" s="1456"/>
      <c r="W4" s="1456"/>
      <c r="X4" s="1456"/>
      <c r="Y4" s="1456"/>
      <c r="Z4" s="1456"/>
      <c r="AA4" s="1457"/>
      <c r="AB4" s="1381" t="s">
        <v>760</v>
      </c>
    </row>
    <row r="5" spans="1:28" s="200" customFormat="1" ht="50.25" customHeight="1">
      <c r="A5" s="1446" t="s">
        <v>759</v>
      </c>
      <c r="B5" s="1362"/>
      <c r="C5" s="157"/>
      <c r="D5" s="1448" t="s">
        <v>742</v>
      </c>
      <c r="E5" s="1394" t="s">
        <v>501</v>
      </c>
      <c r="F5" s="1395"/>
      <c r="G5" s="1395"/>
      <c r="H5" s="1374" t="s">
        <v>724</v>
      </c>
      <c r="I5" s="1438"/>
      <c r="J5" s="1374" t="s">
        <v>725</v>
      </c>
      <c r="K5" s="1438"/>
      <c r="L5" s="1374" t="s">
        <v>726</v>
      </c>
      <c r="M5" s="1438"/>
      <c r="N5" s="441" t="s">
        <v>454</v>
      </c>
      <c r="O5" s="1439" t="s">
        <v>392</v>
      </c>
      <c r="P5" s="1440"/>
      <c r="Q5" s="1438" t="s">
        <v>734</v>
      </c>
      <c r="R5" s="1458" t="s">
        <v>743</v>
      </c>
      <c r="S5" s="1373" t="s">
        <v>735</v>
      </c>
      <c r="T5" s="1373" t="s">
        <v>736</v>
      </c>
      <c r="U5" s="1373" t="s">
        <v>737</v>
      </c>
      <c r="V5" s="1444" t="s">
        <v>738</v>
      </c>
      <c r="W5" s="591"/>
      <c r="X5" s="1373" t="s">
        <v>739</v>
      </c>
      <c r="Y5" s="1374" t="s">
        <v>499</v>
      </c>
      <c r="Z5" s="1450"/>
      <c r="AA5" s="1451"/>
      <c r="AB5" s="1446"/>
    </row>
    <row r="6" spans="1:28" s="200" customFormat="1" ht="90.75" customHeight="1">
      <c r="A6" s="1362"/>
      <c r="B6" s="1362"/>
      <c r="C6" s="157"/>
      <c r="D6" s="1449"/>
      <c r="E6" s="446" t="s">
        <v>728</v>
      </c>
      <c r="F6" s="446" t="s">
        <v>729</v>
      </c>
      <c r="G6" s="446" t="s">
        <v>730</v>
      </c>
      <c r="H6" s="445" t="s">
        <v>558</v>
      </c>
      <c r="I6" s="446" t="s">
        <v>744</v>
      </c>
      <c r="J6" s="445" t="s">
        <v>732</v>
      </c>
      <c r="K6" s="442" t="s">
        <v>744</v>
      </c>
      <c r="L6" s="447" t="s">
        <v>733</v>
      </c>
      <c r="M6" s="442" t="s">
        <v>744</v>
      </c>
      <c r="N6" s="445" t="s">
        <v>745</v>
      </c>
      <c r="O6" s="445" t="s">
        <v>746</v>
      </c>
      <c r="P6" s="442" t="s">
        <v>747</v>
      </c>
      <c r="Q6" s="1454"/>
      <c r="R6" s="1459"/>
      <c r="S6" s="1442"/>
      <c r="T6" s="1442"/>
      <c r="U6" s="1442"/>
      <c r="V6" s="1445"/>
      <c r="W6" s="446" t="s">
        <v>731</v>
      </c>
      <c r="X6" s="1442"/>
      <c r="Y6" s="442" t="s">
        <v>740</v>
      </c>
      <c r="Z6" s="442" t="s">
        <v>731</v>
      </c>
      <c r="AA6" s="642"/>
      <c r="AB6" s="1446"/>
    </row>
    <row r="7" spans="1:28" s="200" customFormat="1" ht="44.1" customHeight="1">
      <c r="A7" s="172"/>
      <c r="B7" s="568"/>
      <c r="C7" s="568"/>
      <c r="D7" s="643" t="s">
        <v>337</v>
      </c>
      <c r="E7" s="1436" t="s">
        <v>453</v>
      </c>
      <c r="F7" s="1437"/>
      <c r="G7" s="1437"/>
      <c r="H7" s="1436" t="s">
        <v>453</v>
      </c>
      <c r="I7" s="1437"/>
      <c r="J7" s="1437"/>
      <c r="K7" s="1437"/>
      <c r="L7" s="1437"/>
      <c r="M7" s="1437"/>
      <c r="N7" s="1437"/>
      <c r="O7" s="1437"/>
      <c r="P7" s="1437"/>
      <c r="Q7" s="600" t="s">
        <v>453</v>
      </c>
      <c r="R7" s="1436" t="s">
        <v>338</v>
      </c>
      <c r="S7" s="1443"/>
      <c r="T7" s="572" t="s">
        <v>456</v>
      </c>
      <c r="U7" s="1437" t="s">
        <v>455</v>
      </c>
      <c r="V7" s="1437"/>
      <c r="W7" s="1443"/>
      <c r="X7" s="572" t="s">
        <v>254</v>
      </c>
      <c r="Y7" s="1436" t="s">
        <v>90</v>
      </c>
      <c r="Z7" s="1437"/>
      <c r="AA7" s="1441"/>
      <c r="AB7" s="1447"/>
    </row>
    <row r="8" spans="1:28" s="60" customFormat="1" ht="5.25" customHeight="1">
      <c r="A8" s="156"/>
      <c r="B8" s="159"/>
      <c r="C8" s="159"/>
      <c r="D8" s="644"/>
      <c r="E8" s="159"/>
      <c r="F8" s="159"/>
      <c r="G8" s="159"/>
      <c r="H8" s="159"/>
      <c r="I8" s="159"/>
      <c r="J8" s="159"/>
      <c r="K8" s="159"/>
      <c r="L8" s="159"/>
      <c r="M8" s="159"/>
      <c r="N8" s="159"/>
      <c r="O8" s="159"/>
      <c r="P8" s="159"/>
      <c r="Q8" s="159"/>
      <c r="R8" s="204"/>
      <c r="S8" s="204"/>
      <c r="T8" s="204"/>
      <c r="U8" s="204"/>
      <c r="V8" s="204"/>
      <c r="W8" s="204"/>
      <c r="X8" s="159"/>
      <c r="Y8" s="204"/>
      <c r="Z8" s="204"/>
      <c r="AA8" s="645"/>
      <c r="AB8" s="479"/>
    </row>
    <row r="9" spans="1:28" s="60" customFormat="1" ht="15" customHeight="1">
      <c r="A9" s="156"/>
      <c r="B9" s="479">
        <v>2010</v>
      </c>
      <c r="C9" s="301"/>
      <c r="D9" s="646">
        <v>49410</v>
      </c>
      <c r="E9" s="593" t="s">
        <v>327</v>
      </c>
      <c r="F9" s="593" t="s">
        <v>327</v>
      </c>
      <c r="G9" s="593" t="s">
        <v>327</v>
      </c>
      <c r="H9" s="593">
        <v>100</v>
      </c>
      <c r="I9" s="593">
        <v>100</v>
      </c>
      <c r="J9" s="593">
        <v>100</v>
      </c>
      <c r="K9" s="593">
        <v>100</v>
      </c>
      <c r="L9" s="593">
        <v>104.3</v>
      </c>
      <c r="M9" s="593">
        <v>104.3</v>
      </c>
      <c r="N9" s="593">
        <v>100</v>
      </c>
      <c r="O9" s="593">
        <v>100</v>
      </c>
      <c r="P9" s="593">
        <v>80.3</v>
      </c>
      <c r="Q9" s="593">
        <v>100</v>
      </c>
      <c r="R9" s="593">
        <v>23369.8</v>
      </c>
      <c r="S9" s="593">
        <v>89814.3</v>
      </c>
      <c r="T9" s="595">
        <v>125447</v>
      </c>
      <c r="U9" s="595">
        <v>24748</v>
      </c>
      <c r="V9" s="595">
        <v>23829</v>
      </c>
      <c r="W9" s="595">
        <v>4028</v>
      </c>
      <c r="X9" s="271">
        <v>3.7</v>
      </c>
      <c r="Y9" s="271">
        <v>100</v>
      </c>
      <c r="Z9" s="271">
        <v>100</v>
      </c>
      <c r="AA9" s="647"/>
      <c r="AB9" s="479">
        <v>2010</v>
      </c>
    </row>
    <row r="10" spans="1:28" s="60" customFormat="1" ht="16.5" customHeight="1">
      <c r="A10" s="156"/>
      <c r="B10" s="479">
        <v>2011</v>
      </c>
      <c r="C10" s="301"/>
      <c r="D10" s="646">
        <v>49779</v>
      </c>
      <c r="E10" s="593">
        <v>0</v>
      </c>
      <c r="F10" s="593">
        <v>0</v>
      </c>
      <c r="G10" s="593">
        <v>0</v>
      </c>
      <c r="H10" s="593">
        <v>106</v>
      </c>
      <c r="I10" s="593">
        <v>106</v>
      </c>
      <c r="J10" s="593">
        <v>105.6</v>
      </c>
      <c r="K10" s="593">
        <v>105.7</v>
      </c>
      <c r="L10" s="593">
        <v>119.9</v>
      </c>
      <c r="M10" s="593">
        <v>119.9</v>
      </c>
      <c r="N10" s="593">
        <v>104.7</v>
      </c>
      <c r="O10" s="593">
        <v>100.2</v>
      </c>
      <c r="P10" s="593">
        <v>80.5</v>
      </c>
      <c r="Q10" s="593">
        <v>104.5</v>
      </c>
      <c r="R10" s="593">
        <v>25147.9</v>
      </c>
      <c r="S10" s="593">
        <v>95331.9</v>
      </c>
      <c r="T10" s="595">
        <v>137868</v>
      </c>
      <c r="U10" s="595">
        <v>25099</v>
      </c>
      <c r="V10" s="595">
        <v>24244</v>
      </c>
      <c r="W10" s="595">
        <v>4091</v>
      </c>
      <c r="X10" s="271">
        <v>3.4</v>
      </c>
      <c r="Y10" s="271">
        <v>102.6</v>
      </c>
      <c r="Z10" s="259">
        <v>102.5</v>
      </c>
      <c r="AA10" s="647"/>
      <c r="AB10" s="479">
        <v>2011</v>
      </c>
    </row>
    <row r="11" spans="1:28" s="60" customFormat="1" ht="16.5" customHeight="1">
      <c r="A11" s="156"/>
      <c r="B11" s="479">
        <v>2012</v>
      </c>
      <c r="C11" s="301"/>
      <c r="D11" s="646">
        <v>50004</v>
      </c>
      <c r="E11" s="593">
        <v>0</v>
      </c>
      <c r="F11" s="593">
        <v>0</v>
      </c>
      <c r="G11" s="593">
        <v>0</v>
      </c>
      <c r="H11" s="593">
        <v>107.4</v>
      </c>
      <c r="I11" s="593">
        <v>107.5</v>
      </c>
      <c r="J11" s="593">
        <v>107.2</v>
      </c>
      <c r="K11" s="593">
        <v>107.2</v>
      </c>
      <c r="L11" s="593">
        <v>125.2</v>
      </c>
      <c r="M11" s="593">
        <v>125.1</v>
      </c>
      <c r="N11" s="593">
        <v>106.9</v>
      </c>
      <c r="O11" s="593">
        <v>97.5</v>
      </c>
      <c r="P11" s="593">
        <v>78.5</v>
      </c>
      <c r="Q11" s="593">
        <v>107.1</v>
      </c>
      <c r="R11" s="593">
        <v>21647.5</v>
      </c>
      <c r="S11" s="593">
        <v>89395</v>
      </c>
      <c r="T11" s="595">
        <v>137142</v>
      </c>
      <c r="U11" s="595">
        <v>25501</v>
      </c>
      <c r="V11" s="595">
        <v>24681</v>
      </c>
      <c r="W11" s="595">
        <v>4105</v>
      </c>
      <c r="X11" s="271">
        <v>3.2</v>
      </c>
      <c r="Y11" s="271">
        <v>102.3</v>
      </c>
      <c r="Z11" s="259">
        <v>102.2</v>
      </c>
      <c r="AA11" s="647"/>
      <c r="AB11" s="479">
        <v>2012</v>
      </c>
    </row>
    <row r="12" spans="1:28" s="60" customFormat="1" ht="16.5" customHeight="1">
      <c r="A12" s="156"/>
      <c r="B12" s="479">
        <v>2013</v>
      </c>
      <c r="C12" s="301"/>
      <c r="D12" s="646">
        <v>50220</v>
      </c>
      <c r="E12" s="593">
        <v>0</v>
      </c>
      <c r="F12" s="593">
        <v>0</v>
      </c>
      <c r="G12" s="593">
        <v>0</v>
      </c>
      <c r="H12" s="593">
        <v>108.2</v>
      </c>
      <c r="I12" s="593">
        <v>108.2</v>
      </c>
      <c r="J12" s="593">
        <v>108.1</v>
      </c>
      <c r="K12" s="593">
        <v>108</v>
      </c>
      <c r="L12" s="593">
        <v>130.69999999999999</v>
      </c>
      <c r="M12" s="593">
        <v>130.6</v>
      </c>
      <c r="N12" s="593">
        <v>108.6</v>
      </c>
      <c r="O12" s="593">
        <v>95.1</v>
      </c>
      <c r="P12" s="593">
        <v>76.5</v>
      </c>
      <c r="Q12" s="593">
        <v>107.9</v>
      </c>
      <c r="R12" s="593">
        <v>23077.7</v>
      </c>
      <c r="S12" s="593">
        <v>77884.7</v>
      </c>
      <c r="T12" s="595">
        <v>127066</v>
      </c>
      <c r="U12" s="595">
        <v>25873</v>
      </c>
      <c r="V12" s="595">
        <v>25066</v>
      </c>
      <c r="W12" s="595">
        <v>4184</v>
      </c>
      <c r="X12" s="271">
        <v>3.1</v>
      </c>
      <c r="Y12" s="271">
        <v>101</v>
      </c>
      <c r="Z12" s="259">
        <v>100.8</v>
      </c>
      <c r="AA12" s="647"/>
      <c r="AB12" s="479">
        <v>2013</v>
      </c>
    </row>
    <row r="13" spans="1:28" s="60" customFormat="1" ht="16.5" customHeight="1">
      <c r="A13" s="156"/>
      <c r="B13" s="479">
        <v>2014</v>
      </c>
      <c r="C13" s="301"/>
      <c r="D13" s="646">
        <v>50423.955000000002</v>
      </c>
      <c r="E13" s="593">
        <v>0</v>
      </c>
      <c r="F13" s="593">
        <v>0</v>
      </c>
      <c r="G13" s="593">
        <v>0</v>
      </c>
      <c r="H13" s="593">
        <v>108.4</v>
      </c>
      <c r="I13" s="593">
        <v>108.5</v>
      </c>
      <c r="J13" s="593">
        <v>108</v>
      </c>
      <c r="K13" s="593">
        <v>108.1</v>
      </c>
      <c r="L13" s="593">
        <v>127.4</v>
      </c>
      <c r="M13" s="593">
        <v>127.4</v>
      </c>
      <c r="N13" s="593">
        <v>110.4</v>
      </c>
      <c r="O13" s="593">
        <v>94.3</v>
      </c>
      <c r="P13" s="593">
        <v>76.2</v>
      </c>
      <c r="Q13" s="593">
        <v>110.1</v>
      </c>
      <c r="R13" s="593">
        <v>26486.799999999999</v>
      </c>
      <c r="S13" s="593">
        <v>90605.5</v>
      </c>
      <c r="T13" s="595">
        <v>141348</v>
      </c>
      <c r="U13" s="595">
        <v>26536</v>
      </c>
      <c r="V13" s="595">
        <v>25599</v>
      </c>
      <c r="W13" s="595">
        <v>4330</v>
      </c>
      <c r="X13" s="271">
        <v>3.5</v>
      </c>
      <c r="Y13" s="271">
        <v>99.6</v>
      </c>
      <c r="Z13" s="259">
        <v>99.4</v>
      </c>
      <c r="AA13" s="647"/>
      <c r="AB13" s="479">
        <v>2014</v>
      </c>
    </row>
    <row r="14" spans="1:28" s="60" customFormat="1" ht="6.75" customHeight="1">
      <c r="A14" s="156"/>
      <c r="B14" s="185"/>
      <c r="C14" s="274"/>
      <c r="D14" s="648"/>
      <c r="E14" s="594"/>
      <c r="F14" s="594"/>
      <c r="G14" s="594"/>
      <c r="H14" s="594"/>
      <c r="I14" s="594"/>
      <c r="J14" s="594"/>
      <c r="K14" s="594"/>
      <c r="L14" s="594"/>
      <c r="M14" s="594"/>
      <c r="N14" s="594"/>
      <c r="O14" s="594"/>
      <c r="P14" s="594"/>
      <c r="Q14" s="594"/>
      <c r="R14" s="594"/>
      <c r="S14" s="594"/>
      <c r="T14" s="596"/>
      <c r="U14" s="596"/>
      <c r="V14" s="596"/>
      <c r="W14" s="596"/>
      <c r="X14" s="272"/>
      <c r="Y14" s="272"/>
      <c r="Z14" s="260"/>
      <c r="AA14" s="649"/>
      <c r="AB14" s="185"/>
    </row>
    <row r="15" spans="1:28" s="200" customFormat="1" ht="16.5" customHeight="1">
      <c r="A15" s="273"/>
      <c r="B15" s="185">
        <v>2015</v>
      </c>
      <c r="C15" s="274"/>
      <c r="D15" s="648">
        <v>50617.044999999998</v>
      </c>
      <c r="E15" s="593">
        <v>0</v>
      </c>
      <c r="F15" s="593">
        <v>0</v>
      </c>
      <c r="G15" s="593">
        <v>0</v>
      </c>
      <c r="H15" s="594">
        <v>107.7</v>
      </c>
      <c r="I15" s="594">
        <v>107.8</v>
      </c>
      <c r="J15" s="594">
        <v>107.8</v>
      </c>
      <c r="K15" s="594">
        <v>107.9</v>
      </c>
      <c r="L15" s="594">
        <v>131.19999999999999</v>
      </c>
      <c r="M15" s="594">
        <v>131.1</v>
      </c>
      <c r="N15" s="594">
        <v>111.7</v>
      </c>
      <c r="O15" s="594">
        <v>92.1</v>
      </c>
      <c r="P15" s="594">
        <v>74.3</v>
      </c>
      <c r="Q15" s="594">
        <v>114.4</v>
      </c>
      <c r="R15" s="594">
        <v>25544.799999999999</v>
      </c>
      <c r="S15" s="594">
        <v>134337.70000000001</v>
      </c>
      <c r="T15" s="596">
        <v>189839</v>
      </c>
      <c r="U15" s="596">
        <v>26913</v>
      </c>
      <c r="V15" s="596">
        <v>25936</v>
      </c>
      <c r="W15" s="596">
        <v>4486</v>
      </c>
      <c r="X15" s="272">
        <v>3.6</v>
      </c>
      <c r="Y15" s="272">
        <v>97.2</v>
      </c>
      <c r="Z15" s="260">
        <v>97.2</v>
      </c>
      <c r="AA15" s="649"/>
      <c r="AB15" s="185">
        <v>2015</v>
      </c>
    </row>
    <row r="16" spans="1:28" s="60" customFormat="1" ht="12" customHeight="1">
      <c r="A16" s="156"/>
      <c r="B16" s="185"/>
      <c r="C16" s="274"/>
      <c r="D16" s="646"/>
      <c r="E16" s="593"/>
      <c r="F16" s="593"/>
      <c r="G16" s="593"/>
      <c r="H16" s="593"/>
      <c r="I16" s="593"/>
      <c r="J16" s="593"/>
      <c r="K16" s="593"/>
      <c r="L16" s="593"/>
      <c r="M16" s="593"/>
      <c r="N16" s="593"/>
      <c r="O16" s="593"/>
      <c r="P16" s="593"/>
      <c r="Q16" s="593"/>
      <c r="R16" s="593"/>
      <c r="S16" s="593"/>
      <c r="T16" s="595"/>
      <c r="U16" s="595"/>
      <c r="V16" s="595"/>
      <c r="W16" s="595"/>
      <c r="X16" s="271"/>
      <c r="Y16" s="271"/>
      <c r="Z16" s="259"/>
      <c r="AA16" s="649"/>
      <c r="AB16" s="185"/>
    </row>
    <row r="17" spans="1:28" s="60" customFormat="1" ht="18" customHeight="1">
      <c r="A17" s="156"/>
      <c r="B17" s="202">
        <v>1</v>
      </c>
      <c r="C17" s="249"/>
      <c r="D17" s="646">
        <v>0</v>
      </c>
      <c r="E17" s="593">
        <v>118.2</v>
      </c>
      <c r="F17" s="593">
        <v>115.5</v>
      </c>
      <c r="G17" s="593">
        <v>116.9</v>
      </c>
      <c r="H17" s="593">
        <v>106.2</v>
      </c>
      <c r="I17" s="593">
        <v>106.2</v>
      </c>
      <c r="J17" s="593">
        <v>106.9</v>
      </c>
      <c r="K17" s="593">
        <v>106.9</v>
      </c>
      <c r="L17" s="593">
        <v>128.6</v>
      </c>
      <c r="M17" s="593">
        <v>128.5</v>
      </c>
      <c r="N17" s="593">
        <v>111.5</v>
      </c>
      <c r="O17" s="593">
        <v>92.8</v>
      </c>
      <c r="P17" s="593">
        <v>73.900000000000006</v>
      </c>
      <c r="Q17" s="593">
        <v>107.9</v>
      </c>
      <c r="R17" s="593">
        <v>2312.6</v>
      </c>
      <c r="S17" s="593">
        <v>7515.1</v>
      </c>
      <c r="T17" s="595">
        <v>9619</v>
      </c>
      <c r="U17" s="595">
        <v>26094</v>
      </c>
      <c r="V17" s="595">
        <v>25106</v>
      </c>
      <c r="W17" s="595">
        <v>4421</v>
      </c>
      <c r="X17" s="271">
        <v>3.8</v>
      </c>
      <c r="Y17" s="271">
        <v>0</v>
      </c>
      <c r="Z17" s="271">
        <v>0</v>
      </c>
      <c r="AA17" s="647"/>
      <c r="AB17" s="479" t="s">
        <v>359</v>
      </c>
    </row>
    <row r="18" spans="1:28" s="60" customFormat="1" ht="18" customHeight="1">
      <c r="A18" s="156"/>
      <c r="B18" s="249">
        <v>2</v>
      </c>
      <c r="C18" s="249"/>
      <c r="D18" s="646">
        <v>0</v>
      </c>
      <c r="E18" s="593">
        <v>118.7</v>
      </c>
      <c r="F18" s="593">
        <v>116</v>
      </c>
      <c r="G18" s="593">
        <v>117.1</v>
      </c>
      <c r="H18" s="593">
        <v>108.2</v>
      </c>
      <c r="I18" s="593">
        <v>108.4</v>
      </c>
      <c r="J18" s="593">
        <v>107.7</v>
      </c>
      <c r="K18" s="593">
        <v>107.8</v>
      </c>
      <c r="L18" s="593">
        <v>131.6</v>
      </c>
      <c r="M18" s="593">
        <v>131.6</v>
      </c>
      <c r="N18" s="593">
        <v>111.3</v>
      </c>
      <c r="O18" s="593">
        <v>81</v>
      </c>
      <c r="P18" s="593">
        <v>74.7</v>
      </c>
      <c r="Q18" s="593">
        <v>105.2</v>
      </c>
      <c r="R18" s="593">
        <v>1853.4</v>
      </c>
      <c r="S18" s="593">
        <v>5434.6</v>
      </c>
      <c r="T18" s="595">
        <v>9591</v>
      </c>
      <c r="U18" s="595">
        <v>26398</v>
      </c>
      <c r="V18" s="595">
        <v>25195</v>
      </c>
      <c r="W18" s="595">
        <v>4433</v>
      </c>
      <c r="X18" s="271">
        <v>4.5999999999999996</v>
      </c>
      <c r="Y18" s="271">
        <v>0</v>
      </c>
      <c r="Z18" s="271">
        <v>0</v>
      </c>
      <c r="AA18" s="647"/>
      <c r="AB18" s="479" t="s">
        <v>360</v>
      </c>
    </row>
    <row r="19" spans="1:28" s="60" customFormat="1" ht="18" customHeight="1">
      <c r="A19" s="156"/>
      <c r="B19" s="249">
        <v>3</v>
      </c>
      <c r="C19" s="249"/>
      <c r="D19" s="646">
        <v>0</v>
      </c>
      <c r="E19" s="593">
        <v>119.2</v>
      </c>
      <c r="F19" s="593">
        <v>116.1</v>
      </c>
      <c r="G19" s="593">
        <v>117.3</v>
      </c>
      <c r="H19" s="593">
        <v>108</v>
      </c>
      <c r="I19" s="593">
        <v>108</v>
      </c>
      <c r="J19" s="593">
        <v>108.1</v>
      </c>
      <c r="K19" s="593">
        <v>108.2</v>
      </c>
      <c r="L19" s="593">
        <v>132.19999999999999</v>
      </c>
      <c r="M19" s="593">
        <v>132.1</v>
      </c>
      <c r="N19" s="593">
        <v>111.8</v>
      </c>
      <c r="O19" s="593">
        <v>96.3</v>
      </c>
      <c r="P19" s="593">
        <v>74.2</v>
      </c>
      <c r="Q19" s="593">
        <v>113.2</v>
      </c>
      <c r="R19" s="593">
        <v>2263.6999999999998</v>
      </c>
      <c r="S19" s="593">
        <v>12467.1</v>
      </c>
      <c r="T19" s="595">
        <v>14728</v>
      </c>
      <c r="U19" s="595">
        <v>26577</v>
      </c>
      <c r="V19" s="595">
        <v>25501</v>
      </c>
      <c r="W19" s="595">
        <v>4400</v>
      </c>
      <c r="X19" s="271">
        <v>4</v>
      </c>
      <c r="Y19" s="271">
        <v>98.3</v>
      </c>
      <c r="Z19" s="259">
        <v>97.7</v>
      </c>
      <c r="AA19" s="647"/>
      <c r="AB19" s="479" t="s">
        <v>361</v>
      </c>
    </row>
    <row r="20" spans="1:28" s="60" customFormat="1" ht="18" customHeight="1">
      <c r="A20" s="156"/>
      <c r="B20" s="249">
        <v>4</v>
      </c>
      <c r="C20" s="249"/>
      <c r="D20" s="646">
        <v>0</v>
      </c>
      <c r="E20" s="593">
        <v>119.7</v>
      </c>
      <c r="F20" s="593">
        <v>116.4</v>
      </c>
      <c r="G20" s="593">
        <v>117.6</v>
      </c>
      <c r="H20" s="593">
        <v>107.2</v>
      </c>
      <c r="I20" s="593">
        <v>107.3</v>
      </c>
      <c r="J20" s="593">
        <v>107.3</v>
      </c>
      <c r="K20" s="593">
        <v>107.4</v>
      </c>
      <c r="L20" s="593">
        <v>134.5</v>
      </c>
      <c r="M20" s="593">
        <v>134.4</v>
      </c>
      <c r="N20" s="593">
        <v>111.5</v>
      </c>
      <c r="O20" s="593">
        <v>95.8</v>
      </c>
      <c r="P20" s="593">
        <v>74.400000000000006</v>
      </c>
      <c r="Q20" s="593">
        <v>111.8</v>
      </c>
      <c r="R20" s="593">
        <v>2766.1</v>
      </c>
      <c r="S20" s="593">
        <v>9055.1</v>
      </c>
      <c r="T20" s="595">
        <v>15816</v>
      </c>
      <c r="U20" s="595">
        <v>26954</v>
      </c>
      <c r="V20" s="595">
        <v>25900</v>
      </c>
      <c r="W20" s="595">
        <v>4455</v>
      </c>
      <c r="X20" s="271">
        <v>3.9</v>
      </c>
      <c r="Y20" s="271">
        <v>0</v>
      </c>
      <c r="Z20" s="271">
        <v>0</v>
      </c>
      <c r="AA20" s="647"/>
      <c r="AB20" s="479" t="s">
        <v>362</v>
      </c>
    </row>
    <row r="21" spans="1:28" s="60" customFormat="1" ht="18" customHeight="1">
      <c r="A21" s="156"/>
      <c r="B21" s="249">
        <v>5</v>
      </c>
      <c r="C21" s="249"/>
      <c r="D21" s="646">
        <v>0</v>
      </c>
      <c r="E21" s="593">
        <v>120.4</v>
      </c>
      <c r="F21" s="593">
        <v>116.3</v>
      </c>
      <c r="G21" s="593">
        <v>117.8</v>
      </c>
      <c r="H21" s="593">
        <v>105.9</v>
      </c>
      <c r="I21" s="593">
        <v>105.9</v>
      </c>
      <c r="J21" s="593">
        <v>106.5</v>
      </c>
      <c r="K21" s="593">
        <v>106.5</v>
      </c>
      <c r="L21" s="593">
        <v>132.80000000000001</v>
      </c>
      <c r="M21" s="593">
        <v>132.80000000000001</v>
      </c>
      <c r="N21" s="593">
        <v>111.6</v>
      </c>
      <c r="O21" s="593">
        <v>91.8</v>
      </c>
      <c r="P21" s="593">
        <v>73.5</v>
      </c>
      <c r="Q21" s="593">
        <v>116.6</v>
      </c>
      <c r="R21" s="593">
        <v>2095.9</v>
      </c>
      <c r="S21" s="593">
        <v>12639.3</v>
      </c>
      <c r="T21" s="595">
        <v>14732</v>
      </c>
      <c r="U21" s="595">
        <v>27211</v>
      </c>
      <c r="V21" s="595">
        <v>26189</v>
      </c>
      <c r="W21" s="595">
        <v>4464</v>
      </c>
      <c r="X21" s="271">
        <v>3.8</v>
      </c>
      <c r="Y21" s="271">
        <v>0</v>
      </c>
      <c r="Z21" s="271">
        <v>0</v>
      </c>
      <c r="AA21" s="647"/>
      <c r="AB21" s="479" t="s">
        <v>444</v>
      </c>
    </row>
    <row r="22" spans="1:28" s="60" customFormat="1" ht="7.5" customHeight="1">
      <c r="A22" s="156"/>
      <c r="B22" s="249"/>
      <c r="C22" s="249"/>
      <c r="D22" s="646"/>
      <c r="E22" s="593"/>
      <c r="F22" s="593"/>
      <c r="G22" s="593"/>
      <c r="H22" s="593"/>
      <c r="I22" s="593"/>
      <c r="J22" s="593"/>
      <c r="K22" s="593"/>
      <c r="L22" s="593"/>
      <c r="M22" s="593"/>
      <c r="N22" s="593"/>
      <c r="O22" s="593"/>
      <c r="P22" s="593"/>
      <c r="Q22" s="593"/>
      <c r="R22" s="593"/>
      <c r="S22" s="593"/>
      <c r="T22" s="595"/>
      <c r="U22" s="595"/>
      <c r="V22" s="595"/>
      <c r="W22" s="595"/>
      <c r="X22" s="271"/>
      <c r="Y22" s="271"/>
      <c r="Z22" s="259"/>
      <c r="AA22" s="647"/>
      <c r="AB22" s="479"/>
    </row>
    <row r="23" spans="1:28" s="60" customFormat="1" ht="18" customHeight="1">
      <c r="A23" s="156"/>
      <c r="B23" s="249">
        <v>6</v>
      </c>
      <c r="C23" s="249"/>
      <c r="D23" s="646">
        <v>0</v>
      </c>
      <c r="E23" s="593">
        <v>120.7</v>
      </c>
      <c r="F23" s="593">
        <v>116.4</v>
      </c>
      <c r="G23" s="593">
        <v>118.2</v>
      </c>
      <c r="H23" s="593">
        <v>107.9</v>
      </c>
      <c r="I23" s="593">
        <v>107.9</v>
      </c>
      <c r="J23" s="593">
        <v>107.6</v>
      </c>
      <c r="K23" s="593">
        <v>107.6</v>
      </c>
      <c r="L23" s="593">
        <v>135.19999999999999</v>
      </c>
      <c r="M23" s="593">
        <v>135.19999999999999</v>
      </c>
      <c r="N23" s="593">
        <v>111.7</v>
      </c>
      <c r="O23" s="593">
        <v>97.1</v>
      </c>
      <c r="P23" s="593">
        <v>75</v>
      </c>
      <c r="Q23" s="593">
        <v>109.6</v>
      </c>
      <c r="R23" s="593">
        <v>2154.9</v>
      </c>
      <c r="S23" s="593">
        <v>13515.8</v>
      </c>
      <c r="T23" s="595">
        <v>16027</v>
      </c>
      <c r="U23" s="595">
        <v>27255</v>
      </c>
      <c r="V23" s="595">
        <v>26205</v>
      </c>
      <c r="W23" s="595">
        <v>4478</v>
      </c>
      <c r="X23" s="271">
        <v>3.9</v>
      </c>
      <c r="Y23" s="271">
        <v>97</v>
      </c>
      <c r="Z23" s="259">
        <v>97.2</v>
      </c>
      <c r="AA23" s="647"/>
      <c r="AB23" s="479" t="s">
        <v>445</v>
      </c>
    </row>
    <row r="24" spans="1:28" s="60" customFormat="1" ht="18" customHeight="1">
      <c r="A24" s="156"/>
      <c r="B24" s="249">
        <v>7</v>
      </c>
      <c r="C24" s="249"/>
      <c r="D24" s="646">
        <v>0</v>
      </c>
      <c r="E24" s="593">
        <v>121.1</v>
      </c>
      <c r="F24" s="593">
        <v>116.8</v>
      </c>
      <c r="G24" s="593">
        <v>118.6</v>
      </c>
      <c r="H24" s="593">
        <v>107.1</v>
      </c>
      <c r="I24" s="593">
        <v>107.1</v>
      </c>
      <c r="J24" s="593">
        <v>107.4</v>
      </c>
      <c r="K24" s="593">
        <v>107.4</v>
      </c>
      <c r="L24" s="593">
        <v>135.6</v>
      </c>
      <c r="M24" s="593">
        <v>135.5</v>
      </c>
      <c r="N24" s="593">
        <v>111.5</v>
      </c>
      <c r="O24" s="593">
        <v>94.7</v>
      </c>
      <c r="P24" s="593">
        <v>74.400000000000006</v>
      </c>
      <c r="Q24" s="593">
        <v>113.1</v>
      </c>
      <c r="R24" s="593">
        <v>2003.7</v>
      </c>
      <c r="S24" s="593">
        <v>8684.9</v>
      </c>
      <c r="T24" s="595">
        <v>23044</v>
      </c>
      <c r="U24" s="595">
        <v>27303</v>
      </c>
      <c r="V24" s="595">
        <v>26305</v>
      </c>
      <c r="W24" s="595">
        <v>4528</v>
      </c>
      <c r="X24" s="271">
        <v>3.7</v>
      </c>
      <c r="Y24" s="271">
        <v>0</v>
      </c>
      <c r="Z24" s="271">
        <v>0</v>
      </c>
      <c r="AA24" s="647"/>
      <c r="AB24" s="479" t="s">
        <v>446</v>
      </c>
    </row>
    <row r="25" spans="1:28" s="60" customFormat="1" ht="18" customHeight="1">
      <c r="A25" s="156"/>
      <c r="B25" s="249">
        <v>8</v>
      </c>
      <c r="C25" s="249"/>
      <c r="D25" s="646">
        <v>0</v>
      </c>
      <c r="E25" s="593">
        <v>121.6</v>
      </c>
      <c r="F25" s="593">
        <v>117.6</v>
      </c>
      <c r="G25" s="593">
        <v>119</v>
      </c>
      <c r="H25" s="593">
        <v>109.1</v>
      </c>
      <c r="I25" s="593">
        <v>109.2</v>
      </c>
      <c r="J25" s="593">
        <v>109.4</v>
      </c>
      <c r="K25" s="593">
        <v>109.4</v>
      </c>
      <c r="L25" s="593">
        <v>136.5</v>
      </c>
      <c r="M25" s="593">
        <v>136.5</v>
      </c>
      <c r="N25" s="593">
        <v>111.5</v>
      </c>
      <c r="O25" s="593">
        <v>86</v>
      </c>
      <c r="P25" s="593">
        <v>75.400000000000006</v>
      </c>
      <c r="Q25" s="593">
        <v>110.3</v>
      </c>
      <c r="R25" s="593">
        <v>1684</v>
      </c>
      <c r="S25" s="593">
        <v>8658.7000000000007</v>
      </c>
      <c r="T25" s="595">
        <v>16651</v>
      </c>
      <c r="U25" s="595">
        <v>27064</v>
      </c>
      <c r="V25" s="595">
        <v>26141</v>
      </c>
      <c r="W25" s="595">
        <v>4491</v>
      </c>
      <c r="X25" s="271">
        <v>3.4</v>
      </c>
      <c r="Y25" s="271">
        <v>0</v>
      </c>
      <c r="Z25" s="271">
        <v>0</v>
      </c>
      <c r="AA25" s="647"/>
      <c r="AB25" s="479" t="s">
        <v>363</v>
      </c>
    </row>
    <row r="26" spans="1:28" s="60" customFormat="1" ht="18" customHeight="1">
      <c r="A26" s="156"/>
      <c r="B26" s="249">
        <v>9</v>
      </c>
      <c r="C26" s="156"/>
      <c r="D26" s="646">
        <v>0</v>
      </c>
      <c r="E26" s="593">
        <v>122.2</v>
      </c>
      <c r="F26" s="593">
        <v>118.4</v>
      </c>
      <c r="G26" s="593">
        <v>119.4</v>
      </c>
      <c r="H26" s="593">
        <v>110.1</v>
      </c>
      <c r="I26" s="593">
        <v>110.2</v>
      </c>
      <c r="J26" s="593">
        <v>111.3</v>
      </c>
      <c r="K26" s="593">
        <v>111.3</v>
      </c>
      <c r="L26" s="593">
        <v>138.69999999999999</v>
      </c>
      <c r="M26" s="593">
        <v>138.69999999999999</v>
      </c>
      <c r="N26" s="593">
        <v>112.1</v>
      </c>
      <c r="O26" s="593">
        <v>88.8</v>
      </c>
      <c r="P26" s="593">
        <v>74.900000000000006</v>
      </c>
      <c r="Q26" s="593">
        <v>116.1</v>
      </c>
      <c r="R26" s="593">
        <v>1908.3</v>
      </c>
      <c r="S26" s="593">
        <v>19096.7</v>
      </c>
      <c r="T26" s="595">
        <v>17841</v>
      </c>
      <c r="U26" s="595">
        <v>27129</v>
      </c>
      <c r="V26" s="595">
        <v>26264</v>
      </c>
      <c r="W26" s="595">
        <v>4512</v>
      </c>
      <c r="X26" s="271">
        <v>3.2</v>
      </c>
      <c r="Y26" s="271">
        <v>95.6</v>
      </c>
      <c r="Z26" s="259">
        <v>95.7</v>
      </c>
      <c r="AA26" s="647"/>
      <c r="AB26" s="479" t="s">
        <v>364</v>
      </c>
    </row>
    <row r="27" spans="1:28" s="60" customFormat="1" ht="18" customHeight="1">
      <c r="A27" s="156"/>
      <c r="B27" s="249">
        <v>10</v>
      </c>
      <c r="C27" s="249"/>
      <c r="D27" s="646">
        <v>0</v>
      </c>
      <c r="E27" s="593">
        <v>122.7</v>
      </c>
      <c r="F27" s="593">
        <v>119</v>
      </c>
      <c r="G27" s="593">
        <v>119.7</v>
      </c>
      <c r="H27" s="593">
        <v>108.7</v>
      </c>
      <c r="I27" s="593">
        <v>108.9</v>
      </c>
      <c r="J27" s="593">
        <v>109.8</v>
      </c>
      <c r="K27" s="593">
        <v>110</v>
      </c>
      <c r="L27" s="593">
        <v>137.30000000000001</v>
      </c>
      <c r="M27" s="593">
        <v>137.19999999999999</v>
      </c>
      <c r="N27" s="593">
        <v>112.1</v>
      </c>
      <c r="O27" s="593">
        <v>95.4</v>
      </c>
      <c r="P27" s="593">
        <v>74</v>
      </c>
      <c r="Q27" s="593">
        <v>121.3</v>
      </c>
      <c r="R27" s="593">
        <v>2048.3000000000002</v>
      </c>
      <c r="S27" s="593">
        <v>10378.5</v>
      </c>
      <c r="T27" s="595">
        <v>17159</v>
      </c>
      <c r="U27" s="595">
        <v>27137</v>
      </c>
      <c r="V27" s="595">
        <v>26298</v>
      </c>
      <c r="W27" s="595">
        <v>4552</v>
      </c>
      <c r="X27" s="271">
        <v>3.1</v>
      </c>
      <c r="Y27" s="271">
        <v>0</v>
      </c>
      <c r="Z27" s="271">
        <v>0</v>
      </c>
      <c r="AA27" s="647"/>
      <c r="AB27" s="479" t="s">
        <v>365</v>
      </c>
    </row>
    <row r="28" spans="1:28" s="60" customFormat="1" ht="7.5" customHeight="1">
      <c r="A28" s="156"/>
      <c r="B28" s="249"/>
      <c r="C28" s="249"/>
      <c r="D28" s="646"/>
      <c r="E28" s="593"/>
      <c r="F28" s="593"/>
      <c r="G28" s="593"/>
      <c r="H28" s="593"/>
      <c r="I28" s="593"/>
      <c r="J28" s="593"/>
      <c r="K28" s="593"/>
      <c r="L28" s="593"/>
      <c r="M28" s="593"/>
      <c r="N28" s="593"/>
      <c r="O28" s="593"/>
      <c r="P28" s="593"/>
      <c r="Q28" s="593"/>
      <c r="R28" s="593"/>
      <c r="S28" s="593"/>
      <c r="T28" s="595"/>
      <c r="U28" s="595"/>
      <c r="V28" s="595"/>
      <c r="W28" s="595"/>
      <c r="X28" s="271"/>
      <c r="Y28" s="271"/>
      <c r="Z28" s="259"/>
      <c r="AA28" s="647"/>
      <c r="AB28" s="479"/>
    </row>
    <row r="29" spans="1:28" s="60" customFormat="1" ht="18" customHeight="1">
      <c r="A29" s="156"/>
      <c r="B29" s="249">
        <v>11</v>
      </c>
      <c r="C29" s="249"/>
      <c r="D29" s="646">
        <v>0</v>
      </c>
      <c r="E29" s="593">
        <v>123</v>
      </c>
      <c r="F29" s="593">
        <v>119.1</v>
      </c>
      <c r="G29" s="593">
        <v>120</v>
      </c>
      <c r="H29" s="593">
        <v>107.1</v>
      </c>
      <c r="I29" s="593">
        <v>107.2</v>
      </c>
      <c r="J29" s="593">
        <v>107.5</v>
      </c>
      <c r="K29" s="593">
        <v>107.7</v>
      </c>
      <c r="L29" s="593">
        <v>135.9</v>
      </c>
      <c r="M29" s="593">
        <v>135.80000000000001</v>
      </c>
      <c r="N29" s="593">
        <v>112</v>
      </c>
      <c r="O29" s="593">
        <v>91.8</v>
      </c>
      <c r="P29" s="593">
        <v>73.099999999999994</v>
      </c>
      <c r="Q29" s="593">
        <v>121.8</v>
      </c>
      <c r="R29" s="593">
        <v>1964.8</v>
      </c>
      <c r="S29" s="593">
        <v>13226</v>
      </c>
      <c r="T29" s="595">
        <v>16130</v>
      </c>
      <c r="U29" s="595">
        <v>27082</v>
      </c>
      <c r="V29" s="595">
        <v>26253</v>
      </c>
      <c r="W29" s="595">
        <v>4545</v>
      </c>
      <c r="X29" s="271">
        <v>3.1</v>
      </c>
      <c r="Y29" s="271">
        <v>0</v>
      </c>
      <c r="Z29" s="271">
        <v>0</v>
      </c>
      <c r="AA29" s="647"/>
      <c r="AB29" s="479" t="s">
        <v>366</v>
      </c>
    </row>
    <row r="30" spans="1:28" s="60" customFormat="1" ht="18" customHeight="1">
      <c r="A30" s="156"/>
      <c r="B30" s="249">
        <v>12</v>
      </c>
      <c r="C30" s="395"/>
      <c r="D30" s="646">
        <v>0</v>
      </c>
      <c r="E30" s="593">
        <v>123.2</v>
      </c>
      <c r="F30" s="593">
        <v>119.4</v>
      </c>
      <c r="G30" s="593">
        <v>120.4</v>
      </c>
      <c r="H30" s="593">
        <v>107.7</v>
      </c>
      <c r="I30" s="593">
        <v>107.9</v>
      </c>
      <c r="J30" s="593">
        <v>108.6</v>
      </c>
      <c r="K30" s="593">
        <v>108.8</v>
      </c>
      <c r="L30" s="593">
        <v>131.4</v>
      </c>
      <c r="M30" s="593">
        <v>131.30000000000001</v>
      </c>
      <c r="N30" s="593">
        <v>111.9</v>
      </c>
      <c r="O30" s="593">
        <v>94.2</v>
      </c>
      <c r="P30" s="593">
        <v>73.8</v>
      </c>
      <c r="Q30" s="593">
        <v>125.4</v>
      </c>
      <c r="R30" s="593">
        <v>2489.1999999999998</v>
      </c>
      <c r="S30" s="593">
        <v>13665.9</v>
      </c>
      <c r="T30" s="595">
        <v>18501</v>
      </c>
      <c r="U30" s="595">
        <v>26747</v>
      </c>
      <c r="V30" s="595">
        <v>25879</v>
      </c>
      <c r="W30" s="595">
        <v>4552</v>
      </c>
      <c r="X30" s="271">
        <v>3.2</v>
      </c>
      <c r="Y30" s="271">
        <v>97.9</v>
      </c>
      <c r="Z30" s="259">
        <v>98</v>
      </c>
      <c r="AA30" s="647"/>
      <c r="AB30" s="479" t="s">
        <v>367</v>
      </c>
    </row>
    <row r="31" spans="1:28" s="60" customFormat="1" ht="7.5" customHeight="1" thickBot="1">
      <c r="A31" s="564"/>
      <c r="B31" s="565"/>
      <c r="C31" s="565"/>
      <c r="D31" s="650"/>
      <c r="E31" s="565"/>
      <c r="F31" s="565"/>
      <c r="G31" s="565"/>
      <c r="H31" s="565"/>
      <c r="I31" s="565"/>
      <c r="J31" s="565"/>
      <c r="K31" s="565"/>
      <c r="L31" s="565"/>
      <c r="M31" s="565"/>
      <c r="N31" s="565"/>
      <c r="O31" s="565"/>
      <c r="P31" s="565"/>
      <c r="Q31" s="565"/>
      <c r="R31" s="565"/>
      <c r="S31" s="565"/>
      <c r="T31" s="565"/>
      <c r="U31" s="565"/>
      <c r="V31" s="565"/>
      <c r="W31" s="565"/>
      <c r="X31" s="565"/>
      <c r="Y31" s="565"/>
      <c r="Z31" s="565"/>
      <c r="AA31" s="651"/>
      <c r="AB31" s="565"/>
    </row>
    <row r="32" spans="1:28" s="173" customFormat="1" ht="42.75" customHeight="1">
      <c r="B32" s="1435" t="s">
        <v>630</v>
      </c>
      <c r="C32" s="1435"/>
      <c r="D32" s="1435"/>
      <c r="E32" s="1435"/>
      <c r="F32" s="1435"/>
      <c r="G32" s="1435"/>
      <c r="H32" s="1435"/>
      <c r="I32" s="1435"/>
      <c r="J32" s="1435"/>
      <c r="K32" s="1435"/>
      <c r="L32" s="1435"/>
      <c r="M32" s="1435"/>
      <c r="N32" s="1435"/>
      <c r="O32" s="1435"/>
      <c r="P32" s="171"/>
      <c r="Q32" s="1425" t="s">
        <v>631</v>
      </c>
      <c r="R32" s="1425"/>
      <c r="S32" s="1425"/>
      <c r="T32" s="1425"/>
      <c r="U32" s="1425"/>
      <c r="V32" s="1425"/>
      <c r="W32" s="1425"/>
      <c r="X32" s="1425"/>
      <c r="Y32" s="1425"/>
      <c r="Z32" s="1425"/>
      <c r="AA32" s="1425"/>
      <c r="AB32" s="1425"/>
    </row>
    <row r="33" spans="4:28" s="60" customFormat="1" ht="11.25">
      <c r="D33" s="396"/>
      <c r="E33" s="396"/>
      <c r="F33" s="396"/>
      <c r="G33" s="396"/>
      <c r="H33" s="396"/>
      <c r="I33" s="396"/>
      <c r="J33" s="396"/>
      <c r="K33" s="396"/>
      <c r="L33" s="396"/>
      <c r="M33" s="396"/>
      <c r="N33" s="396"/>
      <c r="O33" s="396"/>
      <c r="P33" s="396"/>
      <c r="Q33" s="397"/>
      <c r="R33" s="396"/>
      <c r="S33" s="396"/>
      <c r="T33" s="396"/>
      <c r="U33" s="396"/>
      <c r="V33" s="396"/>
      <c r="W33" s="396"/>
      <c r="X33" s="396"/>
      <c r="Y33" s="396"/>
      <c r="Z33" s="396"/>
      <c r="AA33" s="396">
        <f>AA15-SUM(AA17:AA30)</f>
        <v>0</v>
      </c>
      <c r="AB33" s="263"/>
    </row>
    <row r="34" spans="4:28" s="60" customFormat="1" ht="11.25">
      <c r="H34" s="394"/>
      <c r="Q34" s="156"/>
      <c r="AB34" s="263"/>
    </row>
    <row r="35" spans="4:28" s="60" customFormat="1" ht="11.25">
      <c r="Q35" s="156"/>
      <c r="AB35" s="263"/>
    </row>
    <row r="36" spans="4:28" s="60" customFormat="1" ht="11.25">
      <c r="Q36" s="156"/>
      <c r="AB36" s="263"/>
    </row>
    <row r="37" spans="4:28" s="60" customFormat="1" ht="11.25">
      <c r="Q37" s="156"/>
      <c r="AB37" s="263"/>
    </row>
    <row r="38" spans="4:28" s="60" customFormat="1" ht="11.25">
      <c r="Q38" s="156"/>
      <c r="AB38" s="263"/>
    </row>
    <row r="39" spans="4:28" s="60" customFormat="1" ht="11.25">
      <c r="Q39" s="156"/>
      <c r="AB39" s="263"/>
    </row>
    <row r="40" spans="4:28" s="60" customFormat="1" ht="11.25">
      <c r="Q40" s="156"/>
      <c r="AB40" s="263"/>
    </row>
    <row r="41" spans="4:28" s="60" customFormat="1" ht="11.25">
      <c r="D41" s="264"/>
      <c r="Q41" s="156"/>
      <c r="AB41" s="263"/>
    </row>
    <row r="42" spans="4:28" s="60" customFormat="1" ht="11.25">
      <c r="Q42" s="156"/>
      <c r="AB42" s="263"/>
    </row>
    <row r="43" spans="4:28" s="60" customFormat="1" ht="11.25">
      <c r="Q43" s="156"/>
      <c r="AB43" s="263"/>
    </row>
    <row r="44" spans="4:28" s="60" customFormat="1" ht="11.25">
      <c r="Q44" s="156"/>
      <c r="AB44" s="263"/>
    </row>
    <row r="45" spans="4:28" s="60" customFormat="1" ht="11.25">
      <c r="Q45" s="156"/>
      <c r="AB45" s="263"/>
    </row>
    <row r="46" spans="4:28" s="60" customFormat="1" ht="11.25">
      <c r="Q46" s="156"/>
      <c r="AB46" s="263"/>
    </row>
    <row r="47" spans="4:28" s="60" customFormat="1" ht="11.25">
      <c r="Q47" s="156"/>
      <c r="AB47" s="263"/>
    </row>
    <row r="48" spans="4:28" s="60" customFormat="1" ht="11.25">
      <c r="Q48" s="156"/>
      <c r="AB48" s="263"/>
    </row>
    <row r="49" spans="17:28" s="60" customFormat="1" ht="11.25">
      <c r="Q49" s="156"/>
      <c r="AB49" s="263"/>
    </row>
    <row r="50" spans="17:28" s="60" customFormat="1" ht="11.25">
      <c r="Q50" s="156"/>
      <c r="AB50" s="263"/>
    </row>
    <row r="51" spans="17:28" s="60" customFormat="1" ht="11.25">
      <c r="Q51" s="156"/>
      <c r="AB51" s="263"/>
    </row>
    <row r="52" spans="17:28" s="60" customFormat="1" ht="11.25">
      <c r="Q52" s="156"/>
      <c r="AB52" s="263"/>
    </row>
    <row r="53" spans="17:28" s="60" customFormat="1" ht="11.25">
      <c r="Q53" s="156"/>
      <c r="AB53" s="263"/>
    </row>
    <row r="54" spans="17:28" s="60" customFormat="1" ht="11.25">
      <c r="Q54" s="156"/>
      <c r="AB54" s="263"/>
    </row>
    <row r="55" spans="17:28" s="60" customFormat="1" ht="11.25">
      <c r="Q55" s="156"/>
      <c r="AB55" s="263"/>
    </row>
    <row r="56" spans="17:28" s="60" customFormat="1" ht="11.25">
      <c r="Q56" s="156"/>
      <c r="AB56" s="263"/>
    </row>
    <row r="57" spans="17:28" s="60" customFormat="1" ht="11.25">
      <c r="Q57" s="156"/>
      <c r="AB57" s="263"/>
    </row>
    <row r="58" spans="17:28" s="60" customFormat="1" ht="11.25">
      <c r="Q58" s="156"/>
      <c r="AB58" s="263"/>
    </row>
    <row r="59" spans="17:28" s="60" customFormat="1" ht="11.25">
      <c r="Q59" s="156"/>
      <c r="AB59" s="263"/>
    </row>
    <row r="60" spans="17:28" s="60" customFormat="1" ht="11.25">
      <c r="Q60" s="156"/>
      <c r="AB60" s="263"/>
    </row>
    <row r="61" spans="17:28" s="60" customFormat="1" ht="11.25">
      <c r="Q61" s="156"/>
      <c r="AB61" s="263"/>
    </row>
    <row r="62" spans="17:28" s="60" customFormat="1" ht="11.25">
      <c r="Q62" s="156"/>
      <c r="AB62" s="263"/>
    </row>
    <row r="63" spans="17:28" s="60" customFormat="1" ht="11.25">
      <c r="Q63" s="156"/>
      <c r="AB63" s="263"/>
    </row>
    <row r="64" spans="17:28" s="60" customFormat="1" ht="11.25">
      <c r="Q64" s="156"/>
      <c r="AB64" s="263"/>
    </row>
    <row r="65" spans="17:28" s="60" customFormat="1" ht="11.25">
      <c r="Q65" s="156"/>
      <c r="AB65" s="263"/>
    </row>
    <row r="66" spans="17:28" s="60" customFormat="1" ht="11.25">
      <c r="Q66" s="156"/>
      <c r="AB66" s="263"/>
    </row>
    <row r="67" spans="17:28" s="60" customFormat="1" ht="11.25">
      <c r="Q67" s="156"/>
      <c r="AB67" s="263"/>
    </row>
    <row r="68" spans="17:28" s="60" customFormat="1" ht="11.25">
      <c r="Q68" s="156"/>
      <c r="AB68" s="263"/>
    </row>
    <row r="69" spans="17:28" s="60" customFormat="1" ht="11.25">
      <c r="Q69" s="156"/>
      <c r="AB69" s="263"/>
    </row>
    <row r="70" spans="17:28" s="60" customFormat="1" ht="11.25">
      <c r="Q70" s="156"/>
      <c r="AB70" s="263"/>
    </row>
    <row r="71" spans="17:28" s="60" customFormat="1" ht="11.25">
      <c r="Q71" s="156"/>
      <c r="AB71" s="263"/>
    </row>
    <row r="72" spans="17:28" s="60" customFormat="1" ht="11.25">
      <c r="Q72" s="156"/>
      <c r="AB72" s="263"/>
    </row>
    <row r="73" spans="17:28" s="60" customFormat="1" ht="11.25">
      <c r="Q73" s="156"/>
      <c r="AB73" s="263"/>
    </row>
    <row r="74" spans="17:28" s="60" customFormat="1" ht="11.25">
      <c r="Q74" s="156"/>
      <c r="AB74" s="263"/>
    </row>
    <row r="75" spans="17:28" s="60" customFormat="1" ht="11.25">
      <c r="Q75" s="156"/>
      <c r="AB75" s="263"/>
    </row>
    <row r="76" spans="17:28" s="60" customFormat="1" ht="11.25">
      <c r="Q76" s="156"/>
      <c r="AB76" s="263"/>
    </row>
    <row r="77" spans="17:28" s="60" customFormat="1" ht="11.25">
      <c r="Q77" s="156"/>
      <c r="AB77" s="263"/>
    </row>
    <row r="78" spans="17:28" s="60" customFormat="1" ht="11.25">
      <c r="Q78" s="156"/>
      <c r="AB78" s="263"/>
    </row>
    <row r="79" spans="17:28" s="60" customFormat="1" ht="11.25">
      <c r="Q79" s="156"/>
      <c r="AB79" s="263"/>
    </row>
    <row r="80" spans="17:28" s="60" customFormat="1" ht="11.25">
      <c r="Q80" s="156"/>
      <c r="AB80" s="263"/>
    </row>
    <row r="81" spans="17:28" s="60" customFormat="1" ht="11.25">
      <c r="Q81" s="156"/>
      <c r="AB81" s="263"/>
    </row>
    <row r="82" spans="17:28" s="60" customFormat="1" ht="11.25">
      <c r="Q82" s="156"/>
      <c r="AB82" s="263"/>
    </row>
    <row r="83" spans="17:28" s="60" customFormat="1" ht="11.25">
      <c r="Q83" s="156"/>
      <c r="AB83" s="263"/>
    </row>
    <row r="84" spans="17:28" s="60" customFormat="1" ht="11.25">
      <c r="Q84" s="156"/>
      <c r="AB84" s="263"/>
    </row>
    <row r="85" spans="17:28" s="60" customFormat="1" ht="11.25">
      <c r="Q85" s="156"/>
      <c r="AB85" s="263"/>
    </row>
    <row r="86" spans="17:28" s="60" customFormat="1" ht="11.25">
      <c r="Q86" s="156"/>
      <c r="AB86" s="263"/>
    </row>
    <row r="87" spans="17:28" s="60" customFormat="1" ht="11.25">
      <c r="Q87" s="156"/>
      <c r="AB87" s="263"/>
    </row>
    <row r="88" spans="17:28" s="60" customFormat="1" ht="11.25">
      <c r="Q88" s="156"/>
      <c r="AB88" s="263"/>
    </row>
    <row r="89" spans="17:28" s="60" customFormat="1" ht="11.25">
      <c r="Q89" s="156"/>
      <c r="AB89" s="263"/>
    </row>
    <row r="90" spans="17:28" s="60" customFormat="1" ht="11.25">
      <c r="Q90" s="156"/>
      <c r="AB90" s="263"/>
    </row>
    <row r="91" spans="17:28" s="60" customFormat="1" ht="11.25">
      <c r="Q91" s="156"/>
      <c r="AB91" s="263"/>
    </row>
    <row r="92" spans="17:28" s="60" customFormat="1" ht="11.25">
      <c r="Q92" s="156"/>
      <c r="AB92" s="263"/>
    </row>
    <row r="93" spans="17:28" s="60" customFormat="1" ht="11.25">
      <c r="Q93" s="156"/>
      <c r="AB93" s="263"/>
    </row>
    <row r="94" spans="17:28" s="60" customFormat="1" ht="11.25">
      <c r="Q94" s="156"/>
      <c r="AB94" s="263"/>
    </row>
    <row r="95" spans="17:28" s="60" customFormat="1" ht="11.25">
      <c r="Q95" s="156"/>
      <c r="AB95" s="263"/>
    </row>
    <row r="96" spans="17:28" s="60" customFormat="1" ht="11.25">
      <c r="Q96" s="156"/>
      <c r="AB96" s="263"/>
    </row>
    <row r="97" spans="17:28" s="60" customFormat="1" ht="11.25">
      <c r="Q97" s="156"/>
      <c r="AB97" s="263"/>
    </row>
    <row r="98" spans="17:28" s="60" customFormat="1" ht="11.25">
      <c r="Q98" s="156"/>
      <c r="AB98" s="263"/>
    </row>
    <row r="99" spans="17:28" s="60" customFormat="1" ht="11.25">
      <c r="Q99" s="156"/>
      <c r="AB99" s="263"/>
    </row>
    <row r="100" spans="17:28" s="60" customFormat="1" ht="11.25">
      <c r="Q100" s="156"/>
      <c r="AB100" s="263"/>
    </row>
    <row r="101" spans="17:28" s="60" customFormat="1" ht="11.25">
      <c r="Q101" s="156"/>
      <c r="AB101" s="263"/>
    </row>
    <row r="102" spans="17:28" s="60" customFormat="1" ht="11.25">
      <c r="Q102" s="156"/>
      <c r="AB102" s="263"/>
    </row>
    <row r="103" spans="17:28" s="60" customFormat="1" ht="11.25">
      <c r="Q103" s="156"/>
      <c r="AB103" s="263"/>
    </row>
    <row r="104" spans="17:28" s="60" customFormat="1" ht="11.25">
      <c r="Q104" s="156"/>
      <c r="AB104" s="263"/>
    </row>
    <row r="105" spans="17:28" s="60" customFormat="1" ht="11.25">
      <c r="Q105" s="156"/>
      <c r="AB105" s="263"/>
    </row>
    <row r="106" spans="17:28" s="60" customFormat="1" ht="11.25">
      <c r="Q106" s="156"/>
      <c r="AB106" s="263"/>
    </row>
    <row r="107" spans="17:28" s="60" customFormat="1" ht="11.25">
      <c r="Q107" s="156"/>
      <c r="AB107" s="263"/>
    </row>
    <row r="108" spans="17:28" s="60" customFormat="1" ht="11.25">
      <c r="Q108" s="156"/>
      <c r="AB108" s="263"/>
    </row>
  </sheetData>
  <mergeCells count="30">
    <mergeCell ref="B2:P2"/>
    <mergeCell ref="D5:D6"/>
    <mergeCell ref="E5:G5"/>
    <mergeCell ref="H5:I5"/>
    <mergeCell ref="Y5:AA5"/>
    <mergeCell ref="Q2:AB2"/>
    <mergeCell ref="E4:G4"/>
    <mergeCell ref="H4:P4"/>
    <mergeCell ref="Q5:Q6"/>
    <mergeCell ref="X3:AB3"/>
    <mergeCell ref="U4:AA4"/>
    <mergeCell ref="Q4:T4"/>
    <mergeCell ref="U5:U6"/>
    <mergeCell ref="R5:R6"/>
    <mergeCell ref="S5:S6"/>
    <mergeCell ref="B32:O32"/>
    <mergeCell ref="E7:G7"/>
    <mergeCell ref="J5:K5"/>
    <mergeCell ref="Q32:AB32"/>
    <mergeCell ref="L5:M5"/>
    <mergeCell ref="O5:P5"/>
    <mergeCell ref="Y7:AA7"/>
    <mergeCell ref="X5:X6"/>
    <mergeCell ref="U7:W7"/>
    <mergeCell ref="H7:P7"/>
    <mergeCell ref="R7:S7"/>
    <mergeCell ref="V5:V6"/>
    <mergeCell ref="T5:T6"/>
    <mergeCell ref="A5:B6"/>
    <mergeCell ref="AB4:AB7"/>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8"/>
  <sheetViews>
    <sheetView showGridLines="0" view="pageBreakPreview" topLeftCell="A13" zoomScaleNormal="120" zoomScaleSheetLayoutView="100" workbookViewId="0">
      <selection activeCell="P32" sqref="P32:AC32"/>
    </sheetView>
  </sheetViews>
  <sheetFormatPr defaultRowHeight="13.5"/>
  <cols>
    <col min="1" max="1" width="0.6640625" style="2" customWidth="1"/>
    <col min="2" max="2" width="3.6640625" style="1" customWidth="1"/>
    <col min="3" max="3" width="0.5546875" style="2" customWidth="1"/>
    <col min="4" max="4" width="7.109375" style="2" customWidth="1"/>
    <col min="5" max="5" width="7" style="2" customWidth="1"/>
    <col min="6" max="6" width="5.77734375" style="2" customWidth="1"/>
    <col min="7" max="7" width="6.109375" style="2" customWidth="1"/>
    <col min="8" max="8" width="5.77734375" style="2" customWidth="1"/>
    <col min="9" max="9" width="5.88671875" style="2" customWidth="1"/>
    <col min="10" max="10" width="5.77734375" style="2" customWidth="1"/>
    <col min="11" max="11" width="5.33203125" style="2" customWidth="1"/>
    <col min="12" max="12" width="4.77734375" style="2" customWidth="1"/>
    <col min="13" max="13" width="5.88671875" style="2" customWidth="1"/>
    <col min="14" max="14" width="5.77734375" style="2" customWidth="1"/>
    <col min="15" max="15" width="6.109375" style="2" customWidth="1"/>
    <col min="16" max="19" width="5.5546875" style="35" customWidth="1"/>
    <col min="20" max="20" width="5.88671875" style="35" customWidth="1"/>
    <col min="21" max="21" width="6.33203125" style="35" customWidth="1"/>
    <col min="22" max="22" width="5" style="35" customWidth="1"/>
    <col min="23" max="23" width="5.77734375" style="35" customWidth="1"/>
    <col min="24" max="24" width="5.5546875" style="35" customWidth="1"/>
    <col min="25" max="25" width="5.77734375" style="35" customWidth="1"/>
    <col min="26" max="27" width="7" style="35" customWidth="1"/>
    <col min="28" max="28" width="0.5546875" style="35" customWidth="1"/>
    <col min="29" max="29" width="5.109375" style="37" customWidth="1"/>
    <col min="30" max="16384" width="8.88671875" style="2"/>
  </cols>
  <sheetData>
    <row r="1" spans="1:29" s="5" customFormat="1" ht="27.95" customHeight="1">
      <c r="A1" s="266" t="s">
        <v>774</v>
      </c>
      <c r="B1" s="12"/>
      <c r="P1" s="6"/>
      <c r="Q1" s="6"/>
      <c r="R1" s="6"/>
      <c r="S1" s="6"/>
      <c r="T1" s="6"/>
      <c r="U1" s="6"/>
      <c r="V1" s="6"/>
      <c r="W1" s="6"/>
      <c r="X1" s="6"/>
      <c r="Y1" s="6"/>
      <c r="Z1" s="139"/>
      <c r="AA1" s="139"/>
      <c r="AB1" s="139"/>
      <c r="AC1" s="140" t="s">
        <v>775</v>
      </c>
    </row>
    <row r="2" spans="1:29" s="499" customFormat="1" ht="33.950000000000003" customHeight="1">
      <c r="B2" s="1460" t="s">
        <v>426</v>
      </c>
      <c r="C2" s="1460"/>
      <c r="D2" s="1460"/>
      <c r="E2" s="1460"/>
      <c r="F2" s="1460"/>
      <c r="G2" s="1460"/>
      <c r="H2" s="1460"/>
      <c r="I2" s="1460"/>
      <c r="J2" s="1460"/>
      <c r="K2" s="1460"/>
      <c r="L2" s="1460"/>
      <c r="M2" s="1460"/>
      <c r="N2" s="1460"/>
      <c r="O2" s="1460"/>
      <c r="P2" s="1460" t="s">
        <v>773</v>
      </c>
      <c r="Q2" s="1460"/>
      <c r="R2" s="1460"/>
      <c r="S2" s="1460"/>
      <c r="T2" s="1460"/>
      <c r="U2" s="1460"/>
      <c r="V2" s="1460"/>
      <c r="W2" s="1460"/>
      <c r="X2" s="1460"/>
      <c r="Y2" s="1460"/>
      <c r="Z2" s="1460"/>
      <c r="AA2" s="1460"/>
      <c r="AB2" s="1460"/>
      <c r="AC2" s="1460"/>
    </row>
    <row r="3" spans="1:29" s="180" customFormat="1" ht="14.1" customHeight="1" thickBot="1">
      <c r="B3" s="1470"/>
      <c r="C3" s="1470"/>
      <c r="D3" s="1470"/>
      <c r="E3" s="1470"/>
      <c r="F3" s="388"/>
      <c r="G3" s="388"/>
      <c r="H3" s="388"/>
      <c r="I3" s="388"/>
      <c r="J3" s="388"/>
      <c r="K3" s="248"/>
      <c r="L3" s="388"/>
      <c r="M3" s="388"/>
      <c r="N3" s="388"/>
      <c r="O3" s="248"/>
      <c r="P3" s="248"/>
      <c r="Q3" s="248"/>
      <c r="R3" s="248"/>
      <c r="S3" s="248"/>
      <c r="T3" s="248"/>
      <c r="U3" s="248"/>
      <c r="V3" s="248"/>
      <c r="W3" s="248"/>
      <c r="X3" s="248"/>
      <c r="Y3" s="1461"/>
      <c r="Z3" s="1461"/>
      <c r="AA3" s="1461"/>
      <c r="AB3" s="1461"/>
      <c r="AC3" s="1461"/>
    </row>
    <row r="4" spans="1:29" s="245" customFormat="1" ht="33.950000000000003" customHeight="1">
      <c r="A4" s="629"/>
      <c r="B4" s="630"/>
      <c r="C4" s="630"/>
      <c r="D4" s="1471" t="s">
        <v>292</v>
      </c>
      <c r="E4" s="1472"/>
      <c r="F4" s="1473" t="s">
        <v>293</v>
      </c>
      <c r="G4" s="1468"/>
      <c r="H4" s="1468"/>
      <c r="I4" s="1469"/>
      <c r="J4" s="1462" t="s">
        <v>294</v>
      </c>
      <c r="K4" s="1463"/>
      <c r="L4" s="1463"/>
      <c r="M4" s="1463"/>
      <c r="N4" s="1463"/>
      <c r="O4" s="1464"/>
      <c r="P4" s="1467" t="s">
        <v>294</v>
      </c>
      <c r="Q4" s="1468"/>
      <c r="R4" s="1468"/>
      <c r="S4" s="1469"/>
      <c r="T4" s="1462" t="s">
        <v>748</v>
      </c>
      <c r="U4" s="1463"/>
      <c r="V4" s="1463"/>
      <c r="W4" s="1464"/>
      <c r="X4" s="1465" t="s">
        <v>388</v>
      </c>
      <c r="Y4" s="1466"/>
      <c r="Z4" s="1466"/>
      <c r="AA4" s="1466"/>
      <c r="AB4" s="679"/>
      <c r="AC4" s="631"/>
    </row>
    <row r="5" spans="1:29" s="245" customFormat="1" ht="54" customHeight="1">
      <c r="A5" s="1490" t="s">
        <v>759</v>
      </c>
      <c r="B5" s="1491"/>
      <c r="C5" s="602"/>
      <c r="D5" s="1487" t="s">
        <v>764</v>
      </c>
      <c r="E5" s="1478"/>
      <c r="F5" s="1478" t="s">
        <v>763</v>
      </c>
      <c r="G5" s="1478"/>
      <c r="H5" s="1478"/>
      <c r="I5" s="1478"/>
      <c r="J5" s="1488" t="s">
        <v>609</v>
      </c>
      <c r="K5" s="1489"/>
      <c r="L5" s="1492"/>
      <c r="M5" s="1488" t="s">
        <v>608</v>
      </c>
      <c r="N5" s="1489"/>
      <c r="O5" s="1489"/>
      <c r="P5" s="1480" t="s">
        <v>560</v>
      </c>
      <c r="Q5" s="1478"/>
      <c r="R5" s="1478" t="s">
        <v>295</v>
      </c>
      <c r="S5" s="1478"/>
      <c r="T5" s="1481" t="s">
        <v>772</v>
      </c>
      <c r="U5" s="1482"/>
      <c r="V5" s="1482"/>
      <c r="W5" s="1480"/>
      <c r="X5" s="1478" t="s">
        <v>778</v>
      </c>
      <c r="Y5" s="1478" t="s">
        <v>749</v>
      </c>
      <c r="Z5" s="1478" t="s">
        <v>750</v>
      </c>
      <c r="AA5" s="1481" t="s">
        <v>779</v>
      </c>
      <c r="AB5" s="680"/>
      <c r="AC5" s="1483" t="s">
        <v>760</v>
      </c>
    </row>
    <row r="6" spans="1:29" s="245" customFormat="1" ht="81" customHeight="1">
      <c r="A6" s="1491"/>
      <c r="B6" s="1491"/>
      <c r="C6" s="602"/>
      <c r="D6" s="681" t="s">
        <v>766</v>
      </c>
      <c r="E6" s="604" t="s">
        <v>731</v>
      </c>
      <c r="F6" s="604" t="s">
        <v>765</v>
      </c>
      <c r="G6" s="604" t="s">
        <v>767</v>
      </c>
      <c r="H6" s="604" t="s">
        <v>776</v>
      </c>
      <c r="I6" s="604" t="s">
        <v>768</v>
      </c>
      <c r="J6" s="605" t="s">
        <v>756</v>
      </c>
      <c r="K6" s="604" t="s">
        <v>769</v>
      </c>
      <c r="L6" s="604" t="s">
        <v>770</v>
      </c>
      <c r="M6" s="605" t="s">
        <v>757</v>
      </c>
      <c r="N6" s="604" t="s">
        <v>758</v>
      </c>
      <c r="O6" s="606" t="s">
        <v>781</v>
      </c>
      <c r="P6" s="607" t="s">
        <v>780</v>
      </c>
      <c r="Q6" s="604" t="s">
        <v>751</v>
      </c>
      <c r="R6" s="604" t="s">
        <v>752</v>
      </c>
      <c r="S6" s="604" t="s">
        <v>753</v>
      </c>
      <c r="T6" s="605" t="s">
        <v>754</v>
      </c>
      <c r="U6" s="605" t="s">
        <v>755</v>
      </c>
      <c r="V6" s="605" t="s">
        <v>771</v>
      </c>
      <c r="W6" s="605" t="s">
        <v>777</v>
      </c>
      <c r="X6" s="1478"/>
      <c r="Y6" s="1478"/>
      <c r="Z6" s="1478"/>
      <c r="AA6" s="1481"/>
      <c r="AB6" s="682"/>
      <c r="AC6" s="1484"/>
    </row>
    <row r="7" spans="1:29" s="245" customFormat="1" ht="29.25" customHeight="1">
      <c r="A7" s="636"/>
      <c r="B7" s="637"/>
      <c r="C7" s="637"/>
      <c r="D7" s="1486" t="s">
        <v>334</v>
      </c>
      <c r="E7" s="1479"/>
      <c r="F7" s="1479" t="s">
        <v>335</v>
      </c>
      <c r="G7" s="1479"/>
      <c r="H7" s="1479" t="s">
        <v>254</v>
      </c>
      <c r="I7" s="1479"/>
      <c r="J7" s="1479" t="s">
        <v>90</v>
      </c>
      <c r="K7" s="1479"/>
      <c r="L7" s="1479"/>
      <c r="M7" s="1479" t="s">
        <v>90</v>
      </c>
      <c r="N7" s="1479"/>
      <c r="O7" s="1476"/>
      <c r="P7" s="1474" t="s">
        <v>90</v>
      </c>
      <c r="Q7" s="1475"/>
      <c r="R7" s="1476" t="s">
        <v>461</v>
      </c>
      <c r="S7" s="1475"/>
      <c r="T7" s="1479" t="s">
        <v>336</v>
      </c>
      <c r="U7" s="1479"/>
      <c r="V7" s="1479"/>
      <c r="W7" s="1476"/>
      <c r="X7" s="1476" t="s">
        <v>336</v>
      </c>
      <c r="Y7" s="1474"/>
      <c r="Z7" s="1474"/>
      <c r="AA7" s="1474"/>
      <c r="AB7" s="683"/>
      <c r="AC7" s="676"/>
    </row>
    <row r="8" spans="1:29" s="180" customFormat="1" ht="5.25" customHeight="1">
      <c r="A8" s="246"/>
      <c r="B8" s="311"/>
      <c r="C8" s="311"/>
      <c r="D8" s="684"/>
      <c r="E8" s="311"/>
      <c r="F8" s="311"/>
      <c r="G8" s="311"/>
      <c r="H8" s="311"/>
      <c r="I8" s="311"/>
      <c r="J8" s="311"/>
      <c r="K8" s="311"/>
      <c r="L8" s="311"/>
      <c r="M8" s="311"/>
      <c r="N8" s="311"/>
      <c r="O8" s="311"/>
      <c r="P8" s="311"/>
      <c r="Q8" s="311"/>
      <c r="R8" s="311"/>
      <c r="S8" s="311"/>
      <c r="T8" s="311"/>
      <c r="U8" s="311"/>
      <c r="V8" s="311"/>
      <c r="W8" s="311"/>
      <c r="X8" s="311"/>
      <c r="Y8" s="181"/>
      <c r="Z8" s="181"/>
      <c r="AA8" s="181"/>
      <c r="AB8" s="661"/>
      <c r="AC8" s="181"/>
    </row>
    <row r="9" spans="1:29" s="60" customFormat="1" ht="15" customHeight="1">
      <c r="A9" s="156"/>
      <c r="B9" s="143">
        <v>2010</v>
      </c>
      <c r="C9" s="508"/>
      <c r="D9" s="685">
        <v>3195551</v>
      </c>
      <c r="E9" s="609">
        <v>3189945</v>
      </c>
      <c r="F9" s="610" t="s">
        <v>457</v>
      </c>
      <c r="G9" s="610" t="s">
        <v>459</v>
      </c>
      <c r="H9" s="610">
        <v>75.3</v>
      </c>
      <c r="I9" s="610">
        <v>13.1</v>
      </c>
      <c r="J9" s="610">
        <v>100</v>
      </c>
      <c r="K9" s="610">
        <v>100</v>
      </c>
      <c r="L9" s="610">
        <v>100</v>
      </c>
      <c r="M9" s="610">
        <v>100</v>
      </c>
      <c r="N9" s="610">
        <v>100</v>
      </c>
      <c r="O9" s="610">
        <v>100</v>
      </c>
      <c r="P9" s="610">
        <v>100</v>
      </c>
      <c r="Q9" s="610">
        <v>100</v>
      </c>
      <c r="R9" s="611">
        <v>100</v>
      </c>
      <c r="S9" s="611">
        <v>100</v>
      </c>
      <c r="T9" s="612">
        <v>270923</v>
      </c>
      <c r="U9" s="612">
        <v>251146</v>
      </c>
      <c r="V9" s="612">
        <v>3084</v>
      </c>
      <c r="W9" s="612">
        <v>16692</v>
      </c>
      <c r="X9" s="612">
        <v>43307</v>
      </c>
      <c r="Y9" s="612">
        <v>427792</v>
      </c>
      <c r="Z9" s="612">
        <v>1660530</v>
      </c>
      <c r="AA9" s="612">
        <v>2137198</v>
      </c>
      <c r="AB9" s="686">
        <v>2018785</v>
      </c>
      <c r="AC9" s="143">
        <v>2010</v>
      </c>
    </row>
    <row r="10" spans="1:29" s="60" customFormat="1" ht="15" customHeight="1">
      <c r="A10" s="156"/>
      <c r="B10" s="143">
        <v>2011</v>
      </c>
      <c r="C10" s="508"/>
      <c r="D10" s="685">
        <v>3176037</v>
      </c>
      <c r="E10" s="609">
        <v>3210462</v>
      </c>
      <c r="F10" s="610" t="s">
        <v>458</v>
      </c>
      <c r="G10" s="610" t="s">
        <v>460</v>
      </c>
      <c r="H10" s="610">
        <v>74.099999999999994</v>
      </c>
      <c r="I10" s="610">
        <v>13.4</v>
      </c>
      <c r="J10" s="610">
        <v>104</v>
      </c>
      <c r="K10" s="610">
        <v>105.7</v>
      </c>
      <c r="L10" s="610">
        <v>102.7</v>
      </c>
      <c r="M10" s="610">
        <v>106.7</v>
      </c>
      <c r="N10" s="610">
        <v>107.4</v>
      </c>
      <c r="O10" s="610">
        <v>109</v>
      </c>
      <c r="P10" s="610">
        <v>107.6</v>
      </c>
      <c r="Q10" s="610">
        <v>103.5</v>
      </c>
      <c r="R10" s="611">
        <v>100.24</v>
      </c>
      <c r="S10" s="611">
        <v>111.6</v>
      </c>
      <c r="T10" s="612">
        <v>292312</v>
      </c>
      <c r="U10" s="612">
        <v>269768</v>
      </c>
      <c r="V10" s="612">
        <v>3926</v>
      </c>
      <c r="W10" s="612">
        <v>18629</v>
      </c>
      <c r="X10" s="612">
        <v>48658</v>
      </c>
      <c r="Y10" s="612">
        <v>442078</v>
      </c>
      <c r="Z10" s="612">
        <v>1751458</v>
      </c>
      <c r="AA10" s="612">
        <v>2277679</v>
      </c>
      <c r="AB10" s="686">
        <v>2018785</v>
      </c>
      <c r="AC10" s="143">
        <v>2011</v>
      </c>
    </row>
    <row r="11" spans="1:29" s="60" customFormat="1" ht="15" customHeight="1">
      <c r="A11" s="156"/>
      <c r="B11" s="143">
        <v>2012</v>
      </c>
      <c r="C11" s="508"/>
      <c r="D11" s="685">
        <v>3352341</v>
      </c>
      <c r="E11" s="609">
        <v>3407190</v>
      </c>
      <c r="F11" s="610" t="s">
        <v>487</v>
      </c>
      <c r="G11" s="610" t="s">
        <v>488</v>
      </c>
      <c r="H11" s="610">
        <v>72.400000000000006</v>
      </c>
      <c r="I11" s="610">
        <v>13.5</v>
      </c>
      <c r="J11" s="610">
        <v>106.3</v>
      </c>
      <c r="K11" s="610">
        <v>108.9</v>
      </c>
      <c r="L11" s="610">
        <v>104.2</v>
      </c>
      <c r="M11" s="610">
        <v>107.5</v>
      </c>
      <c r="N11" s="610">
        <v>108.3</v>
      </c>
      <c r="O11" s="610">
        <v>108.6</v>
      </c>
      <c r="P11" s="610">
        <v>117.5</v>
      </c>
      <c r="Q11" s="610">
        <v>106.1</v>
      </c>
      <c r="R11" s="611">
        <v>97.87</v>
      </c>
      <c r="S11" s="611">
        <v>110.79</v>
      </c>
      <c r="T11" s="612">
        <v>311456</v>
      </c>
      <c r="U11" s="612">
        <v>286921</v>
      </c>
      <c r="V11" s="612">
        <v>6056</v>
      </c>
      <c r="W11" s="612">
        <v>18479</v>
      </c>
      <c r="X11" s="612">
        <v>54334</v>
      </c>
      <c r="Y11" s="612">
        <v>470011</v>
      </c>
      <c r="Z11" s="612">
        <v>1835642</v>
      </c>
      <c r="AA11" s="612">
        <v>2456121</v>
      </c>
      <c r="AB11" s="686">
        <v>2018785</v>
      </c>
      <c r="AC11" s="143">
        <v>2012</v>
      </c>
    </row>
    <row r="12" spans="1:29" s="60" customFormat="1" ht="15" customHeight="1">
      <c r="A12" s="156"/>
      <c r="B12" s="143">
        <v>2013</v>
      </c>
      <c r="C12" s="508"/>
      <c r="D12" s="685">
        <v>3475817</v>
      </c>
      <c r="E12" s="609">
        <v>3575242</v>
      </c>
      <c r="F12" s="610" t="s">
        <v>559</v>
      </c>
      <c r="G12" s="610" t="s">
        <v>489</v>
      </c>
      <c r="H12" s="610">
        <v>71.5</v>
      </c>
      <c r="I12" s="610">
        <v>13.4</v>
      </c>
      <c r="J12" s="610">
        <v>107.7</v>
      </c>
      <c r="K12" s="610">
        <v>110.1</v>
      </c>
      <c r="L12" s="610">
        <v>105.8</v>
      </c>
      <c r="M12" s="610">
        <v>105.7</v>
      </c>
      <c r="N12" s="610">
        <v>101.9</v>
      </c>
      <c r="O12" s="610">
        <v>105.3</v>
      </c>
      <c r="P12" s="613">
        <v>113.2</v>
      </c>
      <c r="Q12" s="613">
        <v>107.1</v>
      </c>
      <c r="R12" s="614">
        <v>93.69</v>
      </c>
      <c r="S12" s="614">
        <v>102.66</v>
      </c>
      <c r="T12" s="615">
        <v>314438</v>
      </c>
      <c r="U12" s="615">
        <v>302036</v>
      </c>
      <c r="V12" s="615">
        <v>-1798</v>
      </c>
      <c r="W12" s="615">
        <v>14200</v>
      </c>
      <c r="X12" s="615">
        <v>63366</v>
      </c>
      <c r="Y12" s="615">
        <v>515643</v>
      </c>
      <c r="Z12" s="615">
        <v>1920795</v>
      </c>
      <c r="AA12" s="615">
        <v>2615094</v>
      </c>
      <c r="AB12" s="687">
        <v>2018785</v>
      </c>
      <c r="AC12" s="677">
        <v>2013</v>
      </c>
    </row>
    <row r="13" spans="1:29" s="60" customFormat="1" ht="15" customHeight="1">
      <c r="A13" s="156"/>
      <c r="B13" s="143">
        <v>2014</v>
      </c>
      <c r="C13" s="508"/>
      <c r="D13" s="685">
        <v>3575397</v>
      </c>
      <c r="E13" s="609">
        <v>3715577</v>
      </c>
      <c r="F13" s="610" t="s">
        <v>604</v>
      </c>
      <c r="G13" s="610" t="s">
        <v>605</v>
      </c>
      <c r="H13" s="610">
        <v>71.599999999999994</v>
      </c>
      <c r="I13" s="610">
        <v>13.2</v>
      </c>
      <c r="J13" s="610">
        <v>109</v>
      </c>
      <c r="K13" s="610">
        <v>111.1</v>
      </c>
      <c r="L13" s="610">
        <v>107.4</v>
      </c>
      <c r="M13" s="610">
        <v>105.2</v>
      </c>
      <c r="N13" s="610">
        <v>102.5</v>
      </c>
      <c r="O13" s="610">
        <v>103.1</v>
      </c>
      <c r="P13" s="613">
        <v>111.3</v>
      </c>
      <c r="Q13" s="613">
        <v>108.4</v>
      </c>
      <c r="R13" s="614">
        <v>88.1</v>
      </c>
      <c r="S13" s="614">
        <v>94.92</v>
      </c>
      <c r="T13" s="615">
        <v>320895</v>
      </c>
      <c r="U13" s="615">
        <v>311506</v>
      </c>
      <c r="V13" s="615">
        <v>888</v>
      </c>
      <c r="W13" s="615">
        <v>8501</v>
      </c>
      <c r="X13" s="615">
        <v>74945</v>
      </c>
      <c r="Y13" s="615">
        <v>585823</v>
      </c>
      <c r="Z13" s="615">
        <v>2077234</v>
      </c>
      <c r="AA13" s="615">
        <v>2841785</v>
      </c>
      <c r="AB13" s="687">
        <v>2018785</v>
      </c>
      <c r="AC13" s="677">
        <v>2014</v>
      </c>
    </row>
    <row r="14" spans="1:29" s="180" customFormat="1" ht="7.5" customHeight="1">
      <c r="A14" s="246"/>
      <c r="B14" s="616"/>
      <c r="C14" s="671"/>
      <c r="D14" s="685"/>
      <c r="E14" s="609"/>
      <c r="F14" s="617"/>
      <c r="G14" s="617"/>
      <c r="H14" s="617"/>
      <c r="I14" s="617"/>
      <c r="J14" s="617"/>
      <c r="K14" s="617"/>
      <c r="L14" s="617"/>
      <c r="M14" s="617"/>
      <c r="N14" s="617"/>
      <c r="O14" s="617"/>
      <c r="P14" s="617"/>
      <c r="Q14" s="617"/>
      <c r="R14" s="618"/>
      <c r="S14" s="618"/>
      <c r="T14" s="619"/>
      <c r="U14" s="619"/>
      <c r="V14" s="619"/>
      <c r="W14" s="619"/>
      <c r="X14" s="619"/>
      <c r="Y14" s="619"/>
      <c r="Z14" s="619"/>
      <c r="AA14" s="619"/>
      <c r="AB14" s="688"/>
      <c r="AC14" s="616"/>
    </row>
    <row r="15" spans="1:29" s="200" customFormat="1" ht="21" customHeight="1">
      <c r="A15" s="273"/>
      <c r="B15" s="620">
        <v>2015</v>
      </c>
      <c r="C15" s="672"/>
      <c r="D15" s="689">
        <v>3692959</v>
      </c>
      <c r="E15" s="621">
        <v>3818740</v>
      </c>
      <c r="F15" s="632">
        <v>4816.7</v>
      </c>
      <c r="G15" s="632">
        <v>3662.6</v>
      </c>
      <c r="H15" s="632">
        <v>70.2</v>
      </c>
      <c r="I15" s="632">
        <v>13.3</v>
      </c>
      <c r="J15" s="632">
        <v>109.8</v>
      </c>
      <c r="K15" s="632">
        <v>110.3</v>
      </c>
      <c r="L15" s="632">
        <v>109.4</v>
      </c>
      <c r="M15" s="632">
        <v>101</v>
      </c>
      <c r="N15" s="632">
        <v>104.9</v>
      </c>
      <c r="O15" s="632">
        <v>96.2</v>
      </c>
      <c r="P15" s="622">
        <v>113.8</v>
      </c>
      <c r="Q15" s="622">
        <v>109</v>
      </c>
      <c r="R15" s="623">
        <v>83.51</v>
      </c>
      <c r="S15" s="623">
        <v>80.36</v>
      </c>
      <c r="T15" s="624">
        <v>339186</v>
      </c>
      <c r="U15" s="624">
        <v>330537</v>
      </c>
      <c r="V15" s="624">
        <v>8814</v>
      </c>
      <c r="W15" s="624">
        <v>-165</v>
      </c>
      <c r="X15" s="624">
        <v>86757</v>
      </c>
      <c r="Y15" s="624">
        <v>708453</v>
      </c>
      <c r="Z15" s="624">
        <v>2247375</v>
      </c>
      <c r="AA15" s="624">
        <v>3098949</v>
      </c>
      <c r="AB15" s="690">
        <v>2018785</v>
      </c>
      <c r="AC15" s="678">
        <v>2015</v>
      </c>
    </row>
    <row r="16" spans="1:29" s="60" customFormat="1" ht="7.5" customHeight="1">
      <c r="A16" s="156"/>
      <c r="B16" s="620"/>
      <c r="C16" s="672"/>
      <c r="D16" s="685"/>
      <c r="E16" s="609"/>
      <c r="F16" s="610"/>
      <c r="G16" s="610"/>
      <c r="H16" s="610"/>
      <c r="I16" s="610"/>
      <c r="J16" s="610"/>
      <c r="K16" s="610"/>
      <c r="L16" s="610"/>
      <c r="M16" s="610"/>
      <c r="N16" s="610"/>
      <c r="O16" s="610"/>
      <c r="P16" s="613"/>
      <c r="Q16" s="613"/>
      <c r="R16" s="625"/>
      <c r="S16" s="625"/>
      <c r="T16" s="615"/>
      <c r="U16" s="615"/>
      <c r="V16" s="615"/>
      <c r="W16" s="615"/>
      <c r="X16" s="615"/>
      <c r="Y16" s="615"/>
      <c r="Z16" s="626"/>
      <c r="AA16" s="615"/>
      <c r="AB16" s="690"/>
      <c r="AC16" s="678"/>
    </row>
    <row r="17" spans="1:29" s="60" customFormat="1" ht="14.45" customHeight="1">
      <c r="A17" s="156"/>
      <c r="B17" s="627">
        <v>1</v>
      </c>
      <c r="C17" s="627"/>
      <c r="D17" s="691">
        <v>0</v>
      </c>
      <c r="E17" s="612">
        <v>0</v>
      </c>
      <c r="F17" s="610">
        <v>0</v>
      </c>
      <c r="G17" s="610">
        <v>0</v>
      </c>
      <c r="H17" s="610">
        <v>0</v>
      </c>
      <c r="I17" s="610">
        <v>0</v>
      </c>
      <c r="J17" s="610">
        <v>109.4</v>
      </c>
      <c r="K17" s="610">
        <v>110.9</v>
      </c>
      <c r="L17" s="610">
        <v>108.2</v>
      </c>
      <c r="M17" s="610">
        <v>101.9</v>
      </c>
      <c r="N17" s="610">
        <v>101.9</v>
      </c>
      <c r="O17" s="610">
        <v>97.6</v>
      </c>
      <c r="P17" s="610">
        <v>0</v>
      </c>
      <c r="Q17" s="610">
        <v>0</v>
      </c>
      <c r="R17" s="628">
        <v>82.6</v>
      </c>
      <c r="S17" s="628">
        <v>80.010000000000005</v>
      </c>
      <c r="T17" s="615">
        <v>34393</v>
      </c>
      <c r="U17" s="615">
        <v>28822</v>
      </c>
      <c r="V17" s="615">
        <v>-258</v>
      </c>
      <c r="W17" s="615">
        <v>5829</v>
      </c>
      <c r="X17" s="615">
        <v>75495</v>
      </c>
      <c r="Y17" s="615">
        <v>579078</v>
      </c>
      <c r="Z17" s="615">
        <v>2096198</v>
      </c>
      <c r="AA17" s="615">
        <v>2863226</v>
      </c>
      <c r="AB17" s="687">
        <v>1865741</v>
      </c>
      <c r="AC17" s="677" t="s">
        <v>359</v>
      </c>
    </row>
    <row r="18" spans="1:29" s="60" customFormat="1" ht="14.45" customHeight="1">
      <c r="A18" s="156"/>
      <c r="B18" s="627">
        <v>2</v>
      </c>
      <c r="C18" s="627"/>
      <c r="D18" s="691">
        <v>0</v>
      </c>
      <c r="E18" s="612">
        <v>0</v>
      </c>
      <c r="F18" s="610">
        <v>0</v>
      </c>
      <c r="G18" s="610">
        <v>0</v>
      </c>
      <c r="H18" s="610">
        <v>0</v>
      </c>
      <c r="I18" s="610">
        <v>0</v>
      </c>
      <c r="J18" s="610">
        <v>109.4</v>
      </c>
      <c r="K18" s="610">
        <v>110.6</v>
      </c>
      <c r="L18" s="610">
        <v>108.4</v>
      </c>
      <c r="M18" s="610">
        <v>101.9</v>
      </c>
      <c r="N18" s="610">
        <v>106.2</v>
      </c>
      <c r="O18" s="610">
        <v>97.4</v>
      </c>
      <c r="P18" s="610">
        <v>0</v>
      </c>
      <c r="Q18" s="610">
        <v>0</v>
      </c>
      <c r="R18" s="628">
        <v>83.69</v>
      </c>
      <c r="S18" s="628">
        <v>82.26</v>
      </c>
      <c r="T18" s="615">
        <v>50589</v>
      </c>
      <c r="U18" s="615">
        <v>58676</v>
      </c>
      <c r="V18" s="615">
        <v>1019</v>
      </c>
      <c r="W18" s="615">
        <v>-9106</v>
      </c>
      <c r="X18" s="615">
        <v>80502</v>
      </c>
      <c r="Y18" s="615">
        <v>602450</v>
      </c>
      <c r="Z18" s="615">
        <v>2120317</v>
      </c>
      <c r="AA18" s="615">
        <v>2891068</v>
      </c>
      <c r="AB18" s="687">
        <v>1886977</v>
      </c>
      <c r="AC18" s="677" t="s">
        <v>360</v>
      </c>
    </row>
    <row r="19" spans="1:29" s="60" customFormat="1" ht="14.45" customHeight="1">
      <c r="A19" s="156"/>
      <c r="B19" s="627">
        <v>3</v>
      </c>
      <c r="C19" s="627"/>
      <c r="D19" s="691">
        <v>3758375</v>
      </c>
      <c r="E19" s="612">
        <v>3982120</v>
      </c>
      <c r="F19" s="610">
        <v>5080.5</v>
      </c>
      <c r="G19" s="610">
        <v>3880</v>
      </c>
      <c r="H19" s="610">
        <v>70.5</v>
      </c>
      <c r="I19" s="610">
        <v>12.6</v>
      </c>
      <c r="J19" s="610">
        <v>109.4</v>
      </c>
      <c r="K19" s="610">
        <v>110.3</v>
      </c>
      <c r="L19" s="610">
        <v>108.7</v>
      </c>
      <c r="M19" s="610">
        <v>101.8</v>
      </c>
      <c r="N19" s="610">
        <v>103.7</v>
      </c>
      <c r="O19" s="610">
        <v>97.7</v>
      </c>
      <c r="P19" s="610">
        <v>125.3</v>
      </c>
      <c r="Q19" s="610">
        <v>108.2</v>
      </c>
      <c r="R19" s="628">
        <v>84.48</v>
      </c>
      <c r="S19" s="628">
        <v>82.53</v>
      </c>
      <c r="T19" s="615">
        <v>81121</v>
      </c>
      <c r="U19" s="615">
        <v>95578</v>
      </c>
      <c r="V19" s="615">
        <v>1750</v>
      </c>
      <c r="W19" s="615">
        <v>-16206</v>
      </c>
      <c r="X19" s="615">
        <v>78044</v>
      </c>
      <c r="Y19" s="615">
        <v>604857</v>
      </c>
      <c r="Z19" s="615">
        <v>2127954</v>
      </c>
      <c r="AA19" s="615">
        <v>2916050</v>
      </c>
      <c r="AB19" s="687">
        <v>1885024</v>
      </c>
      <c r="AC19" s="677" t="s">
        <v>361</v>
      </c>
    </row>
    <row r="20" spans="1:29" s="60" customFormat="1" ht="14.45" customHeight="1">
      <c r="A20" s="156"/>
      <c r="B20" s="627">
        <v>4</v>
      </c>
      <c r="C20" s="627"/>
      <c r="D20" s="691">
        <v>0</v>
      </c>
      <c r="E20" s="612">
        <v>0</v>
      </c>
      <c r="F20" s="610">
        <v>0</v>
      </c>
      <c r="G20" s="610">
        <v>0</v>
      </c>
      <c r="H20" s="610">
        <v>0</v>
      </c>
      <c r="I20" s="610">
        <v>0</v>
      </c>
      <c r="J20" s="610">
        <v>109.5</v>
      </c>
      <c r="K20" s="610">
        <v>110.1</v>
      </c>
      <c r="L20" s="610">
        <v>109</v>
      </c>
      <c r="M20" s="610">
        <v>101.8</v>
      </c>
      <c r="N20" s="610">
        <v>105.5</v>
      </c>
      <c r="O20" s="610">
        <v>97.4</v>
      </c>
      <c r="P20" s="610">
        <v>0</v>
      </c>
      <c r="Q20" s="610">
        <v>0</v>
      </c>
      <c r="R20" s="628">
        <v>82.92</v>
      </c>
      <c r="S20" s="628">
        <v>80.540000000000006</v>
      </c>
      <c r="T20" s="615">
        <v>121364</v>
      </c>
      <c r="U20" s="615">
        <v>127980</v>
      </c>
      <c r="V20" s="615">
        <v>2413</v>
      </c>
      <c r="W20" s="615">
        <v>-9028</v>
      </c>
      <c r="X20" s="615">
        <v>78699</v>
      </c>
      <c r="Y20" s="615">
        <v>611661</v>
      </c>
      <c r="Z20" s="615">
        <v>2146427</v>
      </c>
      <c r="AA20" s="615">
        <v>2936913</v>
      </c>
      <c r="AB20" s="687">
        <v>1899679</v>
      </c>
      <c r="AC20" s="677" t="s">
        <v>362</v>
      </c>
    </row>
    <row r="21" spans="1:29" s="60" customFormat="1" ht="14.45" customHeight="1">
      <c r="A21" s="156"/>
      <c r="B21" s="627">
        <v>5</v>
      </c>
      <c r="C21" s="627"/>
      <c r="D21" s="691">
        <v>0</v>
      </c>
      <c r="E21" s="612">
        <v>0</v>
      </c>
      <c r="F21" s="610">
        <v>0</v>
      </c>
      <c r="G21" s="610">
        <v>0</v>
      </c>
      <c r="H21" s="610">
        <v>0</v>
      </c>
      <c r="I21" s="610">
        <v>0</v>
      </c>
      <c r="J21" s="610">
        <v>109.8</v>
      </c>
      <c r="K21" s="610">
        <v>110.6</v>
      </c>
      <c r="L21" s="610">
        <v>109.2</v>
      </c>
      <c r="M21" s="610">
        <v>101.8</v>
      </c>
      <c r="N21" s="610">
        <v>107.9</v>
      </c>
      <c r="O21" s="610">
        <v>97.7</v>
      </c>
      <c r="P21" s="610">
        <v>0</v>
      </c>
      <c r="Q21" s="610">
        <v>0</v>
      </c>
      <c r="R21" s="628">
        <v>83.8</v>
      </c>
      <c r="S21" s="628">
        <v>81.56</v>
      </c>
      <c r="T21" s="615">
        <v>145569</v>
      </c>
      <c r="U21" s="615">
        <v>152303</v>
      </c>
      <c r="V21" s="615">
        <v>2931</v>
      </c>
      <c r="W21" s="615">
        <v>-9665</v>
      </c>
      <c r="X21" s="615">
        <v>79546</v>
      </c>
      <c r="Y21" s="615">
        <v>627819</v>
      </c>
      <c r="Z21" s="615">
        <v>2175557</v>
      </c>
      <c r="AA21" s="615">
        <v>2979013</v>
      </c>
      <c r="AB21" s="687">
        <v>1919967</v>
      </c>
      <c r="AC21" s="677" t="s">
        <v>444</v>
      </c>
    </row>
    <row r="22" spans="1:29" s="60" customFormat="1" ht="11.25" customHeight="1">
      <c r="A22" s="156"/>
      <c r="B22" s="627"/>
      <c r="C22" s="627"/>
      <c r="D22" s="691"/>
      <c r="E22" s="612"/>
      <c r="F22" s="610"/>
      <c r="G22" s="610"/>
      <c r="H22" s="610"/>
      <c r="I22" s="610"/>
      <c r="J22" s="610"/>
      <c r="K22" s="610"/>
      <c r="L22" s="610"/>
      <c r="M22" s="610"/>
      <c r="N22" s="610"/>
      <c r="O22" s="610"/>
      <c r="P22" s="610"/>
      <c r="Q22" s="610"/>
      <c r="R22" s="628"/>
      <c r="S22" s="628"/>
      <c r="T22" s="615"/>
      <c r="U22" s="615"/>
      <c r="V22" s="615"/>
      <c r="W22" s="615"/>
      <c r="X22" s="615"/>
      <c r="Y22" s="615"/>
      <c r="Z22" s="615"/>
      <c r="AA22" s="615"/>
      <c r="AB22" s="687"/>
      <c r="AC22" s="677"/>
    </row>
    <row r="23" spans="1:29" s="60" customFormat="1" ht="14.45" customHeight="1">
      <c r="A23" s="156"/>
      <c r="B23" s="627">
        <v>6</v>
      </c>
      <c r="C23" s="627"/>
      <c r="D23" s="691">
        <v>3488113</v>
      </c>
      <c r="E23" s="612">
        <v>3509990</v>
      </c>
      <c r="F23" s="610">
        <v>4665.8</v>
      </c>
      <c r="G23" s="610">
        <v>3552.5</v>
      </c>
      <c r="H23" s="610">
        <v>70.3</v>
      </c>
      <c r="I23" s="610">
        <v>13.3</v>
      </c>
      <c r="J23" s="610">
        <v>109.8</v>
      </c>
      <c r="K23" s="610">
        <v>110.7</v>
      </c>
      <c r="L23" s="610">
        <v>109.2</v>
      </c>
      <c r="M23" s="610">
        <v>101.8</v>
      </c>
      <c r="N23" s="610">
        <v>105.6</v>
      </c>
      <c r="O23" s="610">
        <v>97.8</v>
      </c>
      <c r="P23" s="610">
        <v>116.1</v>
      </c>
      <c r="Q23" s="610">
        <v>109.1</v>
      </c>
      <c r="R23" s="628">
        <v>84.77</v>
      </c>
      <c r="S23" s="628">
        <v>82.03</v>
      </c>
      <c r="T23" s="615">
        <v>169130</v>
      </c>
      <c r="U23" s="615">
        <v>189744</v>
      </c>
      <c r="V23" s="615">
        <v>3281</v>
      </c>
      <c r="W23" s="615">
        <v>-23896</v>
      </c>
      <c r="X23" s="615">
        <v>79502</v>
      </c>
      <c r="Y23" s="615">
        <v>648005</v>
      </c>
      <c r="Z23" s="615">
        <v>2191606</v>
      </c>
      <c r="AA23" s="615">
        <v>3002690</v>
      </c>
      <c r="AB23" s="687">
        <v>1937080</v>
      </c>
      <c r="AC23" s="677" t="s">
        <v>445</v>
      </c>
    </row>
    <row r="24" spans="1:29" s="60" customFormat="1" ht="14.45" customHeight="1">
      <c r="A24" s="156"/>
      <c r="B24" s="627">
        <v>7</v>
      </c>
      <c r="C24" s="627"/>
      <c r="D24" s="691">
        <v>0</v>
      </c>
      <c r="E24" s="612">
        <v>0</v>
      </c>
      <c r="F24" s="610">
        <v>0</v>
      </c>
      <c r="G24" s="610">
        <v>0</v>
      </c>
      <c r="H24" s="610">
        <v>0</v>
      </c>
      <c r="I24" s="610">
        <v>0</v>
      </c>
      <c r="J24" s="610">
        <v>110</v>
      </c>
      <c r="K24" s="610">
        <v>110.3</v>
      </c>
      <c r="L24" s="610">
        <v>109.8</v>
      </c>
      <c r="M24" s="610">
        <v>101.4</v>
      </c>
      <c r="N24" s="610">
        <v>107.9</v>
      </c>
      <c r="O24" s="610">
        <v>96.9</v>
      </c>
      <c r="P24" s="610">
        <v>0</v>
      </c>
      <c r="Q24" s="610">
        <v>0</v>
      </c>
      <c r="R24" s="628">
        <v>85.23</v>
      </c>
      <c r="S24" s="628">
        <v>81.67</v>
      </c>
      <c r="T24" s="615">
        <v>206732</v>
      </c>
      <c r="U24" s="615">
        <v>212327</v>
      </c>
      <c r="V24" s="615">
        <v>3488</v>
      </c>
      <c r="W24" s="615">
        <v>-9082</v>
      </c>
      <c r="X24" s="615">
        <v>80496</v>
      </c>
      <c r="Y24" s="615">
        <v>643941</v>
      </c>
      <c r="Z24" s="615">
        <v>2196935</v>
      </c>
      <c r="AA24" s="615">
        <v>3010295</v>
      </c>
      <c r="AB24" s="687">
        <v>1800110</v>
      </c>
      <c r="AC24" s="677" t="s">
        <v>446</v>
      </c>
    </row>
    <row r="25" spans="1:29" s="60" customFormat="1" ht="14.45" customHeight="1">
      <c r="A25" s="156"/>
      <c r="B25" s="627">
        <v>8</v>
      </c>
      <c r="C25" s="673"/>
      <c r="D25" s="691">
        <v>0</v>
      </c>
      <c r="E25" s="612">
        <v>0</v>
      </c>
      <c r="F25" s="610">
        <v>0</v>
      </c>
      <c r="G25" s="610">
        <v>0</v>
      </c>
      <c r="H25" s="610">
        <v>0</v>
      </c>
      <c r="I25" s="610">
        <v>0</v>
      </c>
      <c r="J25" s="610">
        <v>110.2</v>
      </c>
      <c r="K25" s="610">
        <v>110.5</v>
      </c>
      <c r="L25" s="610">
        <v>110</v>
      </c>
      <c r="M25" s="610">
        <v>100.8</v>
      </c>
      <c r="N25" s="610">
        <v>108.1</v>
      </c>
      <c r="O25" s="610">
        <v>95.9</v>
      </c>
      <c r="P25" s="610">
        <v>0</v>
      </c>
      <c r="Q25" s="610">
        <v>0</v>
      </c>
      <c r="R25" s="628">
        <v>85.75</v>
      </c>
      <c r="S25" s="628">
        <v>81.34</v>
      </c>
      <c r="T25" s="615">
        <v>230590</v>
      </c>
      <c r="U25" s="615">
        <v>235939</v>
      </c>
      <c r="V25" s="615">
        <v>4546</v>
      </c>
      <c r="W25" s="615">
        <v>-9895</v>
      </c>
      <c r="X25" s="615">
        <v>81416</v>
      </c>
      <c r="Y25" s="615">
        <v>655306</v>
      </c>
      <c r="Z25" s="615">
        <v>2218473</v>
      </c>
      <c r="AA25" s="615">
        <v>3038484</v>
      </c>
      <c r="AB25" s="687">
        <v>1821200</v>
      </c>
      <c r="AC25" s="677" t="s">
        <v>363</v>
      </c>
    </row>
    <row r="26" spans="1:29" s="60" customFormat="1" ht="14.45" customHeight="1">
      <c r="A26" s="156"/>
      <c r="B26" s="627">
        <v>9</v>
      </c>
      <c r="C26" s="627"/>
      <c r="D26" s="691">
        <v>3740938</v>
      </c>
      <c r="E26" s="612">
        <v>3833144</v>
      </c>
      <c r="F26" s="610">
        <v>4882.7</v>
      </c>
      <c r="G26" s="610">
        <v>3693.1</v>
      </c>
      <c r="H26" s="610">
        <v>69.7</v>
      </c>
      <c r="I26" s="610">
        <v>14.1</v>
      </c>
      <c r="J26" s="610">
        <v>110</v>
      </c>
      <c r="K26" s="610">
        <v>110.2</v>
      </c>
      <c r="L26" s="610">
        <v>109.9</v>
      </c>
      <c r="M26" s="610">
        <v>100.3</v>
      </c>
      <c r="N26" s="610">
        <v>104.8</v>
      </c>
      <c r="O26" s="610">
        <v>95.2</v>
      </c>
      <c r="P26" s="610">
        <v>107.5</v>
      </c>
      <c r="Q26" s="610">
        <v>109.7</v>
      </c>
      <c r="R26" s="628">
        <v>85.08</v>
      </c>
      <c r="S26" s="628">
        <v>80.84</v>
      </c>
      <c r="T26" s="615">
        <v>255649</v>
      </c>
      <c r="U26" s="615">
        <v>268101</v>
      </c>
      <c r="V26" s="615">
        <v>6036</v>
      </c>
      <c r="W26" s="615">
        <v>-18488</v>
      </c>
      <c r="X26" s="615">
        <v>86761</v>
      </c>
      <c r="Y26" s="615">
        <v>679698</v>
      </c>
      <c r="Z26" s="615">
        <v>2220730</v>
      </c>
      <c r="AA26" s="615">
        <v>3049012</v>
      </c>
      <c r="AB26" s="687">
        <v>1827678</v>
      </c>
      <c r="AC26" s="677" t="s">
        <v>364</v>
      </c>
    </row>
    <row r="27" spans="1:29" s="60" customFormat="1" ht="14.45" customHeight="1">
      <c r="A27" s="156"/>
      <c r="B27" s="627">
        <v>10</v>
      </c>
      <c r="C27" s="627"/>
      <c r="D27" s="691">
        <v>0</v>
      </c>
      <c r="E27" s="612">
        <v>0</v>
      </c>
      <c r="F27" s="610">
        <v>0</v>
      </c>
      <c r="G27" s="610">
        <v>0</v>
      </c>
      <c r="H27" s="610">
        <v>0</v>
      </c>
      <c r="I27" s="610">
        <v>0</v>
      </c>
      <c r="J27" s="610">
        <v>110.1</v>
      </c>
      <c r="K27" s="610">
        <v>109.9</v>
      </c>
      <c r="L27" s="610">
        <v>110.1</v>
      </c>
      <c r="M27" s="610">
        <v>99.7</v>
      </c>
      <c r="N27" s="610">
        <v>100.3</v>
      </c>
      <c r="O27" s="610">
        <v>94.1</v>
      </c>
      <c r="P27" s="610">
        <v>0</v>
      </c>
      <c r="Q27" s="610">
        <v>0</v>
      </c>
      <c r="R27" s="628">
        <v>81.83</v>
      </c>
      <c r="S27" s="628">
        <v>78.34</v>
      </c>
      <c r="T27" s="615">
        <v>290868</v>
      </c>
      <c r="U27" s="615">
        <v>285624</v>
      </c>
      <c r="V27" s="615">
        <v>6720</v>
      </c>
      <c r="W27" s="615">
        <v>-1476</v>
      </c>
      <c r="X27" s="615">
        <v>84589</v>
      </c>
      <c r="Y27" s="615">
        <v>677516</v>
      </c>
      <c r="Z27" s="615">
        <v>2239899</v>
      </c>
      <c r="AA27" s="615">
        <v>3077825</v>
      </c>
      <c r="AB27" s="687">
        <v>1841361</v>
      </c>
      <c r="AC27" s="677" t="s">
        <v>365</v>
      </c>
    </row>
    <row r="28" spans="1:29" s="60" customFormat="1" ht="9.75" customHeight="1">
      <c r="A28" s="156"/>
      <c r="B28" s="627"/>
      <c r="C28" s="674"/>
      <c r="D28" s="691"/>
      <c r="E28" s="612"/>
      <c r="F28" s="610"/>
      <c r="G28" s="610"/>
      <c r="H28" s="610"/>
      <c r="I28" s="610"/>
      <c r="J28" s="610"/>
      <c r="K28" s="610"/>
      <c r="L28" s="610"/>
      <c r="M28" s="610"/>
      <c r="N28" s="610"/>
      <c r="O28" s="610"/>
      <c r="P28" s="610"/>
      <c r="Q28" s="610"/>
      <c r="R28" s="628"/>
      <c r="S28" s="628"/>
      <c r="T28" s="615"/>
      <c r="U28" s="615"/>
      <c r="V28" s="615"/>
      <c r="W28" s="615"/>
      <c r="X28" s="615"/>
      <c r="Y28" s="615"/>
      <c r="Z28" s="615"/>
      <c r="AA28" s="615"/>
      <c r="AB28" s="687"/>
      <c r="AC28" s="677"/>
    </row>
    <row r="29" spans="1:29" s="60" customFormat="1" ht="14.45" customHeight="1">
      <c r="A29" s="156"/>
      <c r="B29" s="627">
        <v>11</v>
      </c>
      <c r="C29" s="675"/>
      <c r="D29" s="691">
        <v>0</v>
      </c>
      <c r="E29" s="612">
        <v>0</v>
      </c>
      <c r="F29" s="610">
        <v>0</v>
      </c>
      <c r="G29" s="610">
        <v>0</v>
      </c>
      <c r="H29" s="610">
        <v>0</v>
      </c>
      <c r="I29" s="610">
        <v>0</v>
      </c>
      <c r="J29" s="610">
        <v>109.9</v>
      </c>
      <c r="K29" s="610">
        <v>109.7</v>
      </c>
      <c r="L29" s="610">
        <v>110.1</v>
      </c>
      <c r="M29" s="610">
        <v>99.3</v>
      </c>
      <c r="N29" s="610">
        <v>102.4</v>
      </c>
      <c r="O29" s="610">
        <v>93.3</v>
      </c>
      <c r="P29" s="610">
        <v>0</v>
      </c>
      <c r="Q29" s="610">
        <v>0</v>
      </c>
      <c r="R29" s="628">
        <v>80.94</v>
      </c>
      <c r="S29" s="628">
        <v>76.989999999999995</v>
      </c>
      <c r="T29" s="615">
        <v>314318</v>
      </c>
      <c r="U29" s="615">
        <v>301440</v>
      </c>
      <c r="V29" s="615">
        <v>8763</v>
      </c>
      <c r="W29" s="615">
        <v>4115</v>
      </c>
      <c r="X29" s="615">
        <v>85056</v>
      </c>
      <c r="Y29" s="615">
        <v>681244</v>
      </c>
      <c r="Z29" s="615">
        <v>2239272</v>
      </c>
      <c r="AA29" s="615">
        <v>3080817</v>
      </c>
      <c r="AB29" s="687">
        <v>1856761</v>
      </c>
      <c r="AC29" s="677" t="s">
        <v>366</v>
      </c>
    </row>
    <row r="30" spans="1:29" s="60" customFormat="1" ht="14.45" customHeight="1">
      <c r="A30" s="156"/>
      <c r="B30" s="627">
        <v>12</v>
      </c>
      <c r="C30" s="675"/>
      <c r="D30" s="691">
        <v>3782995</v>
      </c>
      <c r="E30" s="612">
        <v>3949577</v>
      </c>
      <c r="F30" s="610">
        <v>4717.5</v>
      </c>
      <c r="G30" s="610">
        <v>3572.9</v>
      </c>
      <c r="H30" s="610">
        <v>70</v>
      </c>
      <c r="I30" s="610">
        <v>13</v>
      </c>
      <c r="J30" s="610">
        <v>110.2</v>
      </c>
      <c r="K30" s="610">
        <v>110.1</v>
      </c>
      <c r="L30" s="610">
        <v>110.3</v>
      </c>
      <c r="M30" s="610">
        <v>99</v>
      </c>
      <c r="N30" s="610">
        <v>104.6</v>
      </c>
      <c r="O30" s="610">
        <v>92.8</v>
      </c>
      <c r="P30" s="610">
        <v>112.9</v>
      </c>
      <c r="Q30" s="610">
        <v>109.1</v>
      </c>
      <c r="R30" s="628">
        <v>81</v>
      </c>
      <c r="S30" s="628">
        <v>76.16</v>
      </c>
      <c r="T30" s="615">
        <v>339186</v>
      </c>
      <c r="U30" s="615">
        <v>330537</v>
      </c>
      <c r="V30" s="615">
        <v>8814</v>
      </c>
      <c r="W30" s="615">
        <v>-165</v>
      </c>
      <c r="X30" s="615">
        <v>86757</v>
      </c>
      <c r="Y30" s="615">
        <v>708453</v>
      </c>
      <c r="Z30" s="615">
        <v>2247375</v>
      </c>
      <c r="AA30" s="615">
        <v>3098949</v>
      </c>
      <c r="AB30" s="687">
        <v>1845199</v>
      </c>
      <c r="AC30" s="677" t="s">
        <v>367</v>
      </c>
    </row>
    <row r="31" spans="1:29" s="60" customFormat="1" ht="8.25" customHeight="1" thickBot="1">
      <c r="A31" s="564"/>
      <c r="B31" s="565"/>
      <c r="C31" s="565"/>
      <c r="D31" s="650"/>
      <c r="E31" s="565"/>
      <c r="F31" s="633"/>
      <c r="G31" s="633"/>
      <c r="H31" s="633"/>
      <c r="I31" s="633"/>
      <c r="J31" s="633"/>
      <c r="K31" s="633"/>
      <c r="L31" s="633"/>
      <c r="M31" s="633"/>
      <c r="N31" s="633"/>
      <c r="O31" s="633"/>
      <c r="P31" s="634"/>
      <c r="Q31" s="634"/>
      <c r="R31" s="635"/>
      <c r="S31" s="635"/>
      <c r="T31" s="635"/>
      <c r="U31" s="635"/>
      <c r="V31" s="635"/>
      <c r="W31" s="635"/>
      <c r="X31" s="635"/>
      <c r="Y31" s="635"/>
      <c r="Z31" s="635"/>
      <c r="AA31" s="635"/>
      <c r="AB31" s="692"/>
      <c r="AC31" s="635"/>
    </row>
    <row r="32" spans="1:29" s="173" customFormat="1" ht="105.95" customHeight="1">
      <c r="A32" s="389"/>
      <c r="B32" s="1485" t="s">
        <v>619</v>
      </c>
      <c r="C32" s="1485"/>
      <c r="D32" s="1485"/>
      <c r="E32" s="1485"/>
      <c r="F32" s="1485"/>
      <c r="G32" s="1485"/>
      <c r="H32" s="1485"/>
      <c r="I32" s="1485"/>
      <c r="J32" s="1485"/>
      <c r="K32" s="1485"/>
      <c r="L32" s="1485"/>
      <c r="M32" s="1485"/>
      <c r="N32" s="1485"/>
      <c r="O32" s="1485"/>
      <c r="P32" s="1477" t="s">
        <v>1493</v>
      </c>
      <c r="Q32" s="1477"/>
      <c r="R32" s="1477"/>
      <c r="S32" s="1477"/>
      <c r="T32" s="1477"/>
      <c r="U32" s="1477"/>
      <c r="V32" s="1477"/>
      <c r="W32" s="1477"/>
      <c r="X32" s="1477"/>
      <c r="Y32" s="1477"/>
      <c r="Z32" s="1477"/>
      <c r="AA32" s="1477"/>
      <c r="AB32" s="1477"/>
      <c r="AC32" s="1477"/>
    </row>
    <row r="33" spans="2:29" s="392" customFormat="1" ht="11.25">
      <c r="B33" s="390"/>
      <c r="C33" s="390"/>
      <c r="D33" s="390"/>
      <c r="E33" s="390"/>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1"/>
    </row>
    <row r="34" spans="2:29" s="180" customFormat="1" ht="11.25">
      <c r="J34" s="393"/>
      <c r="K34" s="254"/>
      <c r="L34" s="254"/>
      <c r="M34" s="254"/>
      <c r="N34" s="254"/>
      <c r="O34" s="254"/>
      <c r="P34" s="254"/>
      <c r="Q34" s="254"/>
      <c r="R34" s="254"/>
      <c r="S34" s="254"/>
      <c r="T34" s="254"/>
      <c r="U34" s="254"/>
      <c r="V34" s="254"/>
      <c r="W34" s="254"/>
      <c r="X34" s="254"/>
      <c r="Y34" s="254"/>
      <c r="Z34" s="254"/>
      <c r="AA34" s="254"/>
      <c r="AB34" s="254">
        <f>SUM(AB17:AB30)/12</f>
        <v>1865564.75</v>
      </c>
      <c r="AC34" s="256"/>
    </row>
    <row r="35" spans="2:29" s="180" customFormat="1" ht="11.25">
      <c r="AC35" s="256"/>
    </row>
    <row r="36" spans="2:29" s="180" customFormat="1" ht="11.25">
      <c r="AC36" s="256"/>
    </row>
    <row r="37" spans="2:29" s="180" customFormat="1" ht="11.25">
      <c r="AC37" s="256"/>
    </row>
    <row r="38" spans="2:29" s="180" customFormat="1" ht="11.25">
      <c r="AC38" s="256"/>
    </row>
    <row r="39" spans="2:29" s="180" customFormat="1" ht="11.25">
      <c r="AC39" s="256"/>
    </row>
    <row r="40" spans="2:29" s="180" customFormat="1" ht="11.25">
      <c r="AC40" s="256"/>
    </row>
    <row r="41" spans="2:29" s="180" customFormat="1" ht="11.25">
      <c r="AC41" s="256"/>
    </row>
    <row r="42" spans="2:29" s="180" customFormat="1" ht="11.25">
      <c r="AC42" s="256"/>
    </row>
    <row r="43" spans="2:29" s="180" customFormat="1" ht="11.25">
      <c r="AC43" s="256"/>
    </row>
    <row r="44" spans="2:29" s="180" customFormat="1" ht="11.25">
      <c r="AC44" s="256"/>
    </row>
    <row r="45" spans="2:29" s="180" customFormat="1" ht="11.25">
      <c r="AC45" s="256"/>
    </row>
    <row r="46" spans="2:29" s="180" customFormat="1" ht="11.25">
      <c r="AC46" s="256"/>
    </row>
    <row r="47" spans="2:29" s="180" customFormat="1" ht="11.25">
      <c r="AC47" s="256"/>
    </row>
    <row r="48" spans="2:29" s="180" customFormat="1" ht="11.25">
      <c r="AC48" s="256"/>
    </row>
    <row r="49" spans="29:29" s="180" customFormat="1" ht="11.25">
      <c r="AC49" s="256"/>
    </row>
    <row r="50" spans="29:29" s="180" customFormat="1" ht="11.25">
      <c r="AC50" s="256"/>
    </row>
    <row r="51" spans="29:29" s="180" customFormat="1" ht="11.25">
      <c r="AC51" s="256"/>
    </row>
    <row r="52" spans="29:29" s="180" customFormat="1" ht="11.25">
      <c r="AC52" s="256"/>
    </row>
    <row r="53" spans="29:29" s="180" customFormat="1" ht="11.25">
      <c r="AC53" s="256"/>
    </row>
    <row r="54" spans="29:29" s="180" customFormat="1" ht="11.25">
      <c r="AC54" s="256"/>
    </row>
    <row r="55" spans="29:29" s="180" customFormat="1" ht="11.25">
      <c r="AC55" s="256"/>
    </row>
    <row r="56" spans="29:29" s="180" customFormat="1" ht="11.25">
      <c r="AC56" s="256"/>
    </row>
    <row r="57" spans="29:29" s="180" customFormat="1" ht="11.25">
      <c r="AC57" s="256"/>
    </row>
    <row r="58" spans="29:29" s="180" customFormat="1" ht="11.25">
      <c r="AC58" s="256"/>
    </row>
    <row r="59" spans="29:29" s="180" customFormat="1" ht="11.25">
      <c r="AC59" s="256"/>
    </row>
    <row r="60" spans="29:29" s="180" customFormat="1" ht="11.25">
      <c r="AC60" s="256"/>
    </row>
    <row r="61" spans="29:29" s="180" customFormat="1" ht="11.25">
      <c r="AC61" s="256"/>
    </row>
    <row r="62" spans="29:29" s="180" customFormat="1" ht="11.25">
      <c r="AC62" s="256"/>
    </row>
    <row r="63" spans="29:29" s="180" customFormat="1" ht="11.25">
      <c r="AC63" s="256"/>
    </row>
    <row r="64" spans="29:29" s="180" customFormat="1" ht="11.25">
      <c r="AC64" s="256"/>
    </row>
    <row r="65" spans="29:29" s="180" customFormat="1" ht="11.25">
      <c r="AC65" s="256"/>
    </row>
    <row r="66" spans="29:29" s="180" customFormat="1" ht="11.25">
      <c r="AC66" s="256"/>
    </row>
    <row r="67" spans="29:29" s="180" customFormat="1" ht="11.25">
      <c r="AC67" s="256"/>
    </row>
    <row r="68" spans="29:29" s="180" customFormat="1" ht="11.25">
      <c r="AC68" s="256"/>
    </row>
    <row r="69" spans="29:29" s="180" customFormat="1" ht="11.25">
      <c r="AC69" s="256"/>
    </row>
    <row r="70" spans="29:29" s="180" customFormat="1" ht="11.25">
      <c r="AC70" s="256"/>
    </row>
    <row r="71" spans="29:29" s="180" customFormat="1" ht="11.25">
      <c r="AC71" s="256"/>
    </row>
    <row r="72" spans="29:29" s="180" customFormat="1" ht="11.25">
      <c r="AC72" s="256"/>
    </row>
    <row r="73" spans="29:29" s="180" customFormat="1" ht="11.25">
      <c r="AC73" s="256"/>
    </row>
    <row r="74" spans="29:29" s="180" customFormat="1" ht="11.25">
      <c r="AC74" s="256"/>
    </row>
    <row r="75" spans="29:29" s="180" customFormat="1" ht="11.25">
      <c r="AC75" s="256"/>
    </row>
    <row r="76" spans="29:29" s="180" customFormat="1" ht="11.25">
      <c r="AC76" s="256"/>
    </row>
    <row r="77" spans="29:29" s="180" customFormat="1" ht="11.25">
      <c r="AC77" s="256"/>
    </row>
    <row r="78" spans="29:29" s="180" customFormat="1" ht="11.25">
      <c r="AC78" s="256"/>
    </row>
    <row r="79" spans="29:29" s="180" customFormat="1" ht="11.25">
      <c r="AC79" s="256"/>
    </row>
    <row r="80" spans="29:29" s="180" customFormat="1" ht="11.25">
      <c r="AC80" s="256"/>
    </row>
    <row r="81" spans="29:29" s="180" customFormat="1" ht="11.25">
      <c r="AC81" s="256"/>
    </row>
    <row r="82" spans="29:29" s="180" customFormat="1" ht="11.25">
      <c r="AC82" s="256"/>
    </row>
    <row r="83" spans="29:29" s="180" customFormat="1" ht="11.25">
      <c r="AC83" s="256"/>
    </row>
    <row r="84" spans="29:29" s="180" customFormat="1" ht="11.25">
      <c r="AC84" s="256"/>
    </row>
    <row r="85" spans="29:29" s="180" customFormat="1" ht="11.25">
      <c r="AC85" s="256"/>
    </row>
    <row r="86" spans="29:29" s="180" customFormat="1" ht="11.25">
      <c r="AC86" s="256"/>
    </row>
    <row r="87" spans="29:29" s="180" customFormat="1" ht="11.25">
      <c r="AC87" s="256"/>
    </row>
    <row r="88" spans="29:29" s="180" customFormat="1" ht="11.25">
      <c r="AC88" s="256"/>
    </row>
    <row r="89" spans="29:29" s="180" customFormat="1" ht="11.25">
      <c r="AC89" s="256"/>
    </row>
    <row r="90" spans="29:29" s="180" customFormat="1" ht="11.25">
      <c r="AC90" s="256"/>
    </row>
    <row r="91" spans="29:29" s="180" customFormat="1" ht="11.25">
      <c r="AC91" s="256"/>
    </row>
    <row r="92" spans="29:29" s="180" customFormat="1" ht="11.25">
      <c r="AC92" s="256"/>
    </row>
    <row r="93" spans="29:29" s="180" customFormat="1" ht="11.25">
      <c r="AC93" s="256"/>
    </row>
    <row r="94" spans="29:29" s="180" customFormat="1" ht="11.25">
      <c r="AC94" s="256"/>
    </row>
    <row r="95" spans="29:29" s="180" customFormat="1" ht="11.25">
      <c r="AC95" s="256"/>
    </row>
    <row r="96" spans="29:29" s="180" customFormat="1" ht="11.25">
      <c r="AC96" s="256"/>
    </row>
    <row r="97" spans="29:29" s="180" customFormat="1" ht="11.25">
      <c r="AC97" s="256"/>
    </row>
    <row r="98" spans="29:29" s="180" customFormat="1" ht="11.25">
      <c r="AC98" s="256"/>
    </row>
    <row r="99" spans="29:29" s="180" customFormat="1" ht="11.25">
      <c r="AC99" s="256"/>
    </row>
    <row r="100" spans="29:29" s="180" customFormat="1" ht="11.25">
      <c r="AC100" s="256"/>
    </row>
    <row r="101" spans="29:29" s="180" customFormat="1" ht="11.25">
      <c r="AC101" s="256"/>
    </row>
    <row r="102" spans="29:29" s="180" customFormat="1" ht="11.25">
      <c r="AC102" s="256"/>
    </row>
    <row r="103" spans="29:29" s="180" customFormat="1" ht="11.25">
      <c r="AC103" s="256"/>
    </row>
    <row r="104" spans="29:29" s="180" customFormat="1" ht="11.25">
      <c r="AC104" s="256"/>
    </row>
    <row r="105" spans="29:29" s="180" customFormat="1" ht="11.25">
      <c r="AC105" s="256"/>
    </row>
    <row r="106" spans="29:29" s="180" customFormat="1" ht="11.25">
      <c r="AC106" s="256"/>
    </row>
    <row r="107" spans="29:29" s="180" customFormat="1" ht="11.25">
      <c r="AC107" s="256"/>
    </row>
    <row r="108" spans="29:29" s="180" customFormat="1" ht="11.25">
      <c r="AC108" s="256"/>
    </row>
  </sheetData>
  <mergeCells count="34">
    <mergeCell ref="B32:O32"/>
    <mergeCell ref="D7:E7"/>
    <mergeCell ref="F7:G7"/>
    <mergeCell ref="M7:O7"/>
    <mergeCell ref="D5:E5"/>
    <mergeCell ref="M5:O5"/>
    <mergeCell ref="J7:L7"/>
    <mergeCell ref="A5:B6"/>
    <mergeCell ref="H7:I7"/>
    <mergeCell ref="F5:I5"/>
    <mergeCell ref="J5:L5"/>
    <mergeCell ref="P7:Q7"/>
    <mergeCell ref="R7:S7"/>
    <mergeCell ref="P32:AC32"/>
    <mergeCell ref="Z5:Z6"/>
    <mergeCell ref="T7:W7"/>
    <mergeCell ref="P5:Q5"/>
    <mergeCell ref="T5:W5"/>
    <mergeCell ref="AA5:AA6"/>
    <mergeCell ref="X7:AA7"/>
    <mergeCell ref="X5:X6"/>
    <mergeCell ref="R5:S5"/>
    <mergeCell ref="Y5:Y6"/>
    <mergeCell ref="AC5:AC6"/>
    <mergeCell ref="B2:O2"/>
    <mergeCell ref="J4:O4"/>
    <mergeCell ref="B3:E3"/>
    <mergeCell ref="D4:E4"/>
    <mergeCell ref="F4:I4"/>
    <mergeCell ref="P2:AC2"/>
    <mergeCell ref="Y3:AC3"/>
    <mergeCell ref="T4:W4"/>
    <mergeCell ref="X4:AA4"/>
    <mergeCell ref="P4:S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5" max="3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8"/>
  <sheetViews>
    <sheetView showGridLines="0" view="pageBreakPreview" topLeftCell="A16" zoomScaleNormal="100" zoomScaleSheetLayoutView="100" workbookViewId="0">
      <selection activeCell="O33" sqref="O33:Z33"/>
    </sheetView>
  </sheetViews>
  <sheetFormatPr defaultRowHeight="13.5"/>
  <cols>
    <col min="1" max="1" width="0.6640625" style="65" customWidth="1"/>
    <col min="2" max="2" width="3.77734375" style="68" customWidth="1"/>
    <col min="3" max="3" width="0.6640625" style="65" customWidth="1"/>
    <col min="4" max="4" width="7.44140625" style="65" customWidth="1"/>
    <col min="5" max="5" width="7.5546875" style="65" customWidth="1"/>
    <col min="6" max="6" width="5.77734375" style="65" customWidth="1"/>
    <col min="7" max="7" width="6" style="65" customWidth="1"/>
    <col min="8" max="8" width="6.5546875" style="65" customWidth="1"/>
    <col min="9" max="9" width="8.44140625" style="65" customWidth="1"/>
    <col min="10" max="10" width="8.77734375" style="65" customWidth="1"/>
    <col min="11" max="11" width="5.44140625" style="65" customWidth="1"/>
    <col min="12" max="12" width="4.77734375" style="65" customWidth="1"/>
    <col min="13" max="13" width="5.33203125" style="65" customWidth="1"/>
    <col min="14" max="14" width="5.109375" style="65" customWidth="1"/>
    <col min="15" max="15" width="7.77734375" style="65" customWidth="1"/>
    <col min="16" max="16" width="7.33203125" style="67" customWidth="1"/>
    <col min="17" max="17" width="7.109375" style="67" customWidth="1"/>
    <col min="18" max="18" width="7.33203125" style="67" customWidth="1"/>
    <col min="19" max="19" width="6.77734375" style="67" customWidth="1"/>
    <col min="20" max="20" width="7.33203125" style="67" customWidth="1"/>
    <col min="21" max="21" width="7" style="67" customWidth="1"/>
    <col min="22" max="22" width="7.5546875" style="67" customWidth="1"/>
    <col min="23" max="23" width="7.33203125" style="67" customWidth="1"/>
    <col min="24" max="24" width="5.33203125" style="67" customWidth="1"/>
    <col min="25" max="25" width="0.6640625" style="67" customWidth="1"/>
    <col min="26" max="26" width="4.77734375" style="66" customWidth="1"/>
    <col min="27" max="16384" width="8.88671875" style="65"/>
  </cols>
  <sheetData>
    <row r="1" spans="1:27" s="62" customFormat="1" ht="27.95" customHeight="1">
      <c r="A1" s="266" t="s">
        <v>811</v>
      </c>
      <c r="B1" s="61"/>
      <c r="P1" s="63"/>
      <c r="Q1" s="63"/>
      <c r="R1" s="63"/>
      <c r="S1" s="63"/>
      <c r="T1" s="63"/>
      <c r="U1" s="63"/>
      <c r="V1" s="63"/>
      <c r="W1" s="63"/>
      <c r="X1" s="64"/>
      <c r="Y1" s="64"/>
      <c r="Z1" s="140" t="s">
        <v>812</v>
      </c>
      <c r="AA1" s="64"/>
    </row>
    <row r="2" spans="1:27" s="739" customFormat="1" ht="33.950000000000003" customHeight="1">
      <c r="B2" s="1513" t="s">
        <v>509</v>
      </c>
      <c r="C2" s="1513"/>
      <c r="D2" s="1513"/>
      <c r="E2" s="1513"/>
      <c r="F2" s="1513"/>
      <c r="G2" s="1513"/>
      <c r="H2" s="1513"/>
      <c r="I2" s="1513"/>
      <c r="J2" s="1513"/>
      <c r="K2" s="1513"/>
      <c r="L2" s="1513"/>
      <c r="M2" s="1513"/>
      <c r="N2" s="1513"/>
      <c r="O2" s="1513" t="s">
        <v>773</v>
      </c>
      <c r="P2" s="1513"/>
      <c r="Q2" s="1513"/>
      <c r="R2" s="1513"/>
      <c r="S2" s="1513"/>
      <c r="T2" s="1513"/>
      <c r="U2" s="1513"/>
      <c r="V2" s="1513"/>
      <c r="W2" s="1513"/>
      <c r="X2" s="1513"/>
      <c r="Y2" s="1513"/>
      <c r="Z2" s="1513"/>
    </row>
    <row r="3" spans="1:27" s="214" customFormat="1" ht="15" customHeight="1" thickBot="1">
      <c r="B3" s="1493"/>
      <c r="C3" s="1493"/>
      <c r="D3" s="1493"/>
      <c r="E3" s="1493"/>
      <c r="F3" s="382"/>
      <c r="G3" s="382"/>
      <c r="H3" s="382"/>
      <c r="I3" s="382"/>
      <c r="J3" s="382"/>
      <c r="K3" s="382"/>
      <c r="L3" s="240"/>
      <c r="M3" s="382"/>
      <c r="N3" s="382"/>
      <c r="O3" s="240"/>
      <c r="P3" s="240"/>
      <c r="Q3" s="240"/>
      <c r="R3" s="240"/>
      <c r="S3" s="240"/>
      <c r="T3" s="240"/>
      <c r="U3" s="240"/>
      <c r="V3" s="240"/>
      <c r="W3" s="1514"/>
      <c r="X3" s="1514"/>
      <c r="Y3" s="356"/>
      <c r="Z3" s="383"/>
    </row>
    <row r="4" spans="1:27" s="693" customFormat="1" ht="42" customHeight="1">
      <c r="A4" s="715"/>
      <c r="B4" s="716"/>
      <c r="C4" s="716"/>
      <c r="D4" s="1525" t="s">
        <v>561</v>
      </c>
      <c r="E4" s="1526"/>
      <c r="F4" s="1526"/>
      <c r="G4" s="1526"/>
      <c r="H4" s="1527"/>
      <c r="I4" s="1529" t="s">
        <v>801</v>
      </c>
      <c r="J4" s="1530"/>
      <c r="K4" s="1530"/>
      <c r="L4" s="1530"/>
      <c r="M4" s="1530"/>
      <c r="N4" s="1530"/>
      <c r="O4" s="717" t="s">
        <v>802</v>
      </c>
      <c r="P4" s="1515" t="s">
        <v>510</v>
      </c>
      <c r="Q4" s="1516"/>
      <c r="R4" s="1516"/>
      <c r="S4" s="1517"/>
      <c r="T4" s="1518" t="s">
        <v>782</v>
      </c>
      <c r="U4" s="1519"/>
      <c r="V4" s="1519"/>
      <c r="W4" s="1519"/>
      <c r="X4" s="1519"/>
      <c r="Y4" s="729"/>
      <c r="Z4" s="1510" t="s">
        <v>741</v>
      </c>
    </row>
    <row r="5" spans="1:27" s="693" customFormat="1" ht="33" customHeight="1">
      <c r="A5" s="1528" t="s">
        <v>809</v>
      </c>
      <c r="B5" s="1528"/>
      <c r="C5" s="1502"/>
      <c r="D5" s="1533" t="s">
        <v>783</v>
      </c>
      <c r="E5" s="1496" t="s">
        <v>784</v>
      </c>
      <c r="F5" s="1496" t="s">
        <v>797</v>
      </c>
      <c r="G5" s="1496" t="s">
        <v>1494</v>
      </c>
      <c r="H5" s="1496" t="s">
        <v>808</v>
      </c>
      <c r="I5" s="1496" t="s">
        <v>785</v>
      </c>
      <c r="J5" s="1496" t="s">
        <v>810</v>
      </c>
      <c r="K5" s="1496" t="s">
        <v>786</v>
      </c>
      <c r="L5" s="1499" t="s">
        <v>805</v>
      </c>
      <c r="M5" s="1523"/>
      <c r="N5" s="1523"/>
      <c r="O5" s="1520" t="s">
        <v>796</v>
      </c>
      <c r="P5" s="1499" t="s">
        <v>787</v>
      </c>
      <c r="Q5" s="1496" t="s">
        <v>788</v>
      </c>
      <c r="R5" s="1496" t="s">
        <v>789</v>
      </c>
      <c r="S5" s="1496" t="s">
        <v>790</v>
      </c>
      <c r="T5" s="1499" t="s">
        <v>791</v>
      </c>
      <c r="U5" s="694"/>
      <c r="V5" s="695"/>
      <c r="W5" s="1496" t="s">
        <v>794</v>
      </c>
      <c r="X5" s="1499" t="s">
        <v>795</v>
      </c>
      <c r="Y5" s="1500"/>
      <c r="Z5" s="1511"/>
    </row>
    <row r="6" spans="1:27" s="693" customFormat="1" ht="33" customHeight="1">
      <c r="A6" s="1528"/>
      <c r="B6" s="1528"/>
      <c r="C6" s="1502"/>
      <c r="D6" s="1534"/>
      <c r="E6" s="1497"/>
      <c r="F6" s="1497"/>
      <c r="G6" s="1497"/>
      <c r="H6" s="1497"/>
      <c r="I6" s="1497"/>
      <c r="J6" s="1497"/>
      <c r="K6" s="1497"/>
      <c r="L6" s="1531" t="s">
        <v>804</v>
      </c>
      <c r="M6" s="1520" t="s">
        <v>806</v>
      </c>
      <c r="N6" s="1523" t="s">
        <v>807</v>
      </c>
      <c r="O6" s="1521"/>
      <c r="P6" s="1501"/>
      <c r="Q6" s="1497"/>
      <c r="R6" s="1497"/>
      <c r="S6" s="1497"/>
      <c r="T6" s="1497"/>
      <c r="U6" s="1496" t="s">
        <v>792</v>
      </c>
      <c r="V6" s="1496" t="s">
        <v>793</v>
      </c>
      <c r="W6" s="1497"/>
      <c r="X6" s="1501"/>
      <c r="Y6" s="1502"/>
      <c r="Z6" s="1511"/>
    </row>
    <row r="7" spans="1:27" s="693" customFormat="1" ht="49.5" customHeight="1">
      <c r="A7" s="1528"/>
      <c r="B7" s="1528"/>
      <c r="C7" s="1502"/>
      <c r="D7" s="1535"/>
      <c r="E7" s="1498"/>
      <c r="F7" s="1498"/>
      <c r="G7" s="1498"/>
      <c r="H7" s="1498"/>
      <c r="I7" s="1498"/>
      <c r="J7" s="1498"/>
      <c r="K7" s="1498"/>
      <c r="L7" s="1532"/>
      <c r="M7" s="1522"/>
      <c r="N7" s="1524"/>
      <c r="O7" s="1522"/>
      <c r="P7" s="1503"/>
      <c r="Q7" s="1498"/>
      <c r="R7" s="1498"/>
      <c r="S7" s="1498"/>
      <c r="T7" s="1498"/>
      <c r="U7" s="1498"/>
      <c r="V7" s="1498"/>
      <c r="W7" s="1498"/>
      <c r="X7" s="1503"/>
      <c r="Y7" s="1504"/>
      <c r="Z7" s="1511"/>
    </row>
    <row r="8" spans="1:27" s="693" customFormat="1" ht="44.1" customHeight="1">
      <c r="A8" s="722"/>
      <c r="B8" s="723"/>
      <c r="C8" s="723"/>
      <c r="D8" s="1508" t="s">
        <v>798</v>
      </c>
      <c r="E8" s="1507"/>
      <c r="F8" s="724" t="s">
        <v>390</v>
      </c>
      <c r="G8" s="725" t="s">
        <v>389</v>
      </c>
      <c r="H8" s="726" t="s">
        <v>803</v>
      </c>
      <c r="I8" s="724" t="s">
        <v>798</v>
      </c>
      <c r="J8" s="724" t="s">
        <v>798</v>
      </c>
      <c r="K8" s="724" t="s">
        <v>799</v>
      </c>
      <c r="L8" s="1505" t="s">
        <v>511</v>
      </c>
      <c r="M8" s="1506"/>
      <c r="N8" s="1506"/>
      <c r="O8" s="725" t="s">
        <v>798</v>
      </c>
      <c r="P8" s="1505" t="s">
        <v>800</v>
      </c>
      <c r="Q8" s="1506"/>
      <c r="R8" s="1507"/>
      <c r="S8" s="724" t="s">
        <v>517</v>
      </c>
      <c r="T8" s="1494" t="s">
        <v>512</v>
      </c>
      <c r="U8" s="1495"/>
      <c r="V8" s="1495"/>
      <c r="W8" s="1495"/>
      <c r="X8" s="1495"/>
      <c r="Y8" s="730"/>
      <c r="Z8" s="1512"/>
    </row>
    <row r="9" spans="1:27" s="214" customFormat="1" ht="3" customHeight="1">
      <c r="A9" s="217"/>
      <c r="B9" s="215"/>
      <c r="C9" s="215"/>
      <c r="D9" s="731"/>
      <c r="E9" s="241"/>
      <c r="F9" s="241"/>
      <c r="G9" s="241"/>
      <c r="H9" s="215"/>
      <c r="I9" s="215"/>
      <c r="J9" s="215"/>
      <c r="K9" s="215"/>
      <c r="L9" s="215"/>
      <c r="M9" s="215"/>
      <c r="N9" s="215"/>
      <c r="O9" s="215"/>
      <c r="P9" s="215"/>
      <c r="Q9" s="241"/>
      <c r="R9" s="241"/>
      <c r="S9" s="241"/>
      <c r="T9" s="217"/>
      <c r="U9" s="217"/>
      <c r="V9" s="217"/>
      <c r="W9" s="217"/>
      <c r="X9" s="217"/>
      <c r="Y9" s="732"/>
      <c r="Z9" s="727"/>
    </row>
    <row r="10" spans="1:27" s="214" customFormat="1" ht="18" customHeight="1">
      <c r="A10" s="712"/>
      <c r="B10" s="696">
        <v>2010</v>
      </c>
      <c r="C10" s="697"/>
      <c r="D10" s="733">
        <v>873891</v>
      </c>
      <c r="E10" s="698">
        <v>785785</v>
      </c>
      <c r="F10" s="699">
        <v>34.799999999999997</v>
      </c>
      <c r="G10" s="700">
        <v>0.15</v>
      </c>
      <c r="H10" s="701">
        <v>1765</v>
      </c>
      <c r="I10" s="701">
        <v>1266579.8</v>
      </c>
      <c r="J10" s="701">
        <v>1265308</v>
      </c>
      <c r="K10" s="698">
        <v>22170</v>
      </c>
      <c r="L10" s="718">
        <v>6.5</v>
      </c>
      <c r="M10" s="718">
        <v>-4.3</v>
      </c>
      <c r="N10" s="718">
        <v>13.7</v>
      </c>
      <c r="O10" s="701">
        <v>615228</v>
      </c>
      <c r="P10" s="701">
        <v>466383.8</v>
      </c>
      <c r="Q10" s="701">
        <v>93624.8</v>
      </c>
      <c r="R10" s="701">
        <v>425212.2</v>
      </c>
      <c r="S10" s="701">
        <v>1138.9000000000001</v>
      </c>
      <c r="T10" s="701">
        <v>28850.400000000001</v>
      </c>
      <c r="U10" s="701">
        <v>47915.4</v>
      </c>
      <c r="V10" s="701">
        <v>-14238.4</v>
      </c>
      <c r="W10" s="701">
        <v>23190</v>
      </c>
      <c r="X10" s="701">
        <v>-63.2</v>
      </c>
      <c r="Y10" s="734"/>
      <c r="Z10" s="696">
        <v>2010</v>
      </c>
    </row>
    <row r="11" spans="1:27" s="214" customFormat="1" ht="18" customHeight="1">
      <c r="A11" s="712"/>
      <c r="B11" s="696">
        <v>2011</v>
      </c>
      <c r="C11" s="697"/>
      <c r="D11" s="733">
        <v>947801</v>
      </c>
      <c r="E11" s="698">
        <v>851664</v>
      </c>
      <c r="F11" s="699">
        <v>34.200000000000003</v>
      </c>
      <c r="G11" s="700">
        <v>0.11</v>
      </c>
      <c r="H11" s="701">
        <v>1983.4</v>
      </c>
      <c r="I11" s="701">
        <v>1340529.8</v>
      </c>
      <c r="J11" s="701">
        <v>1311892.7</v>
      </c>
      <c r="K11" s="698">
        <v>24302</v>
      </c>
      <c r="L11" s="718">
        <v>3.7</v>
      </c>
      <c r="M11" s="718">
        <v>-2</v>
      </c>
      <c r="N11" s="718">
        <v>6.5</v>
      </c>
      <c r="O11" s="701">
        <v>631983.9</v>
      </c>
      <c r="P11" s="701">
        <v>555213.69999999995</v>
      </c>
      <c r="Q11" s="701">
        <v>110973.7</v>
      </c>
      <c r="R11" s="701">
        <v>524413.1</v>
      </c>
      <c r="S11" s="701">
        <v>1153.3</v>
      </c>
      <c r="T11" s="701">
        <v>18655.8</v>
      </c>
      <c r="U11" s="701">
        <v>29089.9</v>
      </c>
      <c r="V11" s="701">
        <v>-12279.1</v>
      </c>
      <c r="W11" s="701">
        <v>24315.8</v>
      </c>
      <c r="X11" s="701">
        <v>-112</v>
      </c>
      <c r="Y11" s="734"/>
      <c r="Z11" s="696">
        <v>2011</v>
      </c>
    </row>
    <row r="12" spans="1:27" s="214" customFormat="1" ht="18" customHeight="1">
      <c r="A12" s="712"/>
      <c r="B12" s="696">
        <v>2012</v>
      </c>
      <c r="C12" s="697"/>
      <c r="D12" s="733">
        <v>990273</v>
      </c>
      <c r="E12" s="698">
        <v>889341</v>
      </c>
      <c r="F12" s="699">
        <v>32.700000000000003</v>
      </c>
      <c r="G12" s="700">
        <v>0.12</v>
      </c>
      <c r="H12" s="701">
        <v>1930.4</v>
      </c>
      <c r="I12" s="701">
        <v>1391595.5</v>
      </c>
      <c r="J12" s="701">
        <v>1341966.5</v>
      </c>
      <c r="K12" s="698">
        <v>24696</v>
      </c>
      <c r="L12" s="718">
        <v>2.2999999999999998</v>
      </c>
      <c r="M12" s="718">
        <v>-0.9</v>
      </c>
      <c r="N12" s="718">
        <v>2.4</v>
      </c>
      <c r="O12" s="701">
        <v>639781.69999999995</v>
      </c>
      <c r="P12" s="701">
        <v>547869.80000000005</v>
      </c>
      <c r="Q12" s="701">
        <v>108700.1</v>
      </c>
      <c r="R12" s="701">
        <v>519584.5</v>
      </c>
      <c r="S12" s="701">
        <v>1071.0999999999999</v>
      </c>
      <c r="T12" s="701">
        <v>50835</v>
      </c>
      <c r="U12" s="701">
        <v>49406</v>
      </c>
      <c r="V12" s="701">
        <v>-5213.6000000000004</v>
      </c>
      <c r="W12" s="701">
        <v>51582.400000000001</v>
      </c>
      <c r="X12" s="701">
        <v>-41.7</v>
      </c>
      <c r="Y12" s="734"/>
      <c r="Z12" s="696">
        <v>2012</v>
      </c>
    </row>
    <row r="13" spans="1:27" s="214" customFormat="1" ht="18" customHeight="1">
      <c r="A13" s="712"/>
      <c r="B13" s="696">
        <v>2013</v>
      </c>
      <c r="C13" s="697"/>
      <c r="D13" s="733">
        <v>1009685</v>
      </c>
      <c r="E13" s="698">
        <v>898280</v>
      </c>
      <c r="F13" s="699">
        <v>28.9</v>
      </c>
      <c r="G13" s="700">
        <v>0.14000000000000001</v>
      </c>
      <c r="H13" s="701">
        <v>1960.5</v>
      </c>
      <c r="I13" s="701">
        <v>1439644.4</v>
      </c>
      <c r="J13" s="701">
        <v>1380832.6</v>
      </c>
      <c r="K13" s="698">
        <v>26179</v>
      </c>
      <c r="L13" s="718">
        <v>2.9</v>
      </c>
      <c r="M13" s="718">
        <v>3.1</v>
      </c>
      <c r="N13" s="718">
        <v>3.6</v>
      </c>
      <c r="O13" s="701">
        <v>648428.9</v>
      </c>
      <c r="P13" s="701">
        <v>559632.4</v>
      </c>
      <c r="Q13" s="701">
        <v>95770.9</v>
      </c>
      <c r="R13" s="701">
        <v>515585.5</v>
      </c>
      <c r="S13" s="701">
        <v>1055.3</v>
      </c>
      <c r="T13" s="701">
        <v>81148.2</v>
      </c>
      <c r="U13" s="701">
        <v>82781</v>
      </c>
      <c r="V13" s="701">
        <v>-6499.2</v>
      </c>
      <c r="W13" s="701">
        <v>80104.600000000006</v>
      </c>
      <c r="X13" s="701">
        <v>-27</v>
      </c>
      <c r="Y13" s="734"/>
      <c r="Z13" s="696">
        <v>2013</v>
      </c>
    </row>
    <row r="14" spans="1:27" s="214" customFormat="1" ht="18" customHeight="1">
      <c r="A14" s="712"/>
      <c r="B14" s="696">
        <v>2014</v>
      </c>
      <c r="C14" s="697"/>
      <c r="D14" s="733">
        <v>1080543</v>
      </c>
      <c r="E14" s="698">
        <v>957728</v>
      </c>
      <c r="F14" s="699">
        <v>26.7</v>
      </c>
      <c r="G14" s="700">
        <v>0.19</v>
      </c>
      <c r="H14" s="701">
        <v>1982.2</v>
      </c>
      <c r="I14" s="701">
        <v>1490763.9</v>
      </c>
      <c r="J14" s="701">
        <v>1426972.4</v>
      </c>
      <c r="K14" s="698">
        <v>28071</v>
      </c>
      <c r="L14" s="718">
        <v>3.3</v>
      </c>
      <c r="M14" s="718">
        <v>2.6</v>
      </c>
      <c r="N14" s="718">
        <v>3.5</v>
      </c>
      <c r="O14" s="701">
        <v>659239.19999999995</v>
      </c>
      <c r="P14" s="701">
        <v>572664.6</v>
      </c>
      <c r="Q14" s="701" t="s">
        <v>606</v>
      </c>
      <c r="R14" s="701">
        <v>525514.5</v>
      </c>
      <c r="S14" s="701">
        <v>1099.2</v>
      </c>
      <c r="T14" s="701">
        <v>84373</v>
      </c>
      <c r="U14" s="701">
        <v>88885.4</v>
      </c>
      <c r="V14" s="701">
        <v>-3678.5</v>
      </c>
      <c r="W14" s="701">
        <v>89334</v>
      </c>
      <c r="X14" s="701">
        <v>-8.9</v>
      </c>
      <c r="Y14" s="734"/>
      <c r="Z14" s="696">
        <v>2014</v>
      </c>
    </row>
    <row r="15" spans="1:27" s="214" customFormat="1" ht="6.75" customHeight="1">
      <c r="A15" s="712"/>
      <c r="B15" s="702"/>
      <c r="C15" s="703"/>
      <c r="D15" s="735"/>
      <c r="E15" s="704"/>
      <c r="F15" s="705"/>
      <c r="G15" s="706"/>
      <c r="H15" s="707"/>
      <c r="I15" s="707"/>
      <c r="J15" s="707"/>
      <c r="K15" s="704"/>
      <c r="L15" s="719"/>
      <c r="M15" s="719"/>
      <c r="N15" s="719"/>
      <c r="O15" s="701"/>
      <c r="P15" s="701"/>
      <c r="Q15" s="701"/>
      <c r="R15" s="701"/>
      <c r="S15" s="701"/>
      <c r="T15" s="701"/>
      <c r="U15" s="701"/>
      <c r="V15" s="701"/>
      <c r="W15" s="701"/>
      <c r="X15" s="701"/>
      <c r="Y15" s="736"/>
      <c r="Z15" s="702"/>
    </row>
    <row r="16" spans="1:27" s="214" customFormat="1" ht="21.75" customHeight="1">
      <c r="A16" s="712"/>
      <c r="B16" s="702">
        <v>2015</v>
      </c>
      <c r="C16" s="703"/>
      <c r="D16" s="735">
        <v>1163727</v>
      </c>
      <c r="E16" s="704">
        <v>1008309</v>
      </c>
      <c r="F16" s="708">
        <v>24.3</v>
      </c>
      <c r="G16" s="706">
        <v>0.17</v>
      </c>
      <c r="H16" s="707">
        <v>2011.9</v>
      </c>
      <c r="I16" s="707">
        <v>1565815.5</v>
      </c>
      <c r="J16" s="707">
        <v>1464244</v>
      </c>
      <c r="K16" s="704">
        <v>27340</v>
      </c>
      <c r="L16" s="719">
        <v>2.6</v>
      </c>
      <c r="M16" s="719">
        <v>-1.5</v>
      </c>
      <c r="N16" s="719">
        <v>1.3</v>
      </c>
      <c r="O16" s="707">
        <v>673657.2</v>
      </c>
      <c r="P16" s="707">
        <v>526756.5</v>
      </c>
      <c r="Q16" s="707" t="s">
        <v>503</v>
      </c>
      <c r="R16" s="707">
        <v>436499</v>
      </c>
      <c r="S16" s="707">
        <v>1172</v>
      </c>
      <c r="T16" s="707">
        <v>105870.7</v>
      </c>
      <c r="U16" s="707">
        <v>120290</v>
      </c>
      <c r="V16" s="707">
        <v>-15708.1</v>
      </c>
      <c r="W16" s="707">
        <v>109730</v>
      </c>
      <c r="X16" s="707">
        <v>-64.7</v>
      </c>
      <c r="Y16" s="736"/>
      <c r="Z16" s="702">
        <v>2015</v>
      </c>
    </row>
    <row r="17" spans="1:26" s="214" customFormat="1" ht="6.75" customHeight="1">
      <c r="A17" s="712"/>
      <c r="B17" s="702"/>
      <c r="C17" s="703"/>
      <c r="D17" s="733"/>
      <c r="E17" s="698"/>
      <c r="F17" s="709"/>
      <c r="G17" s="700"/>
      <c r="H17" s="701"/>
      <c r="I17" s="701"/>
      <c r="J17" s="701"/>
      <c r="K17" s="698"/>
      <c r="L17" s="718"/>
      <c r="M17" s="718"/>
      <c r="N17" s="718"/>
      <c r="O17" s="701"/>
      <c r="P17" s="701"/>
      <c r="Q17" s="701"/>
      <c r="R17" s="701"/>
      <c r="S17" s="701"/>
      <c r="T17" s="701"/>
      <c r="U17" s="701"/>
      <c r="V17" s="701"/>
      <c r="W17" s="701"/>
      <c r="X17" s="701"/>
      <c r="Y17" s="734"/>
      <c r="Z17" s="702"/>
    </row>
    <row r="18" spans="1:26" s="214" customFormat="1" ht="18" customHeight="1">
      <c r="A18" s="712"/>
      <c r="B18" s="710">
        <v>1</v>
      </c>
      <c r="C18" s="710"/>
      <c r="D18" s="733">
        <v>1069318</v>
      </c>
      <c r="E18" s="698">
        <v>947852</v>
      </c>
      <c r="F18" s="699">
        <v>25.6</v>
      </c>
      <c r="G18" s="700">
        <v>0.19</v>
      </c>
      <c r="H18" s="701">
        <v>1921</v>
      </c>
      <c r="I18" s="701">
        <v>0</v>
      </c>
      <c r="J18" s="701">
        <v>0</v>
      </c>
      <c r="K18" s="698">
        <v>0</v>
      </c>
      <c r="L18" s="711">
        <v>0</v>
      </c>
      <c r="M18" s="711">
        <v>0</v>
      </c>
      <c r="N18" s="711">
        <v>0</v>
      </c>
      <c r="O18" s="701">
        <v>0</v>
      </c>
      <c r="P18" s="701">
        <v>45105.4</v>
      </c>
      <c r="Q18" s="701" t="s">
        <v>503</v>
      </c>
      <c r="R18" s="701">
        <v>39283</v>
      </c>
      <c r="S18" s="701">
        <v>1090.8</v>
      </c>
      <c r="T18" s="701">
        <v>6257.1</v>
      </c>
      <c r="U18" s="701">
        <v>6310.3</v>
      </c>
      <c r="V18" s="701">
        <v>-1991.3</v>
      </c>
      <c r="W18" s="701">
        <v>7898.1</v>
      </c>
      <c r="X18" s="701">
        <v>-13</v>
      </c>
      <c r="Y18" s="734"/>
      <c r="Z18" s="696" t="s">
        <v>359</v>
      </c>
    </row>
    <row r="19" spans="1:26" s="214" customFormat="1" ht="18" customHeight="1">
      <c r="A19" s="712"/>
      <c r="B19" s="710">
        <v>2</v>
      </c>
      <c r="C19" s="710"/>
      <c r="D19" s="733">
        <v>1079857</v>
      </c>
      <c r="E19" s="698">
        <v>951442</v>
      </c>
      <c r="F19" s="699">
        <v>21.6</v>
      </c>
      <c r="G19" s="700">
        <v>0.08</v>
      </c>
      <c r="H19" s="701">
        <v>1961</v>
      </c>
      <c r="I19" s="701">
        <v>0</v>
      </c>
      <c r="J19" s="701">
        <v>0</v>
      </c>
      <c r="K19" s="698">
        <v>0</v>
      </c>
      <c r="L19" s="711">
        <v>0</v>
      </c>
      <c r="M19" s="711">
        <v>0</v>
      </c>
      <c r="N19" s="711">
        <v>0</v>
      </c>
      <c r="O19" s="701">
        <v>0</v>
      </c>
      <c r="P19" s="701">
        <v>41472.199999999997</v>
      </c>
      <c r="Q19" s="701" t="s">
        <v>503</v>
      </c>
      <c r="R19" s="701">
        <v>33998.300000000003</v>
      </c>
      <c r="S19" s="701">
        <v>1099.2</v>
      </c>
      <c r="T19" s="701">
        <v>6081.1</v>
      </c>
      <c r="U19" s="701">
        <v>7020.8</v>
      </c>
      <c r="V19" s="701">
        <v>-1758.8</v>
      </c>
      <c r="W19" s="701">
        <v>5175.2</v>
      </c>
      <c r="X19" s="701">
        <v>-1.7</v>
      </c>
      <c r="Y19" s="734"/>
      <c r="Z19" s="696" t="s">
        <v>360</v>
      </c>
    </row>
    <row r="20" spans="1:26" s="214" customFormat="1" ht="18" customHeight="1">
      <c r="A20" s="712"/>
      <c r="B20" s="710">
        <v>3</v>
      </c>
      <c r="C20" s="710"/>
      <c r="D20" s="733">
        <v>1092540</v>
      </c>
      <c r="E20" s="698">
        <v>962037</v>
      </c>
      <c r="F20" s="699">
        <v>27.3</v>
      </c>
      <c r="G20" s="700">
        <v>0.41</v>
      </c>
      <c r="H20" s="701">
        <v>2012.6</v>
      </c>
      <c r="I20" s="701">
        <v>372795.3</v>
      </c>
      <c r="J20" s="701">
        <v>345091.8</v>
      </c>
      <c r="K20" s="698">
        <v>0</v>
      </c>
      <c r="L20" s="718">
        <v>2.4</v>
      </c>
      <c r="M20" s="718">
        <v>7.5</v>
      </c>
      <c r="N20" s="718">
        <v>0.6</v>
      </c>
      <c r="O20" s="701">
        <v>168724.9</v>
      </c>
      <c r="P20" s="701">
        <v>46822.8</v>
      </c>
      <c r="Q20" s="701" t="s">
        <v>503</v>
      </c>
      <c r="R20" s="701">
        <v>38485.9</v>
      </c>
      <c r="S20" s="701">
        <v>1105</v>
      </c>
      <c r="T20" s="701">
        <v>10101</v>
      </c>
      <c r="U20" s="701">
        <v>10885.6</v>
      </c>
      <c r="V20" s="701">
        <v>-637</v>
      </c>
      <c r="W20" s="701">
        <v>10726.8</v>
      </c>
      <c r="X20" s="701">
        <v>-8.4</v>
      </c>
      <c r="Y20" s="734"/>
      <c r="Z20" s="696" t="s">
        <v>361</v>
      </c>
    </row>
    <row r="21" spans="1:26" s="214" customFormat="1" ht="18" customHeight="1">
      <c r="A21" s="712"/>
      <c r="B21" s="710">
        <v>4</v>
      </c>
      <c r="C21" s="710"/>
      <c r="D21" s="733">
        <v>1093039</v>
      </c>
      <c r="E21" s="698">
        <v>959729</v>
      </c>
      <c r="F21" s="699">
        <v>26.7</v>
      </c>
      <c r="G21" s="700">
        <v>0.34</v>
      </c>
      <c r="H21" s="701">
        <v>2107.3000000000002</v>
      </c>
      <c r="I21" s="701">
        <v>0</v>
      </c>
      <c r="J21" s="701">
        <v>0</v>
      </c>
      <c r="K21" s="698">
        <v>0</v>
      </c>
      <c r="L21" s="711">
        <v>0</v>
      </c>
      <c r="M21" s="711">
        <v>0</v>
      </c>
      <c r="N21" s="711">
        <v>0</v>
      </c>
      <c r="O21" s="701">
        <v>0</v>
      </c>
      <c r="P21" s="701">
        <v>46221.9</v>
      </c>
      <c r="Q21" s="701" t="s">
        <v>503</v>
      </c>
      <c r="R21" s="701">
        <v>37858.800000000003</v>
      </c>
      <c r="S21" s="701">
        <v>1068.0999999999999</v>
      </c>
      <c r="T21" s="701">
        <v>7729.8</v>
      </c>
      <c r="U21" s="701">
        <v>12090.2</v>
      </c>
      <c r="V21" s="701">
        <v>-804</v>
      </c>
      <c r="W21" s="701">
        <v>9802.7999999999993</v>
      </c>
      <c r="X21" s="701">
        <v>-8.5</v>
      </c>
      <c r="Y21" s="734"/>
      <c r="Z21" s="696" t="s">
        <v>362</v>
      </c>
    </row>
    <row r="22" spans="1:26" s="214" customFormat="1" ht="18" customHeight="1">
      <c r="A22" s="712"/>
      <c r="B22" s="710">
        <v>5</v>
      </c>
      <c r="C22" s="710"/>
      <c r="D22" s="733">
        <v>1104368</v>
      </c>
      <c r="E22" s="698">
        <v>968257</v>
      </c>
      <c r="F22" s="699">
        <v>22</v>
      </c>
      <c r="G22" s="700">
        <v>0.08</v>
      </c>
      <c r="H22" s="701">
        <v>2114.9</v>
      </c>
      <c r="I22" s="701">
        <v>0</v>
      </c>
      <c r="J22" s="701">
        <v>0</v>
      </c>
      <c r="K22" s="698">
        <v>0</v>
      </c>
      <c r="L22" s="711">
        <v>0</v>
      </c>
      <c r="M22" s="711">
        <v>0</v>
      </c>
      <c r="N22" s="711">
        <v>0</v>
      </c>
      <c r="O22" s="701">
        <v>0</v>
      </c>
      <c r="P22" s="701">
        <v>42327.3</v>
      </c>
      <c r="Q22" s="701" t="s">
        <v>503</v>
      </c>
      <c r="R22" s="701">
        <v>36039.800000000003</v>
      </c>
      <c r="S22" s="701">
        <v>1068.0999999999999</v>
      </c>
      <c r="T22" s="701">
        <v>8315.5</v>
      </c>
      <c r="U22" s="701">
        <v>8792.6</v>
      </c>
      <c r="V22" s="701">
        <v>-83.8</v>
      </c>
      <c r="W22" s="701">
        <v>8558.1</v>
      </c>
      <c r="X22" s="701">
        <v>-1.5</v>
      </c>
      <c r="Y22" s="734"/>
      <c r="Z22" s="696" t="s">
        <v>513</v>
      </c>
    </row>
    <row r="23" spans="1:26" s="214" customFormat="1" ht="9" customHeight="1">
      <c r="A23" s="712"/>
      <c r="B23" s="710"/>
      <c r="C23" s="710"/>
      <c r="D23" s="733"/>
      <c r="E23" s="698"/>
      <c r="F23" s="699"/>
      <c r="G23" s="700"/>
      <c r="H23" s="701"/>
      <c r="I23" s="701"/>
      <c r="J23" s="701"/>
      <c r="K23" s="698"/>
      <c r="L23" s="718"/>
      <c r="M23" s="718"/>
      <c r="N23" s="718"/>
      <c r="O23" s="701"/>
      <c r="P23" s="701"/>
      <c r="Q23" s="701"/>
      <c r="R23" s="701"/>
      <c r="S23" s="701"/>
      <c r="T23" s="701"/>
      <c r="U23" s="701"/>
      <c r="V23" s="701"/>
      <c r="W23" s="701"/>
      <c r="X23" s="701"/>
      <c r="Y23" s="734"/>
      <c r="Z23" s="696"/>
    </row>
    <row r="24" spans="1:26" s="214" customFormat="1" ht="18" customHeight="1">
      <c r="A24" s="712"/>
      <c r="B24" s="710">
        <v>6</v>
      </c>
      <c r="C24" s="710"/>
      <c r="D24" s="733">
        <v>1120488</v>
      </c>
      <c r="E24" s="698">
        <v>976638</v>
      </c>
      <c r="F24" s="699">
        <v>27.2</v>
      </c>
      <c r="G24" s="700">
        <v>0.19</v>
      </c>
      <c r="H24" s="701">
        <v>2063.6999999999998</v>
      </c>
      <c r="I24" s="701">
        <v>386800.9</v>
      </c>
      <c r="J24" s="701">
        <v>365579.2</v>
      </c>
      <c r="K24" s="698">
        <v>0</v>
      </c>
      <c r="L24" s="718">
        <v>2.2000000000000002</v>
      </c>
      <c r="M24" s="718">
        <v>-4</v>
      </c>
      <c r="N24" s="718">
        <v>0.5</v>
      </c>
      <c r="O24" s="701">
        <v>162736.29999999999</v>
      </c>
      <c r="P24" s="701">
        <v>46554.5</v>
      </c>
      <c r="Q24" s="701" t="s">
        <v>503</v>
      </c>
      <c r="R24" s="701">
        <v>36598.400000000001</v>
      </c>
      <c r="S24" s="701">
        <v>1124.0999999999999</v>
      </c>
      <c r="T24" s="701">
        <v>11872.3</v>
      </c>
      <c r="U24" s="701">
        <v>12797</v>
      </c>
      <c r="V24" s="701">
        <v>-2204.8000000000002</v>
      </c>
      <c r="W24" s="701">
        <v>10310.5</v>
      </c>
      <c r="X24" s="701">
        <v>-15.5</v>
      </c>
      <c r="Y24" s="734"/>
      <c r="Z24" s="696" t="s">
        <v>514</v>
      </c>
    </row>
    <row r="25" spans="1:26" s="214" customFormat="1" ht="18" customHeight="1">
      <c r="A25" s="712"/>
      <c r="B25" s="710">
        <v>7</v>
      </c>
      <c r="C25" s="710"/>
      <c r="D25" s="733">
        <v>1115937</v>
      </c>
      <c r="E25" s="698">
        <v>975489</v>
      </c>
      <c r="F25" s="699">
        <v>25.9</v>
      </c>
      <c r="G25" s="700">
        <v>0.09</v>
      </c>
      <c r="H25" s="701">
        <v>2058</v>
      </c>
      <c r="I25" s="701">
        <v>0</v>
      </c>
      <c r="J25" s="701">
        <v>0</v>
      </c>
      <c r="K25" s="698">
        <v>0</v>
      </c>
      <c r="L25" s="711">
        <v>0</v>
      </c>
      <c r="M25" s="711">
        <v>0</v>
      </c>
      <c r="N25" s="711">
        <v>0</v>
      </c>
      <c r="O25" s="701">
        <v>0</v>
      </c>
      <c r="P25" s="701">
        <v>45695.7</v>
      </c>
      <c r="Q25" s="701" t="s">
        <v>503</v>
      </c>
      <c r="R25" s="701">
        <v>38647.1</v>
      </c>
      <c r="S25" s="701">
        <v>1166.3</v>
      </c>
      <c r="T25" s="701">
        <v>9714.7999999999993</v>
      </c>
      <c r="U25" s="701">
        <v>9924.9</v>
      </c>
      <c r="V25" s="701">
        <v>-1254.3</v>
      </c>
      <c r="W25" s="701">
        <v>10018</v>
      </c>
      <c r="X25" s="701">
        <v>-29.9</v>
      </c>
      <c r="Y25" s="734"/>
      <c r="Z25" s="696" t="s">
        <v>515</v>
      </c>
    </row>
    <row r="26" spans="1:26" s="214" customFormat="1" ht="18" customHeight="1">
      <c r="A26" s="712"/>
      <c r="B26" s="710">
        <v>8</v>
      </c>
      <c r="C26" s="712"/>
      <c r="D26" s="733">
        <v>1130709</v>
      </c>
      <c r="E26" s="698">
        <v>982171</v>
      </c>
      <c r="F26" s="699">
        <v>22.4</v>
      </c>
      <c r="G26" s="700">
        <v>0.14000000000000001</v>
      </c>
      <c r="H26" s="701">
        <v>1952.6</v>
      </c>
      <c r="I26" s="701">
        <v>0</v>
      </c>
      <c r="J26" s="701">
        <v>0</v>
      </c>
      <c r="K26" s="698">
        <v>0</v>
      </c>
      <c r="L26" s="711">
        <v>0</v>
      </c>
      <c r="M26" s="711">
        <v>0</v>
      </c>
      <c r="N26" s="711">
        <v>0</v>
      </c>
      <c r="O26" s="701">
        <v>0</v>
      </c>
      <c r="P26" s="701">
        <v>39107.4</v>
      </c>
      <c r="Q26" s="701" t="s">
        <v>503</v>
      </c>
      <c r="R26" s="701">
        <v>34772.199999999997</v>
      </c>
      <c r="S26" s="701">
        <v>1176.3</v>
      </c>
      <c r="T26" s="701">
        <v>8546.9</v>
      </c>
      <c r="U26" s="701">
        <v>8805.4</v>
      </c>
      <c r="V26" s="701">
        <v>-1013</v>
      </c>
      <c r="W26" s="701">
        <v>9052.5</v>
      </c>
      <c r="X26" s="701">
        <v>1.1000000000000001</v>
      </c>
      <c r="Y26" s="734"/>
      <c r="Z26" s="696" t="s">
        <v>363</v>
      </c>
    </row>
    <row r="27" spans="1:26" s="214" customFormat="1" ht="18" customHeight="1">
      <c r="A27" s="712"/>
      <c r="B27" s="710">
        <v>9</v>
      </c>
      <c r="C27" s="710"/>
      <c r="D27" s="733">
        <v>1139832</v>
      </c>
      <c r="E27" s="698">
        <v>986030</v>
      </c>
      <c r="F27" s="699">
        <v>22.8</v>
      </c>
      <c r="G27" s="700">
        <v>0.14000000000000001</v>
      </c>
      <c r="H27" s="701">
        <v>1939.6</v>
      </c>
      <c r="I27" s="701">
        <v>400288.2</v>
      </c>
      <c r="J27" s="701">
        <v>367644.5</v>
      </c>
      <c r="K27" s="698">
        <v>0</v>
      </c>
      <c r="L27" s="718">
        <v>2.8</v>
      </c>
      <c r="M27" s="718">
        <v>-0.8</v>
      </c>
      <c r="N27" s="718">
        <v>1.5</v>
      </c>
      <c r="O27" s="701">
        <v>168422.6</v>
      </c>
      <c r="P27" s="701">
        <v>43432.3</v>
      </c>
      <c r="Q27" s="701" t="s">
        <v>503</v>
      </c>
      <c r="R27" s="701">
        <v>34540.5</v>
      </c>
      <c r="S27" s="701">
        <v>1194.5</v>
      </c>
      <c r="T27" s="701">
        <v>10846.4</v>
      </c>
      <c r="U27" s="701">
        <v>11907.4</v>
      </c>
      <c r="V27" s="701">
        <v>-1294.2</v>
      </c>
      <c r="W27" s="701">
        <v>10544.7</v>
      </c>
      <c r="X27" s="701">
        <v>0.9</v>
      </c>
      <c r="Y27" s="734"/>
      <c r="Z27" s="696" t="s">
        <v>364</v>
      </c>
    </row>
    <row r="28" spans="1:26" s="214" customFormat="1" ht="18" customHeight="1">
      <c r="A28" s="712"/>
      <c r="B28" s="710">
        <v>10</v>
      </c>
      <c r="C28" s="710"/>
      <c r="D28" s="733">
        <v>1141504</v>
      </c>
      <c r="E28" s="698">
        <v>992065</v>
      </c>
      <c r="F28" s="699">
        <v>22.9</v>
      </c>
      <c r="G28" s="700">
        <v>0.05</v>
      </c>
      <c r="H28" s="701">
        <v>2020.6</v>
      </c>
      <c r="I28" s="701">
        <v>0</v>
      </c>
      <c r="J28" s="701">
        <v>0</v>
      </c>
      <c r="K28" s="698">
        <v>0</v>
      </c>
      <c r="L28" s="711">
        <v>0</v>
      </c>
      <c r="M28" s="711">
        <v>0</v>
      </c>
      <c r="N28" s="711">
        <v>0</v>
      </c>
      <c r="O28" s="701">
        <v>0</v>
      </c>
      <c r="P28" s="701">
        <v>43352</v>
      </c>
      <c r="Q28" s="701" t="s">
        <v>503</v>
      </c>
      <c r="R28" s="701">
        <v>36763</v>
      </c>
      <c r="S28" s="701">
        <v>1142.3</v>
      </c>
      <c r="T28" s="701">
        <v>9120.4</v>
      </c>
      <c r="U28" s="701">
        <v>10605.2</v>
      </c>
      <c r="V28" s="701">
        <v>-1701.7</v>
      </c>
      <c r="W28" s="701">
        <v>11086.1</v>
      </c>
      <c r="X28" s="701">
        <v>-5.4</v>
      </c>
      <c r="Y28" s="734"/>
      <c r="Z28" s="696" t="s">
        <v>365</v>
      </c>
    </row>
    <row r="29" spans="1:26" s="214" customFormat="1" ht="9" customHeight="1">
      <c r="A29" s="712"/>
      <c r="B29" s="710"/>
      <c r="C29" s="713"/>
      <c r="D29" s="733"/>
      <c r="E29" s="698"/>
      <c r="F29" s="699"/>
      <c r="G29" s="700"/>
      <c r="H29" s="701"/>
      <c r="I29" s="701"/>
      <c r="J29" s="701"/>
      <c r="K29" s="698"/>
      <c r="L29" s="711"/>
      <c r="M29" s="711"/>
      <c r="N29" s="711"/>
      <c r="O29" s="701"/>
      <c r="P29" s="701"/>
      <c r="Q29" s="701"/>
      <c r="R29" s="701"/>
      <c r="S29" s="701"/>
      <c r="T29" s="701"/>
      <c r="U29" s="701"/>
      <c r="V29" s="701"/>
      <c r="W29" s="701"/>
      <c r="X29" s="701"/>
      <c r="Y29" s="734"/>
      <c r="Z29" s="696"/>
    </row>
    <row r="30" spans="1:26" s="214" customFormat="1" ht="18" customHeight="1">
      <c r="A30" s="712"/>
      <c r="B30" s="710">
        <v>11</v>
      </c>
      <c r="C30" s="714"/>
      <c r="D30" s="733">
        <v>1144738</v>
      </c>
      <c r="E30" s="698">
        <v>992556</v>
      </c>
      <c r="F30" s="699">
        <v>22.6</v>
      </c>
      <c r="G30" s="700">
        <v>0.11</v>
      </c>
      <c r="H30" s="701">
        <v>2006.8</v>
      </c>
      <c r="I30" s="701">
        <v>0</v>
      </c>
      <c r="J30" s="701">
        <v>0</v>
      </c>
      <c r="K30" s="698">
        <v>0</v>
      </c>
      <c r="L30" s="711">
        <v>0</v>
      </c>
      <c r="M30" s="711">
        <v>0</v>
      </c>
      <c r="N30" s="711">
        <v>0</v>
      </c>
      <c r="O30" s="701">
        <v>0</v>
      </c>
      <c r="P30" s="701">
        <v>44285.1</v>
      </c>
      <c r="Q30" s="701" t="s">
        <v>503</v>
      </c>
      <c r="R30" s="701">
        <v>34049.699999999997</v>
      </c>
      <c r="S30" s="701">
        <v>1150.4000000000001</v>
      </c>
      <c r="T30" s="701">
        <v>9910.2999999999993</v>
      </c>
      <c r="U30" s="701">
        <v>10466.1</v>
      </c>
      <c r="V30" s="701">
        <v>-1263.9000000000001</v>
      </c>
      <c r="W30" s="701">
        <v>8697</v>
      </c>
      <c r="X30" s="701">
        <v>17</v>
      </c>
      <c r="Y30" s="734"/>
      <c r="Z30" s="696" t="s">
        <v>366</v>
      </c>
    </row>
    <row r="31" spans="1:26" s="214" customFormat="1" ht="18" customHeight="1">
      <c r="A31" s="712"/>
      <c r="B31" s="710">
        <v>12</v>
      </c>
      <c r="C31" s="714"/>
      <c r="D31" s="733">
        <v>1163727</v>
      </c>
      <c r="E31" s="698">
        <v>1008309</v>
      </c>
      <c r="F31" s="699">
        <v>24.6</v>
      </c>
      <c r="G31" s="700">
        <v>0.15</v>
      </c>
      <c r="H31" s="701">
        <v>1971.5</v>
      </c>
      <c r="I31" s="701">
        <v>405931</v>
      </c>
      <c r="J31" s="701">
        <v>385928.6</v>
      </c>
      <c r="K31" s="698">
        <v>0</v>
      </c>
      <c r="L31" s="718">
        <v>3.1</v>
      </c>
      <c r="M31" s="718">
        <v>-5</v>
      </c>
      <c r="N31" s="718">
        <v>2.4</v>
      </c>
      <c r="O31" s="701">
        <v>173773.4</v>
      </c>
      <c r="P31" s="701">
        <v>42379.8</v>
      </c>
      <c r="Q31" s="701" t="s">
        <v>503</v>
      </c>
      <c r="R31" s="701">
        <v>35462.300000000003</v>
      </c>
      <c r="S31" s="701">
        <v>1172</v>
      </c>
      <c r="T31" s="701">
        <v>7375.1</v>
      </c>
      <c r="U31" s="701">
        <v>10684.5</v>
      </c>
      <c r="V31" s="701">
        <v>-1701.3</v>
      </c>
      <c r="W31" s="701">
        <v>7860.2</v>
      </c>
      <c r="X31" s="701">
        <v>0.2</v>
      </c>
      <c r="Y31" s="734"/>
      <c r="Z31" s="696" t="s">
        <v>367</v>
      </c>
    </row>
    <row r="32" spans="1:26" s="214" customFormat="1" ht="6.75" customHeight="1" thickBot="1">
      <c r="A32" s="720"/>
      <c r="B32" s="721"/>
      <c r="C32" s="721"/>
      <c r="D32" s="737"/>
      <c r="E32" s="721"/>
      <c r="F32" s="721"/>
      <c r="G32" s="721"/>
      <c r="H32" s="721"/>
      <c r="I32" s="721"/>
      <c r="J32" s="721"/>
      <c r="K32" s="721"/>
      <c r="L32" s="721"/>
      <c r="M32" s="721"/>
      <c r="N32" s="721"/>
      <c r="O32" s="721"/>
      <c r="P32" s="721"/>
      <c r="Q32" s="721"/>
      <c r="R32" s="721"/>
      <c r="S32" s="721"/>
      <c r="T32" s="721"/>
      <c r="U32" s="721"/>
      <c r="V32" s="721"/>
      <c r="W32" s="721"/>
      <c r="X32" s="721"/>
      <c r="Y32" s="738"/>
      <c r="Z32" s="728"/>
    </row>
    <row r="33" spans="2:26" s="173" customFormat="1" ht="50.25" customHeight="1">
      <c r="B33" s="1485" t="s">
        <v>620</v>
      </c>
      <c r="C33" s="1485"/>
      <c r="D33" s="1485"/>
      <c r="E33" s="1485"/>
      <c r="F33" s="1485"/>
      <c r="G33" s="1485"/>
      <c r="H33" s="1485"/>
      <c r="I33" s="1485"/>
      <c r="J33" s="1485"/>
      <c r="K33" s="1485"/>
      <c r="L33" s="1485"/>
      <c r="M33" s="261"/>
      <c r="N33" s="261"/>
      <c r="O33" s="1509" t="s">
        <v>627</v>
      </c>
      <c r="P33" s="1509"/>
      <c r="Q33" s="1509"/>
      <c r="R33" s="1509"/>
      <c r="S33" s="1509"/>
      <c r="T33" s="1509"/>
      <c r="U33" s="1509"/>
      <c r="V33" s="1509"/>
      <c r="W33" s="1509"/>
      <c r="X33" s="1509"/>
      <c r="Y33" s="1509"/>
      <c r="Z33" s="1509"/>
    </row>
    <row r="34" spans="2:26" s="214" customFormat="1" ht="11.25">
      <c r="D34" s="230"/>
      <c r="E34" s="384"/>
      <c r="F34" s="384"/>
      <c r="G34" s="384"/>
      <c r="H34" s="384"/>
      <c r="I34" s="384"/>
      <c r="J34" s="384"/>
      <c r="K34" s="384"/>
      <c r="L34" s="384"/>
      <c r="M34" s="384"/>
      <c r="N34" s="384"/>
      <c r="O34" s="384"/>
      <c r="P34" s="384"/>
      <c r="Q34" s="384"/>
      <c r="R34" s="384"/>
      <c r="S34" s="230"/>
      <c r="T34" s="384"/>
      <c r="U34" s="230"/>
      <c r="V34" s="384"/>
      <c r="W34" s="384"/>
      <c r="X34" s="384"/>
      <c r="Y34" s="384"/>
    </row>
    <row r="35" spans="2:26" s="214" customFormat="1" ht="11.25">
      <c r="Q35" s="385"/>
      <c r="U35" s="386"/>
      <c r="V35" s="386"/>
    </row>
    <row r="36" spans="2:26" s="214" customFormat="1" ht="11.25">
      <c r="Z36" s="383"/>
    </row>
    <row r="37" spans="2:26" s="214" customFormat="1" ht="11.25">
      <c r="Z37" s="383"/>
    </row>
    <row r="38" spans="2:26" s="214" customFormat="1" ht="11.25">
      <c r="Z38" s="383"/>
    </row>
    <row r="39" spans="2:26" s="214" customFormat="1" ht="11.25">
      <c r="Z39" s="383"/>
    </row>
    <row r="40" spans="2:26" s="214" customFormat="1" ht="11.25">
      <c r="Z40" s="383"/>
    </row>
    <row r="41" spans="2:26" s="214" customFormat="1" ht="11.25">
      <c r="D41" s="387"/>
      <c r="Z41" s="383"/>
    </row>
    <row r="42" spans="2:26" s="214" customFormat="1" ht="11.25">
      <c r="Z42" s="383"/>
    </row>
    <row r="43" spans="2:26" s="214" customFormat="1" ht="11.25">
      <c r="Z43" s="383"/>
    </row>
    <row r="44" spans="2:26" s="214" customFormat="1" ht="11.25">
      <c r="Z44" s="383"/>
    </row>
    <row r="45" spans="2:26" s="214" customFormat="1" ht="11.25">
      <c r="Z45" s="383"/>
    </row>
    <row r="46" spans="2:26" s="214" customFormat="1" ht="11.25">
      <c r="Z46" s="383"/>
    </row>
    <row r="47" spans="2:26" s="214" customFormat="1" ht="11.25">
      <c r="Z47" s="383"/>
    </row>
    <row r="48" spans="2:26" s="214" customFormat="1" ht="11.25">
      <c r="Z48" s="383"/>
    </row>
    <row r="49" spans="26:26" s="214" customFormat="1" ht="11.25">
      <c r="Z49" s="383"/>
    </row>
    <row r="50" spans="26:26" s="214" customFormat="1" ht="11.25">
      <c r="Z50" s="383"/>
    </row>
    <row r="51" spans="26:26" s="214" customFormat="1" ht="11.25">
      <c r="Z51" s="383"/>
    </row>
    <row r="52" spans="26:26" s="214" customFormat="1" ht="11.25">
      <c r="Z52" s="383"/>
    </row>
    <row r="53" spans="26:26" s="214" customFormat="1" ht="11.25">
      <c r="Z53" s="383"/>
    </row>
    <row r="54" spans="26:26" s="214" customFormat="1" ht="11.25">
      <c r="Z54" s="383"/>
    </row>
    <row r="55" spans="26:26" s="214" customFormat="1" ht="11.25">
      <c r="Z55" s="383"/>
    </row>
    <row r="56" spans="26:26" s="214" customFormat="1" ht="11.25">
      <c r="Z56" s="383"/>
    </row>
    <row r="57" spans="26:26" s="214" customFormat="1" ht="11.25">
      <c r="Z57" s="383"/>
    </row>
    <row r="58" spans="26:26" s="214" customFormat="1" ht="11.25">
      <c r="Z58" s="383"/>
    </row>
    <row r="59" spans="26:26" s="214" customFormat="1" ht="11.25">
      <c r="Z59" s="383"/>
    </row>
    <row r="60" spans="26:26" s="214" customFormat="1" ht="11.25">
      <c r="Z60" s="383"/>
    </row>
    <row r="61" spans="26:26" s="214" customFormat="1" ht="11.25">
      <c r="Z61" s="383"/>
    </row>
    <row r="62" spans="26:26" s="214" customFormat="1" ht="11.25">
      <c r="Z62" s="383"/>
    </row>
    <row r="63" spans="26:26" s="214" customFormat="1" ht="11.25">
      <c r="Z63" s="383"/>
    </row>
    <row r="64" spans="26:26" s="214" customFormat="1" ht="11.25">
      <c r="Z64" s="383"/>
    </row>
    <row r="65" spans="26:26" s="214" customFormat="1" ht="11.25">
      <c r="Z65" s="383"/>
    </row>
    <row r="66" spans="26:26" s="214" customFormat="1" ht="11.25">
      <c r="Z66" s="383"/>
    </row>
    <row r="67" spans="26:26" s="214" customFormat="1" ht="11.25">
      <c r="Z67" s="383"/>
    </row>
    <row r="68" spans="26:26" s="214" customFormat="1" ht="11.25">
      <c r="Z68" s="383"/>
    </row>
    <row r="69" spans="26:26" s="214" customFormat="1" ht="11.25">
      <c r="Z69" s="383"/>
    </row>
    <row r="70" spans="26:26" s="214" customFormat="1" ht="11.25">
      <c r="Z70" s="383"/>
    </row>
    <row r="71" spans="26:26" s="214" customFormat="1" ht="11.25">
      <c r="Z71" s="383"/>
    </row>
    <row r="72" spans="26:26" s="214" customFormat="1" ht="11.25">
      <c r="Z72" s="383"/>
    </row>
    <row r="73" spans="26:26" s="214" customFormat="1" ht="11.25">
      <c r="Z73" s="383"/>
    </row>
    <row r="74" spans="26:26" s="214" customFormat="1" ht="11.25">
      <c r="Z74" s="383"/>
    </row>
    <row r="75" spans="26:26" s="214" customFormat="1" ht="11.25">
      <c r="Z75" s="383"/>
    </row>
    <row r="76" spans="26:26" s="214" customFormat="1" ht="11.25">
      <c r="Z76" s="383"/>
    </row>
    <row r="77" spans="26:26" s="214" customFormat="1" ht="11.25">
      <c r="Z77" s="383"/>
    </row>
    <row r="78" spans="26:26" s="214" customFormat="1" ht="11.25">
      <c r="Z78" s="383"/>
    </row>
    <row r="79" spans="26:26" s="214" customFormat="1" ht="11.25">
      <c r="Z79" s="383"/>
    </row>
    <row r="80" spans="26:26" s="214" customFormat="1" ht="11.25">
      <c r="Z80" s="383"/>
    </row>
    <row r="81" spans="26:26" s="214" customFormat="1" ht="11.25">
      <c r="Z81" s="383"/>
    </row>
    <row r="82" spans="26:26" s="214" customFormat="1" ht="11.25">
      <c r="Z82" s="383"/>
    </row>
    <row r="83" spans="26:26" s="214" customFormat="1" ht="11.25">
      <c r="Z83" s="383"/>
    </row>
    <row r="84" spans="26:26" s="214" customFormat="1" ht="11.25">
      <c r="Z84" s="383"/>
    </row>
    <row r="85" spans="26:26" s="214" customFormat="1" ht="11.25">
      <c r="Z85" s="383"/>
    </row>
    <row r="86" spans="26:26" s="214" customFormat="1" ht="11.25">
      <c r="Z86" s="383"/>
    </row>
    <row r="87" spans="26:26" s="214" customFormat="1" ht="11.25">
      <c r="Z87" s="383"/>
    </row>
    <row r="88" spans="26:26" s="214" customFormat="1" ht="11.25">
      <c r="Z88" s="383"/>
    </row>
    <row r="89" spans="26:26" s="214" customFormat="1" ht="11.25">
      <c r="Z89" s="383"/>
    </row>
    <row r="90" spans="26:26" s="214" customFormat="1" ht="11.25">
      <c r="Z90" s="383"/>
    </row>
    <row r="91" spans="26:26" s="214" customFormat="1" ht="11.25">
      <c r="Z91" s="383"/>
    </row>
    <row r="92" spans="26:26" s="214" customFormat="1" ht="11.25">
      <c r="Z92" s="383"/>
    </row>
    <row r="93" spans="26:26" s="214" customFormat="1" ht="11.25">
      <c r="Z93" s="383"/>
    </row>
    <row r="94" spans="26:26" s="214" customFormat="1" ht="11.25">
      <c r="Z94" s="383"/>
    </row>
    <row r="95" spans="26:26" s="214" customFormat="1" ht="11.25">
      <c r="Z95" s="383"/>
    </row>
    <row r="96" spans="26:26" s="214" customFormat="1" ht="11.25">
      <c r="Z96" s="383"/>
    </row>
    <row r="97" spans="26:26" s="214" customFormat="1" ht="11.25">
      <c r="Z97" s="383"/>
    </row>
    <row r="98" spans="26:26" s="214" customFormat="1" ht="11.25">
      <c r="Z98" s="383"/>
    </row>
    <row r="99" spans="26:26" s="214" customFormat="1" ht="11.25">
      <c r="Z99" s="383"/>
    </row>
    <row r="100" spans="26:26" s="214" customFormat="1" ht="11.25">
      <c r="Z100" s="383"/>
    </row>
    <row r="101" spans="26:26" s="214" customFormat="1" ht="11.25">
      <c r="Z101" s="383"/>
    </row>
    <row r="102" spans="26:26" s="214" customFormat="1" ht="11.25">
      <c r="Z102" s="383"/>
    </row>
    <row r="103" spans="26:26" s="214" customFormat="1" ht="11.25">
      <c r="Z103" s="383"/>
    </row>
    <row r="104" spans="26:26" s="214" customFormat="1" ht="11.25">
      <c r="Z104" s="383"/>
    </row>
    <row r="105" spans="26:26" s="214" customFormat="1" ht="11.25">
      <c r="Z105" s="383"/>
    </row>
    <row r="106" spans="26:26" s="214" customFormat="1" ht="11.25">
      <c r="Z106" s="383"/>
    </row>
    <row r="107" spans="26:26" s="214" customFormat="1" ht="11.25">
      <c r="Z107" s="383"/>
    </row>
    <row r="108" spans="26:26" s="214" customFormat="1" ht="11.25">
      <c r="Z108" s="383"/>
    </row>
  </sheetData>
  <mergeCells count="38">
    <mergeCell ref="L5:N5"/>
    <mergeCell ref="L6:L7"/>
    <mergeCell ref="D5:D7"/>
    <mergeCell ref="E5:E7"/>
    <mergeCell ref="G5:G7"/>
    <mergeCell ref="H5:H7"/>
    <mergeCell ref="O33:Z33"/>
    <mergeCell ref="Z4:Z8"/>
    <mergeCell ref="B2:N2"/>
    <mergeCell ref="O2:Z2"/>
    <mergeCell ref="L8:N8"/>
    <mergeCell ref="W3:X3"/>
    <mergeCell ref="P4:S4"/>
    <mergeCell ref="T4:X4"/>
    <mergeCell ref="O5:O7"/>
    <mergeCell ref="I5:I7"/>
    <mergeCell ref="J5:J7"/>
    <mergeCell ref="K5:K7"/>
    <mergeCell ref="M6:M7"/>
    <mergeCell ref="N6:N7"/>
    <mergeCell ref="B33:L33"/>
    <mergeCell ref="D4:H4"/>
    <mergeCell ref="B3:E3"/>
    <mergeCell ref="T8:X8"/>
    <mergeCell ref="Q5:Q7"/>
    <mergeCell ref="X5:Y7"/>
    <mergeCell ref="P5:P7"/>
    <mergeCell ref="R5:R7"/>
    <mergeCell ref="S5:S7"/>
    <mergeCell ref="P8:R8"/>
    <mergeCell ref="W5:W7"/>
    <mergeCell ref="U6:U7"/>
    <mergeCell ref="V6:V7"/>
    <mergeCell ref="T5:T7"/>
    <mergeCell ref="D8:E8"/>
    <mergeCell ref="A5:C7"/>
    <mergeCell ref="I4:N4"/>
    <mergeCell ref="F5:F7"/>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C108"/>
  <sheetViews>
    <sheetView showGridLines="0" view="pageBreakPreview" topLeftCell="A13" zoomScaleNormal="120" zoomScaleSheetLayoutView="100" workbookViewId="0">
      <selection activeCell="P35" sqref="P35:AC35"/>
    </sheetView>
  </sheetViews>
  <sheetFormatPr defaultRowHeight="13.5"/>
  <cols>
    <col min="1" max="1" width="0.44140625" style="24" customWidth="1"/>
    <col min="2" max="2" width="4.6640625" style="39" customWidth="1"/>
    <col min="3" max="3" width="0.5546875" style="24" customWidth="1"/>
    <col min="4" max="4" width="7.21875" style="24" customWidth="1"/>
    <col min="5" max="5" width="5.77734375" style="24" customWidth="1"/>
    <col min="6" max="6" width="5.6640625" style="24" customWidth="1"/>
    <col min="7" max="7" width="5" style="24" customWidth="1"/>
    <col min="8" max="8" width="6.88671875" style="24" customWidth="1"/>
    <col min="9" max="9" width="5.88671875" style="24" customWidth="1"/>
    <col min="10" max="10" width="6.33203125" style="24" customWidth="1"/>
    <col min="11" max="11" width="5.33203125" style="24" customWidth="1"/>
    <col min="12" max="13" width="5.77734375" style="24" customWidth="1"/>
    <col min="14" max="14" width="5.5546875" style="24" customWidth="1"/>
    <col min="15" max="15" width="5.33203125" style="24" customWidth="1"/>
    <col min="16" max="16" width="6.109375" style="34" customWidth="1"/>
    <col min="17" max="17" width="5.88671875" style="34" customWidth="1"/>
    <col min="18" max="18" width="6.33203125" style="34" customWidth="1"/>
    <col min="19" max="19" width="5.5546875" style="34" customWidth="1"/>
    <col min="20" max="20" width="6.77734375" style="34" customWidth="1"/>
    <col min="21" max="21" width="6.5546875" style="34" customWidth="1"/>
    <col min="22" max="22" width="5.109375" style="34" customWidth="1"/>
    <col min="23" max="23" width="4.77734375" style="34" customWidth="1"/>
    <col min="24" max="24" width="5.6640625" style="34" customWidth="1"/>
    <col min="25" max="25" width="5.77734375" style="34" customWidth="1"/>
    <col min="26" max="26" width="6.5546875" style="34" customWidth="1"/>
    <col min="27" max="27" width="5.77734375" style="34" customWidth="1"/>
    <col min="28" max="28" width="0.44140625" style="24" customWidth="1"/>
    <col min="29" max="29" width="4.88671875" style="26" customWidth="1"/>
    <col min="30" max="16384" width="8.88671875" style="24"/>
  </cols>
  <sheetData>
    <row r="1" spans="1:29" s="19" customFormat="1" ht="27.95" customHeight="1">
      <c r="A1" s="266" t="s">
        <v>832</v>
      </c>
      <c r="B1" s="18"/>
      <c r="Z1" s="18"/>
      <c r="AC1" s="140" t="s">
        <v>830</v>
      </c>
    </row>
    <row r="2" spans="1:29" s="506" customFormat="1" ht="63" customHeight="1">
      <c r="B2" s="1361" t="s">
        <v>427</v>
      </c>
      <c r="C2" s="1361"/>
      <c r="D2" s="1361"/>
      <c r="E2" s="1361"/>
      <c r="F2" s="1361"/>
      <c r="G2" s="1361"/>
      <c r="H2" s="1361"/>
      <c r="I2" s="1361"/>
      <c r="J2" s="1361"/>
      <c r="K2" s="1361"/>
      <c r="L2" s="1361"/>
      <c r="M2" s="1361"/>
      <c r="N2" s="1361"/>
      <c r="O2" s="1361"/>
      <c r="P2" s="1361" t="s">
        <v>827</v>
      </c>
      <c r="Q2" s="1361"/>
      <c r="R2" s="1361"/>
      <c r="S2" s="1361"/>
      <c r="T2" s="1361"/>
      <c r="U2" s="1361"/>
      <c r="V2" s="1361"/>
      <c r="W2" s="1361"/>
      <c r="X2" s="1361"/>
      <c r="Y2" s="1361"/>
      <c r="Z2" s="1361"/>
      <c r="AA2" s="1361"/>
      <c r="AB2" s="1361"/>
      <c r="AC2" s="1361"/>
    </row>
    <row r="3" spans="1:29" s="153" customFormat="1" ht="14.1" customHeight="1" thickBot="1">
      <c r="A3" s="153" t="s">
        <v>385</v>
      </c>
      <c r="B3" s="263"/>
      <c r="F3" s="154"/>
      <c r="G3" s="1544"/>
      <c r="H3" s="1544"/>
      <c r="I3" s="1544"/>
      <c r="J3" s="154"/>
      <c r="K3" s="154"/>
      <c r="L3" s="154"/>
      <c r="M3" s="154"/>
      <c r="N3" s="154"/>
      <c r="O3" s="154"/>
      <c r="P3" s="208"/>
      <c r="Q3" s="208"/>
      <c r="R3" s="208"/>
      <c r="T3" s="208"/>
      <c r="U3" s="208"/>
      <c r="V3" s="1540" t="s">
        <v>429</v>
      </c>
      <c r="W3" s="1540"/>
      <c r="X3" s="1540"/>
      <c r="Y3" s="1540"/>
      <c r="Z3" s="1540"/>
      <c r="AA3" s="1540"/>
      <c r="AB3" s="1541"/>
      <c r="AC3" s="1541"/>
    </row>
    <row r="4" spans="1:29" s="740" customFormat="1" ht="24" customHeight="1">
      <c r="A4" s="762"/>
      <c r="B4" s="1551" t="s">
        <v>824</v>
      </c>
      <c r="C4" s="779"/>
      <c r="D4" s="1364" t="s">
        <v>813</v>
      </c>
      <c r="E4" s="1554"/>
      <c r="F4" s="1554"/>
      <c r="G4" s="1554"/>
      <c r="H4" s="1555"/>
      <c r="I4" s="1542" t="s">
        <v>828</v>
      </c>
      <c r="J4" s="1542" t="s">
        <v>818</v>
      </c>
      <c r="K4" s="1545" t="s">
        <v>829</v>
      </c>
      <c r="L4" s="1366" t="s">
        <v>814</v>
      </c>
      <c r="M4" s="1367"/>
      <c r="N4" s="1367"/>
      <c r="O4" s="763"/>
      <c r="P4" s="764"/>
      <c r="Q4" s="1542" t="s">
        <v>821</v>
      </c>
      <c r="R4" s="1542" t="s">
        <v>831</v>
      </c>
      <c r="S4" s="1545" t="s">
        <v>822</v>
      </c>
      <c r="T4" s="1366" t="s">
        <v>813</v>
      </c>
      <c r="U4" s="1554"/>
      <c r="V4" s="1554"/>
      <c r="W4" s="1554"/>
      <c r="X4" s="1555"/>
      <c r="Y4" s="1542" t="s">
        <v>821</v>
      </c>
      <c r="Z4" s="1545" t="s">
        <v>823</v>
      </c>
      <c r="AA4" s="1545" t="s">
        <v>822</v>
      </c>
      <c r="AB4" s="1556"/>
      <c r="AC4" s="1548" t="s">
        <v>825</v>
      </c>
    </row>
    <row r="5" spans="1:29" s="740" customFormat="1" ht="24" customHeight="1">
      <c r="A5" s="741"/>
      <c r="B5" s="1552"/>
      <c r="C5" s="780"/>
      <c r="D5" s="1536" t="s">
        <v>820</v>
      </c>
      <c r="E5" s="1439" t="s">
        <v>159</v>
      </c>
      <c r="F5" s="1440"/>
      <c r="G5" s="742"/>
      <c r="H5" s="1538" t="s">
        <v>160</v>
      </c>
      <c r="I5" s="1543"/>
      <c r="J5" s="1543"/>
      <c r="K5" s="1546"/>
      <c r="L5" s="1543" t="s">
        <v>819</v>
      </c>
      <c r="M5" s="1439" t="s">
        <v>159</v>
      </c>
      <c r="N5" s="1440"/>
      <c r="O5" s="1440"/>
      <c r="P5" s="1561" t="s">
        <v>816</v>
      </c>
      <c r="Q5" s="1543"/>
      <c r="R5" s="1543"/>
      <c r="S5" s="1546"/>
      <c r="T5" s="1543" t="s">
        <v>819</v>
      </c>
      <c r="U5" s="1439" t="s">
        <v>161</v>
      </c>
      <c r="V5" s="1440"/>
      <c r="W5" s="742"/>
      <c r="X5" s="1538" t="s">
        <v>815</v>
      </c>
      <c r="Y5" s="1543"/>
      <c r="Z5" s="1546"/>
      <c r="AA5" s="1546"/>
      <c r="AB5" s="1557"/>
      <c r="AC5" s="1549"/>
    </row>
    <row r="6" spans="1:29" s="740" customFormat="1" ht="58.5" customHeight="1">
      <c r="A6" s="775"/>
      <c r="B6" s="1553"/>
      <c r="C6" s="781"/>
      <c r="D6" s="1537"/>
      <c r="E6" s="776" t="s">
        <v>162</v>
      </c>
      <c r="F6" s="777" t="s">
        <v>163</v>
      </c>
      <c r="G6" s="778" t="s">
        <v>164</v>
      </c>
      <c r="H6" s="1539"/>
      <c r="I6" s="1539"/>
      <c r="J6" s="1539"/>
      <c r="K6" s="1547"/>
      <c r="L6" s="1539"/>
      <c r="M6" s="776" t="s">
        <v>817</v>
      </c>
      <c r="N6" s="777" t="s">
        <v>163</v>
      </c>
      <c r="O6" s="778" t="s">
        <v>164</v>
      </c>
      <c r="P6" s="1562"/>
      <c r="Q6" s="1539"/>
      <c r="R6" s="1539"/>
      <c r="S6" s="1547"/>
      <c r="T6" s="1539"/>
      <c r="U6" s="776" t="s">
        <v>162</v>
      </c>
      <c r="V6" s="777" t="s">
        <v>163</v>
      </c>
      <c r="W6" s="778" t="s">
        <v>164</v>
      </c>
      <c r="X6" s="1539"/>
      <c r="Y6" s="1539"/>
      <c r="Z6" s="1547"/>
      <c r="AA6" s="1547"/>
      <c r="AB6" s="1558"/>
      <c r="AC6" s="1550"/>
    </row>
    <row r="7" spans="1:29" s="60" customFormat="1" ht="6" customHeight="1">
      <c r="A7" s="156"/>
      <c r="B7" s="479"/>
      <c r="C7" s="159"/>
      <c r="D7" s="644"/>
      <c r="E7" s="159"/>
      <c r="F7" s="159"/>
      <c r="G7" s="159"/>
      <c r="H7" s="159"/>
      <c r="I7" s="159"/>
      <c r="J7" s="159"/>
      <c r="K7" s="159"/>
      <c r="L7" s="159"/>
      <c r="M7" s="159"/>
      <c r="N7" s="159"/>
      <c r="O7" s="159"/>
      <c r="P7" s="159"/>
      <c r="Q7" s="159"/>
      <c r="R7" s="159"/>
      <c r="S7" s="159"/>
      <c r="T7" s="159"/>
      <c r="U7" s="204"/>
      <c r="V7" s="159"/>
      <c r="W7" s="204"/>
      <c r="X7" s="159"/>
      <c r="Y7" s="159"/>
      <c r="Z7" s="204"/>
      <c r="AA7" s="159"/>
      <c r="AB7" s="156"/>
      <c r="AC7" s="790"/>
    </row>
    <row r="8" spans="1:29" s="60" customFormat="1" ht="24.75" customHeight="1">
      <c r="A8" s="156"/>
      <c r="B8" s="765"/>
      <c r="C8" s="766"/>
      <c r="D8" s="1560" t="s">
        <v>16</v>
      </c>
      <c r="E8" s="1559"/>
      <c r="F8" s="1559"/>
      <c r="G8" s="1559"/>
      <c r="H8" s="1559"/>
      <c r="I8" s="1559"/>
      <c r="J8" s="1559"/>
      <c r="K8" s="1559"/>
      <c r="L8" s="1559" t="s">
        <v>18</v>
      </c>
      <c r="M8" s="1559"/>
      <c r="N8" s="1559"/>
      <c r="O8" s="1559"/>
      <c r="P8" s="1559"/>
      <c r="Q8" s="1559"/>
      <c r="R8" s="1559"/>
      <c r="S8" s="1559"/>
      <c r="T8" s="1559" t="s">
        <v>20</v>
      </c>
      <c r="U8" s="1559"/>
      <c r="V8" s="1559"/>
      <c r="W8" s="1559"/>
      <c r="X8" s="1559"/>
      <c r="Y8" s="1559"/>
      <c r="Z8" s="1559"/>
      <c r="AA8" s="1559"/>
      <c r="AB8" s="766"/>
      <c r="AC8" s="791"/>
    </row>
    <row r="9" spans="1:29" s="374" customFormat="1" ht="19.5" customHeight="1">
      <c r="A9" s="379"/>
      <c r="B9" s="743">
        <v>2010</v>
      </c>
      <c r="C9" s="744"/>
      <c r="D9" s="785">
        <v>40589.699999999997</v>
      </c>
      <c r="E9" s="760">
        <v>24748.400000000001</v>
      </c>
      <c r="F9" s="760">
        <v>23828.799999999999</v>
      </c>
      <c r="G9" s="760">
        <v>919.6</v>
      </c>
      <c r="H9" s="760">
        <v>15841.3</v>
      </c>
      <c r="I9" s="745">
        <v>61</v>
      </c>
      <c r="J9" s="745">
        <v>58.7</v>
      </c>
      <c r="K9" s="745">
        <v>3.7</v>
      </c>
      <c r="L9" s="760">
        <v>19848.5</v>
      </c>
      <c r="M9" s="760">
        <v>14492.4</v>
      </c>
      <c r="N9" s="760">
        <v>13915</v>
      </c>
      <c r="O9" s="760">
        <v>577.4</v>
      </c>
      <c r="P9" s="760">
        <v>5356.1</v>
      </c>
      <c r="Q9" s="745">
        <v>73</v>
      </c>
      <c r="R9" s="745">
        <v>70.099999999999994</v>
      </c>
      <c r="S9" s="745">
        <v>4</v>
      </c>
      <c r="T9" s="760">
        <v>20741.2</v>
      </c>
      <c r="U9" s="760">
        <v>10256</v>
      </c>
      <c r="V9" s="760">
        <v>9913.7999999999993</v>
      </c>
      <c r="W9" s="760">
        <v>342.2</v>
      </c>
      <c r="X9" s="760">
        <v>10485.200000000001</v>
      </c>
      <c r="Y9" s="745">
        <v>49.4</v>
      </c>
      <c r="Z9" s="745">
        <v>47.8</v>
      </c>
      <c r="AA9" s="745">
        <v>3.3</v>
      </c>
      <c r="AB9" s="758"/>
      <c r="AC9" s="792">
        <v>2010</v>
      </c>
    </row>
    <row r="10" spans="1:29" s="374" customFormat="1" ht="19.5" customHeight="1">
      <c r="A10" s="379"/>
      <c r="B10" s="743">
        <v>2011</v>
      </c>
      <c r="C10" s="744"/>
      <c r="D10" s="785">
        <v>41052</v>
      </c>
      <c r="E10" s="760">
        <v>25098.9</v>
      </c>
      <c r="F10" s="760">
        <v>24244.2</v>
      </c>
      <c r="G10" s="760">
        <v>854.7</v>
      </c>
      <c r="H10" s="760">
        <v>15953.1</v>
      </c>
      <c r="I10" s="745">
        <v>61.1</v>
      </c>
      <c r="J10" s="745">
        <v>59.1</v>
      </c>
      <c r="K10" s="745">
        <v>3.4</v>
      </c>
      <c r="L10" s="760">
        <v>20075.599999999999</v>
      </c>
      <c r="M10" s="760">
        <v>14683</v>
      </c>
      <c r="N10" s="760">
        <v>14153.2</v>
      </c>
      <c r="O10" s="760">
        <v>529.9</v>
      </c>
      <c r="P10" s="760">
        <v>5392.5</v>
      </c>
      <c r="Q10" s="745">
        <v>73.099999999999994</v>
      </c>
      <c r="R10" s="745">
        <v>70.5</v>
      </c>
      <c r="S10" s="745">
        <v>3.6</v>
      </c>
      <c r="T10" s="760">
        <v>20976.400000000001</v>
      </c>
      <c r="U10" s="760">
        <v>10415.9</v>
      </c>
      <c r="V10" s="760">
        <v>10091.1</v>
      </c>
      <c r="W10" s="760">
        <v>324.8</v>
      </c>
      <c r="X10" s="760">
        <v>10560.5</v>
      </c>
      <c r="Y10" s="745">
        <v>49.7</v>
      </c>
      <c r="Z10" s="745">
        <v>48.1</v>
      </c>
      <c r="AA10" s="745">
        <v>3.1</v>
      </c>
      <c r="AB10" s="758"/>
      <c r="AC10" s="792">
        <v>2011</v>
      </c>
    </row>
    <row r="11" spans="1:29" s="374" customFormat="1" ht="19.5" customHeight="1">
      <c r="A11" s="379"/>
      <c r="B11" s="743">
        <v>2012</v>
      </c>
      <c r="C11" s="744"/>
      <c r="D11" s="785">
        <v>41582</v>
      </c>
      <c r="E11" s="760">
        <v>25500.6</v>
      </c>
      <c r="F11" s="760">
        <v>24680.7</v>
      </c>
      <c r="G11" s="760">
        <v>819.9</v>
      </c>
      <c r="H11" s="760">
        <v>16081.4</v>
      </c>
      <c r="I11" s="745">
        <v>61.3</v>
      </c>
      <c r="J11" s="745">
        <v>59.4</v>
      </c>
      <c r="K11" s="745">
        <v>3.2</v>
      </c>
      <c r="L11" s="760">
        <v>20328.400000000001</v>
      </c>
      <c r="M11" s="760">
        <v>14891.4</v>
      </c>
      <c r="N11" s="760">
        <v>14387</v>
      </c>
      <c r="O11" s="760">
        <v>504.4</v>
      </c>
      <c r="P11" s="760">
        <v>5436.9</v>
      </c>
      <c r="Q11" s="745">
        <v>73.3</v>
      </c>
      <c r="R11" s="745">
        <v>70.8</v>
      </c>
      <c r="S11" s="745">
        <v>3.4</v>
      </c>
      <c r="T11" s="760">
        <v>21253.7</v>
      </c>
      <c r="U11" s="760">
        <v>10609.2</v>
      </c>
      <c r="V11" s="760">
        <v>10293.6</v>
      </c>
      <c r="W11" s="760">
        <v>315.60000000000002</v>
      </c>
      <c r="X11" s="760">
        <v>10644.5</v>
      </c>
      <c r="Y11" s="745">
        <v>49.9</v>
      </c>
      <c r="Z11" s="745">
        <v>48.4</v>
      </c>
      <c r="AA11" s="745">
        <v>3</v>
      </c>
      <c r="AB11" s="758"/>
      <c r="AC11" s="792">
        <v>2012</v>
      </c>
    </row>
    <row r="12" spans="1:29" s="374" customFormat="1" ht="19.5" customHeight="1">
      <c r="A12" s="379"/>
      <c r="B12" s="743">
        <v>2013</v>
      </c>
      <c r="C12" s="744"/>
      <c r="D12" s="785">
        <v>42095.9</v>
      </c>
      <c r="E12" s="760">
        <v>25873.4</v>
      </c>
      <c r="F12" s="760">
        <v>25066.400000000001</v>
      </c>
      <c r="G12" s="760">
        <v>806.9</v>
      </c>
      <c r="H12" s="760">
        <v>16222.6</v>
      </c>
      <c r="I12" s="745">
        <v>61.5</v>
      </c>
      <c r="J12" s="745">
        <v>59.5</v>
      </c>
      <c r="K12" s="745">
        <v>3.1</v>
      </c>
      <c r="L12" s="760">
        <v>20583.400000000001</v>
      </c>
      <c r="M12" s="760">
        <v>15071.1</v>
      </c>
      <c r="N12" s="760">
        <v>14572.7</v>
      </c>
      <c r="O12" s="760">
        <v>498.3</v>
      </c>
      <c r="P12" s="760">
        <v>5512.3</v>
      </c>
      <c r="Q12" s="745">
        <v>73.2</v>
      </c>
      <c r="R12" s="745">
        <v>70.8</v>
      </c>
      <c r="S12" s="745">
        <v>3.3</v>
      </c>
      <c r="T12" s="760">
        <v>21512.6</v>
      </c>
      <c r="U12" s="760">
        <v>10802.3</v>
      </c>
      <c r="V12" s="760">
        <v>10493.7</v>
      </c>
      <c r="W12" s="760">
        <v>308.60000000000002</v>
      </c>
      <c r="X12" s="760">
        <v>10710.3</v>
      </c>
      <c r="Y12" s="745">
        <v>50.2</v>
      </c>
      <c r="Z12" s="745">
        <v>48.8</v>
      </c>
      <c r="AA12" s="745">
        <v>2.9</v>
      </c>
      <c r="AB12" s="758"/>
      <c r="AC12" s="792">
        <v>2013</v>
      </c>
    </row>
    <row r="13" spans="1:29" s="374" customFormat="1" ht="19.5" customHeight="1">
      <c r="A13" s="379"/>
      <c r="B13" s="743">
        <v>2014</v>
      </c>
      <c r="C13" s="744"/>
      <c r="D13" s="785">
        <v>42512.800000000003</v>
      </c>
      <c r="E13" s="760">
        <v>26535.9</v>
      </c>
      <c r="F13" s="760">
        <v>25599.4</v>
      </c>
      <c r="G13" s="760">
        <v>936.5</v>
      </c>
      <c r="H13" s="760">
        <v>15976.9</v>
      </c>
      <c r="I13" s="745">
        <v>62.4</v>
      </c>
      <c r="J13" s="745">
        <v>60.2</v>
      </c>
      <c r="K13" s="745">
        <v>3.5</v>
      </c>
      <c r="L13" s="760">
        <v>20795.3</v>
      </c>
      <c r="M13" s="760">
        <v>15386.5</v>
      </c>
      <c r="N13" s="760">
        <v>14838.7</v>
      </c>
      <c r="O13" s="760">
        <v>547.79999999999995</v>
      </c>
      <c r="P13" s="760">
        <v>5408.8</v>
      </c>
      <c r="Q13" s="745">
        <v>74</v>
      </c>
      <c r="R13" s="745">
        <v>71.400000000000006</v>
      </c>
      <c r="S13" s="745">
        <v>3.6</v>
      </c>
      <c r="T13" s="760">
        <v>21717.5</v>
      </c>
      <c r="U13" s="760">
        <v>11149.4</v>
      </c>
      <c r="V13" s="760">
        <v>10760.7</v>
      </c>
      <c r="W13" s="760">
        <v>388.7</v>
      </c>
      <c r="X13" s="760">
        <v>10568.2</v>
      </c>
      <c r="Y13" s="745">
        <v>51.3</v>
      </c>
      <c r="Z13" s="745">
        <v>49.5</v>
      </c>
      <c r="AA13" s="745">
        <v>3.5</v>
      </c>
      <c r="AB13" s="758"/>
      <c r="AC13" s="792">
        <v>2014</v>
      </c>
    </row>
    <row r="14" spans="1:29" s="374" customFormat="1" ht="5.25" customHeight="1">
      <c r="A14" s="379"/>
      <c r="B14" s="743"/>
      <c r="C14" s="744"/>
      <c r="D14" s="785"/>
      <c r="E14" s="760"/>
      <c r="F14" s="760"/>
      <c r="G14" s="760"/>
      <c r="H14" s="760"/>
      <c r="I14" s="745"/>
      <c r="J14" s="745"/>
      <c r="K14" s="745"/>
      <c r="L14" s="760"/>
      <c r="M14" s="760"/>
      <c r="N14" s="760"/>
      <c r="O14" s="760"/>
      <c r="P14" s="760"/>
      <c r="Q14" s="745"/>
      <c r="R14" s="745"/>
      <c r="S14" s="745"/>
      <c r="T14" s="760"/>
      <c r="U14" s="760"/>
      <c r="V14" s="760"/>
      <c r="W14" s="760"/>
      <c r="X14" s="760"/>
      <c r="Y14" s="745"/>
      <c r="Z14" s="745"/>
      <c r="AA14" s="745"/>
      <c r="AB14" s="758"/>
      <c r="AC14" s="792"/>
    </row>
    <row r="15" spans="1:29" s="377" customFormat="1" ht="19.5" customHeight="1">
      <c r="A15" s="380"/>
      <c r="B15" s="746">
        <v>2015</v>
      </c>
      <c r="C15" s="747"/>
      <c r="D15" s="786">
        <v>43017.3</v>
      </c>
      <c r="E15" s="761">
        <v>26912.6</v>
      </c>
      <c r="F15" s="761">
        <v>25936.3</v>
      </c>
      <c r="G15" s="761">
        <v>976.3</v>
      </c>
      <c r="H15" s="761">
        <v>16104.8</v>
      </c>
      <c r="I15" s="749">
        <v>62.6</v>
      </c>
      <c r="J15" s="749">
        <v>60.3</v>
      </c>
      <c r="K15" s="749">
        <v>3.6</v>
      </c>
      <c r="L15" s="761">
        <v>21061.5</v>
      </c>
      <c r="M15" s="761">
        <v>15542.5</v>
      </c>
      <c r="N15" s="761">
        <v>14970.9</v>
      </c>
      <c r="O15" s="761">
        <v>571.6</v>
      </c>
      <c r="P15" s="761">
        <v>5518.9</v>
      </c>
      <c r="Q15" s="749">
        <v>73.8</v>
      </c>
      <c r="R15" s="749">
        <v>71.099999999999994</v>
      </c>
      <c r="S15" s="749">
        <v>3.7</v>
      </c>
      <c r="T15" s="761">
        <v>21955.9</v>
      </c>
      <c r="U15" s="761">
        <v>11370</v>
      </c>
      <c r="V15" s="761">
        <v>10965.4</v>
      </c>
      <c r="W15" s="761">
        <v>404.7</v>
      </c>
      <c r="X15" s="761">
        <v>10585.8</v>
      </c>
      <c r="Y15" s="749">
        <v>51.8</v>
      </c>
      <c r="Z15" s="749">
        <v>49.9</v>
      </c>
      <c r="AA15" s="749">
        <v>3.6</v>
      </c>
      <c r="AB15" s="759"/>
      <c r="AC15" s="793">
        <v>2015</v>
      </c>
    </row>
    <row r="16" spans="1:29" s="374" customFormat="1" ht="5.25" customHeight="1">
      <c r="A16" s="379"/>
      <c r="B16" s="750"/>
      <c r="C16" s="747"/>
      <c r="D16" s="787"/>
      <c r="E16" s="751"/>
      <c r="F16" s="751"/>
      <c r="G16" s="751"/>
      <c r="H16" s="751"/>
      <c r="I16" s="749"/>
      <c r="J16" s="749"/>
      <c r="K16" s="749"/>
      <c r="L16" s="751"/>
      <c r="M16" s="751"/>
      <c r="N16" s="751"/>
      <c r="O16" s="751"/>
      <c r="P16" s="748"/>
      <c r="Q16" s="749"/>
      <c r="R16" s="749"/>
      <c r="S16" s="749"/>
      <c r="T16" s="748"/>
      <c r="U16" s="748"/>
      <c r="V16" s="748"/>
      <c r="W16" s="748"/>
      <c r="X16" s="748"/>
      <c r="Y16" s="749"/>
      <c r="Z16" s="749"/>
      <c r="AA16" s="749"/>
      <c r="AB16" s="759"/>
      <c r="AC16" s="794"/>
    </row>
    <row r="17" spans="1:29" s="60" customFormat="1" ht="24" customHeight="1">
      <c r="A17" s="156"/>
      <c r="B17" s="743"/>
      <c r="C17" s="752"/>
      <c r="D17" s="1560" t="s">
        <v>17</v>
      </c>
      <c r="E17" s="1559"/>
      <c r="F17" s="1559"/>
      <c r="G17" s="1559"/>
      <c r="H17" s="1559"/>
      <c r="I17" s="1559"/>
      <c r="J17" s="1559"/>
      <c r="K17" s="1559"/>
      <c r="L17" s="1559" t="s">
        <v>18</v>
      </c>
      <c r="M17" s="1559"/>
      <c r="N17" s="1559"/>
      <c r="O17" s="1559"/>
      <c r="P17" s="1559"/>
      <c r="Q17" s="1559"/>
      <c r="R17" s="1559"/>
      <c r="S17" s="1559"/>
      <c r="T17" s="1559" t="s">
        <v>20</v>
      </c>
      <c r="U17" s="1559"/>
      <c r="V17" s="1559"/>
      <c r="W17" s="1559"/>
      <c r="X17" s="1559"/>
      <c r="Y17" s="1559"/>
      <c r="Z17" s="1559"/>
      <c r="AA17" s="1559"/>
      <c r="AB17" s="766"/>
      <c r="AC17" s="792"/>
    </row>
    <row r="18" spans="1:29" s="174" customFormat="1" ht="19.5" customHeight="1">
      <c r="A18" s="767"/>
      <c r="B18" s="743">
        <v>2010</v>
      </c>
      <c r="C18" s="753"/>
      <c r="D18" s="785">
        <v>2705.6</v>
      </c>
      <c r="E18" s="760">
        <v>1948.1</v>
      </c>
      <c r="F18" s="760">
        <v>1924.5</v>
      </c>
      <c r="G18" s="760">
        <v>23.6</v>
      </c>
      <c r="H18" s="760">
        <v>757.5</v>
      </c>
      <c r="I18" s="755">
        <v>72</v>
      </c>
      <c r="J18" s="745">
        <v>71.099999999999994</v>
      </c>
      <c r="K18" s="745">
        <v>1.2</v>
      </c>
      <c r="L18" s="760">
        <v>1344.1</v>
      </c>
      <c r="M18" s="760">
        <v>1085.5999999999999</v>
      </c>
      <c r="N18" s="760">
        <v>1070.7</v>
      </c>
      <c r="O18" s="760">
        <v>14.9</v>
      </c>
      <c r="P18" s="760">
        <v>258.60000000000002</v>
      </c>
      <c r="Q18" s="754">
        <v>80.8</v>
      </c>
      <c r="R18" s="755">
        <v>79.7</v>
      </c>
      <c r="S18" s="753">
        <v>1.4</v>
      </c>
      <c r="T18" s="760">
        <v>1361.5</v>
      </c>
      <c r="U18" s="760">
        <v>862.5</v>
      </c>
      <c r="V18" s="760">
        <v>853.8</v>
      </c>
      <c r="W18" s="760">
        <v>8.8000000000000007</v>
      </c>
      <c r="X18" s="760">
        <v>499</v>
      </c>
      <c r="Y18" s="753">
        <v>63.3</v>
      </c>
      <c r="Z18" s="754">
        <v>62.7</v>
      </c>
      <c r="AA18" s="754">
        <v>1</v>
      </c>
      <c r="AB18" s="768"/>
      <c r="AC18" s="792">
        <v>2010</v>
      </c>
    </row>
    <row r="19" spans="1:29" s="174" customFormat="1" ht="19.5" customHeight="1">
      <c r="A19" s="767"/>
      <c r="B19" s="743">
        <v>2011</v>
      </c>
      <c r="C19" s="753"/>
      <c r="D19" s="785">
        <v>2696.4</v>
      </c>
      <c r="E19" s="760">
        <v>1953.6</v>
      </c>
      <c r="F19" s="760">
        <v>1930.9</v>
      </c>
      <c r="G19" s="760">
        <v>22.8</v>
      </c>
      <c r="H19" s="760">
        <v>742.7</v>
      </c>
      <c r="I19" s="755">
        <v>72.5</v>
      </c>
      <c r="J19" s="745">
        <v>71.599999999999994</v>
      </c>
      <c r="K19" s="745">
        <v>1.2</v>
      </c>
      <c r="L19" s="760">
        <v>1344.7</v>
      </c>
      <c r="M19" s="760">
        <v>1083.4000000000001</v>
      </c>
      <c r="N19" s="760">
        <v>1067.9000000000001</v>
      </c>
      <c r="O19" s="760">
        <v>15.5</v>
      </c>
      <c r="P19" s="760">
        <v>261.3</v>
      </c>
      <c r="Q19" s="754">
        <v>80.599999999999994</v>
      </c>
      <c r="R19" s="753">
        <v>79.400000000000006</v>
      </c>
      <c r="S19" s="753">
        <v>1.4</v>
      </c>
      <c r="T19" s="760">
        <v>1351.7</v>
      </c>
      <c r="U19" s="760">
        <v>870.3</v>
      </c>
      <c r="V19" s="760">
        <v>863</v>
      </c>
      <c r="W19" s="760">
        <v>7.3</v>
      </c>
      <c r="X19" s="760">
        <v>481.4</v>
      </c>
      <c r="Y19" s="753">
        <v>64.400000000000006</v>
      </c>
      <c r="Z19" s="754">
        <v>63.8</v>
      </c>
      <c r="AA19" s="754">
        <v>0.8</v>
      </c>
      <c r="AB19" s="768"/>
      <c r="AC19" s="792">
        <v>2011</v>
      </c>
    </row>
    <row r="20" spans="1:29" s="174" customFormat="1" ht="19.5" customHeight="1">
      <c r="A20" s="767"/>
      <c r="B20" s="743">
        <v>2012</v>
      </c>
      <c r="C20" s="753"/>
      <c r="D20" s="785">
        <v>2729.9</v>
      </c>
      <c r="E20" s="760">
        <v>2005.8</v>
      </c>
      <c r="F20" s="760">
        <v>1983.7</v>
      </c>
      <c r="G20" s="760">
        <v>22.1</v>
      </c>
      <c r="H20" s="760">
        <v>724.1</v>
      </c>
      <c r="I20" s="755">
        <v>73.5</v>
      </c>
      <c r="J20" s="745">
        <v>72.7</v>
      </c>
      <c r="K20" s="745">
        <v>1.1000000000000001</v>
      </c>
      <c r="L20" s="760">
        <v>1370.6</v>
      </c>
      <c r="M20" s="760">
        <v>1118.8</v>
      </c>
      <c r="N20" s="760">
        <v>1105.4000000000001</v>
      </c>
      <c r="O20" s="760">
        <v>13.5</v>
      </c>
      <c r="P20" s="760">
        <v>251.8</v>
      </c>
      <c r="Q20" s="754">
        <v>81.599999999999994</v>
      </c>
      <c r="R20" s="753">
        <v>80.7</v>
      </c>
      <c r="S20" s="753">
        <v>1.2</v>
      </c>
      <c r="T20" s="760">
        <v>1359.3</v>
      </c>
      <c r="U20" s="760">
        <v>886.9</v>
      </c>
      <c r="V20" s="760">
        <v>878.3</v>
      </c>
      <c r="W20" s="760">
        <v>8.6</v>
      </c>
      <c r="X20" s="760">
        <v>472.4</v>
      </c>
      <c r="Y20" s="753">
        <v>65.2</v>
      </c>
      <c r="Z20" s="754">
        <v>64.599999999999994</v>
      </c>
      <c r="AA20" s="754">
        <v>1</v>
      </c>
      <c r="AB20" s="768"/>
      <c r="AC20" s="792">
        <v>2012</v>
      </c>
    </row>
    <row r="21" spans="1:29" s="174" customFormat="1" ht="19.5" customHeight="1">
      <c r="A21" s="767"/>
      <c r="B21" s="743">
        <v>2013</v>
      </c>
      <c r="C21" s="753"/>
      <c r="D21" s="785">
        <v>2727.5</v>
      </c>
      <c r="E21" s="760">
        <v>2000.4</v>
      </c>
      <c r="F21" s="760">
        <v>1978.7</v>
      </c>
      <c r="G21" s="760">
        <v>21.8</v>
      </c>
      <c r="H21" s="760">
        <v>727.1</v>
      </c>
      <c r="I21" s="755">
        <v>73.3</v>
      </c>
      <c r="J21" s="745">
        <v>72.5</v>
      </c>
      <c r="K21" s="745">
        <v>1.1000000000000001</v>
      </c>
      <c r="L21" s="760">
        <v>1365.7</v>
      </c>
      <c r="M21" s="760">
        <v>1119.7</v>
      </c>
      <c r="N21" s="760">
        <v>1107.2</v>
      </c>
      <c r="O21" s="760">
        <v>12.5</v>
      </c>
      <c r="P21" s="760">
        <v>246.1</v>
      </c>
      <c r="Q21" s="754">
        <v>82</v>
      </c>
      <c r="R21" s="753">
        <v>81.099999999999994</v>
      </c>
      <c r="S21" s="753">
        <v>1.1000000000000001</v>
      </c>
      <c r="T21" s="760">
        <v>1361.8</v>
      </c>
      <c r="U21" s="760">
        <v>880.8</v>
      </c>
      <c r="V21" s="760">
        <v>871.5</v>
      </c>
      <c r="W21" s="760">
        <v>9.3000000000000007</v>
      </c>
      <c r="X21" s="760">
        <v>481</v>
      </c>
      <c r="Y21" s="753">
        <v>64.7</v>
      </c>
      <c r="Z21" s="754">
        <v>64</v>
      </c>
      <c r="AA21" s="754">
        <v>1.1000000000000001</v>
      </c>
      <c r="AB21" s="768"/>
      <c r="AC21" s="792">
        <v>2013</v>
      </c>
    </row>
    <row r="22" spans="1:29" s="174" customFormat="1" ht="19.5" customHeight="1">
      <c r="A22" s="767"/>
      <c r="B22" s="743">
        <v>2014</v>
      </c>
      <c r="C22" s="753"/>
      <c r="D22" s="785">
        <v>2654.2</v>
      </c>
      <c r="E22" s="760">
        <v>1962.9</v>
      </c>
      <c r="F22" s="760">
        <v>1939.5</v>
      </c>
      <c r="G22" s="760">
        <v>23.5</v>
      </c>
      <c r="H22" s="760">
        <v>691.3</v>
      </c>
      <c r="I22" s="755">
        <v>74</v>
      </c>
      <c r="J22" s="745">
        <v>73.099999999999994</v>
      </c>
      <c r="K22" s="745">
        <v>1.2</v>
      </c>
      <c r="L22" s="760">
        <v>1337.2</v>
      </c>
      <c r="M22" s="760">
        <v>1105</v>
      </c>
      <c r="N22" s="760">
        <v>1089.8</v>
      </c>
      <c r="O22" s="760">
        <v>15.2</v>
      </c>
      <c r="P22" s="760">
        <v>232.1</v>
      </c>
      <c r="Q22" s="754">
        <v>82.6</v>
      </c>
      <c r="R22" s="753">
        <v>81.5</v>
      </c>
      <c r="S22" s="753">
        <v>1.4</v>
      </c>
      <c r="T22" s="760">
        <v>1317.1</v>
      </c>
      <c r="U22" s="760">
        <v>857.9</v>
      </c>
      <c r="V22" s="760">
        <v>849.6</v>
      </c>
      <c r="W22" s="760">
        <v>8.3000000000000007</v>
      </c>
      <c r="X22" s="760">
        <v>459.2</v>
      </c>
      <c r="Y22" s="753">
        <v>65.099999999999994</v>
      </c>
      <c r="Z22" s="754">
        <v>64.5</v>
      </c>
      <c r="AA22" s="754">
        <v>1</v>
      </c>
      <c r="AB22" s="768"/>
      <c r="AC22" s="792">
        <v>2014</v>
      </c>
    </row>
    <row r="23" spans="1:29" s="174" customFormat="1" ht="5.25" customHeight="1">
      <c r="A23" s="767"/>
      <c r="B23" s="746"/>
      <c r="C23" s="756"/>
      <c r="D23" s="786"/>
      <c r="E23" s="761"/>
      <c r="F23" s="761"/>
      <c r="G23" s="761"/>
      <c r="H23" s="761"/>
      <c r="I23" s="796"/>
      <c r="J23" s="749"/>
      <c r="K23" s="749"/>
      <c r="L23" s="761"/>
      <c r="M23" s="761"/>
      <c r="N23" s="761"/>
      <c r="O23" s="761"/>
      <c r="P23" s="761"/>
      <c r="Q23" s="757"/>
      <c r="R23" s="756"/>
      <c r="S23" s="756"/>
      <c r="T23" s="761"/>
      <c r="U23" s="761"/>
      <c r="V23" s="761"/>
      <c r="W23" s="761"/>
      <c r="X23" s="761"/>
      <c r="Y23" s="756"/>
      <c r="Z23" s="757"/>
      <c r="AA23" s="757"/>
      <c r="AB23" s="769"/>
      <c r="AC23" s="793"/>
    </row>
    <row r="24" spans="1:29" s="174" customFormat="1" ht="19.5" customHeight="1">
      <c r="A24" s="767"/>
      <c r="B24" s="746">
        <v>2015</v>
      </c>
      <c r="C24" s="756"/>
      <c r="D24" s="786">
        <v>2414.1999999999998</v>
      </c>
      <c r="E24" s="761">
        <v>1791.5</v>
      </c>
      <c r="F24" s="761">
        <v>1764</v>
      </c>
      <c r="G24" s="761">
        <v>27.5</v>
      </c>
      <c r="H24" s="761">
        <v>622.70000000000005</v>
      </c>
      <c r="I24" s="796">
        <v>74.2</v>
      </c>
      <c r="J24" s="749">
        <v>73.099999999999994</v>
      </c>
      <c r="K24" s="749">
        <v>1.5</v>
      </c>
      <c r="L24" s="761">
        <v>1235.3</v>
      </c>
      <c r="M24" s="761">
        <v>1017.5</v>
      </c>
      <c r="N24" s="761">
        <v>999.6</v>
      </c>
      <c r="O24" s="761">
        <v>18</v>
      </c>
      <c r="P24" s="761">
        <v>217.8</v>
      </c>
      <c r="Q24" s="757">
        <v>82.4</v>
      </c>
      <c r="R24" s="756">
        <v>80.900000000000006</v>
      </c>
      <c r="S24" s="756">
        <v>1.8</v>
      </c>
      <c r="T24" s="761">
        <v>1178.9000000000001</v>
      </c>
      <c r="U24" s="761">
        <v>773.9</v>
      </c>
      <c r="V24" s="761">
        <v>764.4</v>
      </c>
      <c r="W24" s="761">
        <v>9.5</v>
      </c>
      <c r="X24" s="761">
        <v>405</v>
      </c>
      <c r="Y24" s="756">
        <v>65.599999999999994</v>
      </c>
      <c r="Z24" s="757">
        <v>64.8</v>
      </c>
      <c r="AA24" s="757">
        <v>1.2</v>
      </c>
      <c r="AB24" s="769"/>
      <c r="AC24" s="793">
        <v>2015</v>
      </c>
    </row>
    <row r="25" spans="1:29" s="174" customFormat="1" ht="5.25" customHeight="1">
      <c r="A25" s="767"/>
      <c r="B25" s="750"/>
      <c r="C25" s="756"/>
      <c r="D25" s="788"/>
      <c r="E25" s="748"/>
      <c r="F25" s="748"/>
      <c r="G25" s="748"/>
      <c r="H25" s="748"/>
      <c r="I25" s="756"/>
      <c r="J25" s="749"/>
      <c r="K25" s="749"/>
      <c r="L25" s="748"/>
      <c r="M25" s="748"/>
      <c r="N25" s="748"/>
      <c r="O25" s="748"/>
      <c r="P25" s="748"/>
      <c r="Q25" s="756"/>
      <c r="R25" s="756"/>
      <c r="S25" s="756"/>
      <c r="T25" s="748"/>
      <c r="U25" s="748"/>
      <c r="V25" s="748"/>
      <c r="W25" s="748"/>
      <c r="X25" s="748"/>
      <c r="Y25" s="756"/>
      <c r="Z25" s="756"/>
      <c r="AA25" s="756"/>
      <c r="AB25" s="769"/>
      <c r="AC25" s="794"/>
    </row>
    <row r="26" spans="1:29" s="60" customFormat="1" ht="24.75" customHeight="1">
      <c r="A26" s="156"/>
      <c r="B26" s="743"/>
      <c r="C26" s="752"/>
      <c r="D26" s="1560" t="s">
        <v>826</v>
      </c>
      <c r="E26" s="1559"/>
      <c r="F26" s="1559"/>
      <c r="G26" s="1559"/>
      <c r="H26" s="1559"/>
      <c r="I26" s="1559"/>
      <c r="J26" s="1559"/>
      <c r="K26" s="1559"/>
      <c r="L26" s="1559" t="s">
        <v>18</v>
      </c>
      <c r="M26" s="1559"/>
      <c r="N26" s="1559"/>
      <c r="O26" s="1559"/>
      <c r="P26" s="1559"/>
      <c r="Q26" s="1559"/>
      <c r="R26" s="1559"/>
      <c r="S26" s="1559"/>
      <c r="T26" s="1559" t="s">
        <v>19</v>
      </c>
      <c r="U26" s="1559"/>
      <c r="V26" s="1559"/>
      <c r="W26" s="1559"/>
      <c r="X26" s="1559"/>
      <c r="Y26" s="1559"/>
      <c r="Z26" s="1559"/>
      <c r="AA26" s="1559"/>
      <c r="AB26" s="766"/>
      <c r="AC26" s="792"/>
    </row>
    <row r="27" spans="1:29" s="374" customFormat="1" ht="19.5" customHeight="1">
      <c r="A27" s="379"/>
      <c r="B27" s="743">
        <v>2010</v>
      </c>
      <c r="C27" s="782"/>
      <c r="D27" s="785">
        <v>37884.1</v>
      </c>
      <c r="E27" s="760">
        <v>22800.3</v>
      </c>
      <c r="F27" s="760">
        <v>21904.3</v>
      </c>
      <c r="G27" s="760">
        <v>896</v>
      </c>
      <c r="H27" s="760">
        <v>15083.8</v>
      </c>
      <c r="I27" s="745">
        <v>60.2</v>
      </c>
      <c r="J27" s="745">
        <v>57.8</v>
      </c>
      <c r="K27" s="745">
        <v>3.9</v>
      </c>
      <c r="L27" s="760">
        <v>18504.400000000001</v>
      </c>
      <c r="M27" s="760">
        <v>13406.8</v>
      </c>
      <c r="N27" s="760">
        <v>12844.3</v>
      </c>
      <c r="O27" s="760">
        <v>562.5</v>
      </c>
      <c r="P27" s="760">
        <v>5097.6000000000004</v>
      </c>
      <c r="Q27" s="745">
        <v>72.5</v>
      </c>
      <c r="R27" s="745">
        <v>69.400000000000006</v>
      </c>
      <c r="S27" s="745">
        <v>4.2</v>
      </c>
      <c r="T27" s="760">
        <v>19379.7</v>
      </c>
      <c r="U27" s="760">
        <v>9393.5</v>
      </c>
      <c r="V27" s="760">
        <v>9060</v>
      </c>
      <c r="W27" s="760">
        <v>333.5</v>
      </c>
      <c r="X27" s="760">
        <v>9986.2000000000007</v>
      </c>
      <c r="Y27" s="745">
        <v>48.5</v>
      </c>
      <c r="Z27" s="745">
        <v>46.7</v>
      </c>
      <c r="AA27" s="745">
        <v>3.6</v>
      </c>
      <c r="AB27" s="758"/>
      <c r="AC27" s="792">
        <v>2010</v>
      </c>
    </row>
    <row r="28" spans="1:29" s="374" customFormat="1" ht="19.5" customHeight="1">
      <c r="A28" s="379"/>
      <c r="B28" s="743">
        <v>2011</v>
      </c>
      <c r="C28" s="782"/>
      <c r="D28" s="785">
        <v>38355.599999999999</v>
      </c>
      <c r="E28" s="760">
        <v>23145.3</v>
      </c>
      <c r="F28" s="760">
        <v>22313.4</v>
      </c>
      <c r="G28" s="760">
        <v>831.9</v>
      </c>
      <c r="H28" s="760">
        <v>15210.3</v>
      </c>
      <c r="I28" s="745">
        <v>60.3</v>
      </c>
      <c r="J28" s="745">
        <v>58.2</v>
      </c>
      <c r="K28" s="745">
        <v>3.6</v>
      </c>
      <c r="L28" s="760">
        <v>18730.900000000001</v>
      </c>
      <c r="M28" s="760">
        <v>13599.6</v>
      </c>
      <c r="N28" s="760">
        <v>13085.3</v>
      </c>
      <c r="O28" s="760">
        <v>514.4</v>
      </c>
      <c r="P28" s="760">
        <v>5131.2</v>
      </c>
      <c r="Q28" s="745">
        <v>72.599999999999994</v>
      </c>
      <c r="R28" s="745">
        <v>69.900000000000006</v>
      </c>
      <c r="S28" s="745">
        <v>3.8</v>
      </c>
      <c r="T28" s="760">
        <v>19624.7</v>
      </c>
      <c r="U28" s="760">
        <v>9545.6</v>
      </c>
      <c r="V28" s="760">
        <v>9228.1</v>
      </c>
      <c r="W28" s="760">
        <v>317.5</v>
      </c>
      <c r="X28" s="760">
        <v>10079.1</v>
      </c>
      <c r="Y28" s="745">
        <v>48.6</v>
      </c>
      <c r="Z28" s="745">
        <v>47</v>
      </c>
      <c r="AA28" s="745">
        <v>3.3</v>
      </c>
      <c r="AB28" s="758"/>
      <c r="AC28" s="792">
        <v>2011</v>
      </c>
    </row>
    <row r="29" spans="1:29" s="374" customFormat="1" ht="19.5" customHeight="1">
      <c r="A29" s="379"/>
      <c r="B29" s="743">
        <v>2012</v>
      </c>
      <c r="C29" s="782"/>
      <c r="D29" s="785">
        <v>38852.1</v>
      </c>
      <c r="E29" s="760">
        <v>23494.799999999999</v>
      </c>
      <c r="F29" s="760">
        <v>22697</v>
      </c>
      <c r="G29" s="760">
        <v>797.8</v>
      </c>
      <c r="H29" s="760">
        <v>15357.3</v>
      </c>
      <c r="I29" s="745">
        <v>60.5</v>
      </c>
      <c r="J29" s="745">
        <v>58.4</v>
      </c>
      <c r="K29" s="745">
        <v>3.4</v>
      </c>
      <c r="L29" s="760">
        <v>18957.7</v>
      </c>
      <c r="M29" s="760">
        <v>13772.6</v>
      </c>
      <c r="N29" s="760">
        <v>13281.7</v>
      </c>
      <c r="O29" s="760">
        <v>490.9</v>
      </c>
      <c r="P29" s="760">
        <v>5185.2</v>
      </c>
      <c r="Q29" s="745">
        <v>72.599999999999994</v>
      </c>
      <c r="R29" s="745">
        <v>70.099999999999994</v>
      </c>
      <c r="S29" s="745">
        <v>3.6</v>
      </c>
      <c r="T29" s="760">
        <v>19894.400000000001</v>
      </c>
      <c r="U29" s="760">
        <v>9722.2000000000007</v>
      </c>
      <c r="V29" s="760">
        <v>9415.2999999999993</v>
      </c>
      <c r="W29" s="760">
        <v>306.89999999999998</v>
      </c>
      <c r="X29" s="760">
        <v>10172.1</v>
      </c>
      <c r="Y29" s="745">
        <v>48.9</v>
      </c>
      <c r="Z29" s="745">
        <v>47.3</v>
      </c>
      <c r="AA29" s="745">
        <v>3.2</v>
      </c>
      <c r="AB29" s="758"/>
      <c r="AC29" s="792">
        <v>2012</v>
      </c>
    </row>
    <row r="30" spans="1:29" s="374" customFormat="1" ht="19.5" customHeight="1">
      <c r="A30" s="379"/>
      <c r="B30" s="743">
        <v>2013</v>
      </c>
      <c r="C30" s="782"/>
      <c r="D30" s="785">
        <v>39368.400000000001</v>
      </c>
      <c r="E30" s="760">
        <v>23872.9</v>
      </c>
      <c r="F30" s="760">
        <v>23087.8</v>
      </c>
      <c r="G30" s="760">
        <v>785.1</v>
      </c>
      <c r="H30" s="760">
        <v>15495.5</v>
      </c>
      <c r="I30" s="745">
        <v>60.6</v>
      </c>
      <c r="J30" s="745">
        <v>58.6</v>
      </c>
      <c r="K30" s="745">
        <v>3.3</v>
      </c>
      <c r="L30" s="760">
        <v>19217.7</v>
      </c>
      <c r="M30" s="760">
        <v>13951.4</v>
      </c>
      <c r="N30" s="760">
        <v>13465.5</v>
      </c>
      <c r="O30" s="760">
        <v>485.9</v>
      </c>
      <c r="P30" s="760">
        <v>5266.2</v>
      </c>
      <c r="Q30" s="745">
        <v>72.599999999999994</v>
      </c>
      <c r="R30" s="745">
        <v>70.099999999999994</v>
      </c>
      <c r="S30" s="745">
        <v>3.5</v>
      </c>
      <c r="T30" s="760">
        <v>20150.8</v>
      </c>
      <c r="U30" s="760">
        <v>9921.5</v>
      </c>
      <c r="V30" s="760">
        <v>9622.2999999999993</v>
      </c>
      <c r="W30" s="760">
        <v>299.3</v>
      </c>
      <c r="X30" s="760">
        <v>10229.299999999999</v>
      </c>
      <c r="Y30" s="745">
        <v>49.2</v>
      </c>
      <c r="Z30" s="745">
        <v>47.8</v>
      </c>
      <c r="AA30" s="745">
        <v>3</v>
      </c>
      <c r="AB30" s="758"/>
      <c r="AC30" s="792">
        <v>2013</v>
      </c>
    </row>
    <row r="31" spans="1:29" s="374" customFormat="1" ht="19.5" customHeight="1">
      <c r="A31" s="379"/>
      <c r="B31" s="743">
        <v>2014</v>
      </c>
      <c r="C31" s="782"/>
      <c r="D31" s="785">
        <v>39858.6</v>
      </c>
      <c r="E31" s="760">
        <v>24572.9</v>
      </c>
      <c r="F31" s="760">
        <v>23659.9</v>
      </c>
      <c r="G31" s="760">
        <v>913</v>
      </c>
      <c r="H31" s="760">
        <v>15285.6</v>
      </c>
      <c r="I31" s="745">
        <v>61.7</v>
      </c>
      <c r="J31" s="745">
        <v>59.4</v>
      </c>
      <c r="K31" s="745">
        <v>3.7</v>
      </c>
      <c r="L31" s="760">
        <v>19458.099999999999</v>
      </c>
      <c r="M31" s="760">
        <v>14281.5</v>
      </c>
      <c r="N31" s="760">
        <v>13748.9</v>
      </c>
      <c r="O31" s="760">
        <v>532.6</v>
      </c>
      <c r="P31" s="760">
        <v>5176.7</v>
      </c>
      <c r="Q31" s="745">
        <v>73.400000000000006</v>
      </c>
      <c r="R31" s="745">
        <v>70.7</v>
      </c>
      <c r="S31" s="745">
        <v>3.7</v>
      </c>
      <c r="T31" s="760">
        <v>20400.400000000001</v>
      </c>
      <c r="U31" s="760">
        <v>10291.4</v>
      </c>
      <c r="V31" s="760">
        <v>9911</v>
      </c>
      <c r="W31" s="760">
        <v>380.4</v>
      </c>
      <c r="X31" s="760">
        <v>10109</v>
      </c>
      <c r="Y31" s="745">
        <v>50.4</v>
      </c>
      <c r="Z31" s="745">
        <v>48.6</v>
      </c>
      <c r="AA31" s="745">
        <v>3.7</v>
      </c>
      <c r="AB31" s="758"/>
      <c r="AC31" s="792">
        <v>2014</v>
      </c>
    </row>
    <row r="32" spans="1:29" s="374" customFormat="1" ht="4.5" customHeight="1">
      <c r="A32" s="379"/>
      <c r="B32" s="746"/>
      <c r="C32" s="783"/>
      <c r="D32" s="786"/>
      <c r="E32" s="761"/>
      <c r="F32" s="761"/>
      <c r="G32" s="761"/>
      <c r="H32" s="761"/>
      <c r="I32" s="749"/>
      <c r="J32" s="749"/>
      <c r="K32" s="749"/>
      <c r="L32" s="761"/>
      <c r="M32" s="761"/>
      <c r="N32" s="761"/>
      <c r="O32" s="761"/>
      <c r="P32" s="761"/>
      <c r="Q32" s="749"/>
      <c r="R32" s="749"/>
      <c r="S32" s="749"/>
      <c r="T32" s="761"/>
      <c r="U32" s="761"/>
      <c r="V32" s="761"/>
      <c r="W32" s="761"/>
      <c r="X32" s="761"/>
      <c r="Y32" s="749"/>
      <c r="Z32" s="749"/>
      <c r="AA32" s="749"/>
      <c r="AB32" s="759"/>
      <c r="AC32" s="793"/>
    </row>
    <row r="33" spans="1:29" s="374" customFormat="1" ht="19.5" customHeight="1">
      <c r="A33" s="379"/>
      <c r="B33" s="746">
        <v>2015</v>
      </c>
      <c r="C33" s="783"/>
      <c r="D33" s="786">
        <v>40603.1</v>
      </c>
      <c r="E33" s="761">
        <v>25121.1</v>
      </c>
      <c r="F33" s="761">
        <v>24172.3</v>
      </c>
      <c r="G33" s="761">
        <v>948.8</v>
      </c>
      <c r="H33" s="761">
        <v>15482.1</v>
      </c>
      <c r="I33" s="749">
        <v>61.9</v>
      </c>
      <c r="J33" s="749">
        <v>59.5</v>
      </c>
      <c r="K33" s="749">
        <v>3.8</v>
      </c>
      <c r="L33" s="761">
        <v>19826.2</v>
      </c>
      <c r="M33" s="761">
        <v>14525</v>
      </c>
      <c r="N33" s="761">
        <v>13971.3</v>
      </c>
      <c r="O33" s="761">
        <v>553.70000000000005</v>
      </c>
      <c r="P33" s="761">
        <v>5301.2</v>
      </c>
      <c r="Q33" s="749">
        <v>73.3</v>
      </c>
      <c r="R33" s="749">
        <v>70.5</v>
      </c>
      <c r="S33" s="749">
        <v>3.8</v>
      </c>
      <c r="T33" s="761">
        <v>20777</v>
      </c>
      <c r="U33" s="761">
        <v>10596.1</v>
      </c>
      <c r="V33" s="761">
        <v>10201</v>
      </c>
      <c r="W33" s="761">
        <v>395.1</v>
      </c>
      <c r="X33" s="761">
        <v>10180.9</v>
      </c>
      <c r="Y33" s="749">
        <v>51</v>
      </c>
      <c r="Z33" s="749">
        <v>49.1</v>
      </c>
      <c r="AA33" s="749">
        <v>3.7</v>
      </c>
      <c r="AB33" s="759"/>
      <c r="AC33" s="793">
        <v>2015</v>
      </c>
    </row>
    <row r="34" spans="1:29" s="374" customFormat="1" ht="5.25" customHeight="1" thickBot="1">
      <c r="A34" s="770"/>
      <c r="B34" s="771"/>
      <c r="C34" s="784"/>
      <c r="D34" s="789"/>
      <c r="E34" s="772"/>
      <c r="F34" s="772"/>
      <c r="G34" s="772"/>
      <c r="H34" s="772"/>
      <c r="I34" s="773"/>
      <c r="J34" s="773"/>
      <c r="K34" s="773"/>
      <c r="L34" s="772"/>
      <c r="M34" s="772"/>
      <c r="N34" s="772"/>
      <c r="O34" s="772"/>
      <c r="P34" s="772"/>
      <c r="Q34" s="773"/>
      <c r="R34" s="773"/>
      <c r="S34" s="773"/>
      <c r="T34" s="772"/>
      <c r="U34" s="772"/>
      <c r="V34" s="772"/>
      <c r="W34" s="772"/>
      <c r="X34" s="772"/>
      <c r="Y34" s="773"/>
      <c r="Z34" s="773"/>
      <c r="AA34" s="773"/>
      <c r="AB34" s="774"/>
      <c r="AC34" s="795"/>
    </row>
    <row r="35" spans="1:29" s="173" customFormat="1" ht="23.25" customHeight="1">
      <c r="B35" s="1367" t="s">
        <v>629</v>
      </c>
      <c r="C35" s="1367"/>
      <c r="D35" s="1367"/>
      <c r="E35" s="1367"/>
      <c r="F35" s="1367"/>
      <c r="G35" s="1367"/>
      <c r="H35" s="1367"/>
      <c r="I35" s="1367"/>
      <c r="J35" s="1367"/>
      <c r="K35" s="1367"/>
      <c r="L35" s="1367"/>
      <c r="M35" s="1367"/>
      <c r="N35" s="1367"/>
      <c r="O35" s="449"/>
      <c r="P35" s="1367" t="s">
        <v>628</v>
      </c>
      <c r="Q35" s="1367"/>
      <c r="R35" s="1367"/>
      <c r="S35" s="1367"/>
      <c r="T35" s="1367"/>
      <c r="U35" s="1367"/>
      <c r="V35" s="1367"/>
      <c r="W35" s="1367"/>
      <c r="X35" s="1367"/>
      <c r="Y35" s="1367"/>
      <c r="Z35" s="1367"/>
      <c r="AA35" s="1367"/>
      <c r="AB35" s="1367"/>
      <c r="AC35" s="1367"/>
    </row>
    <row r="36" spans="1:29" s="60" customFormat="1" ht="11.25">
      <c r="B36" s="263"/>
      <c r="AC36" s="263"/>
    </row>
    <row r="37" spans="1:29" s="60" customFormat="1" ht="11.25">
      <c r="B37" s="263"/>
      <c r="AC37" s="263"/>
    </row>
    <row r="38" spans="1:29" s="60" customFormat="1" ht="11.25">
      <c r="B38" s="263"/>
      <c r="D38" s="381"/>
      <c r="E38" s="381"/>
      <c r="F38" s="381"/>
      <c r="G38" s="381"/>
      <c r="H38" s="381"/>
      <c r="I38" s="381"/>
      <c r="J38" s="381"/>
      <c r="K38" s="381"/>
      <c r="AC38" s="263"/>
    </row>
    <row r="39" spans="1:29" s="60" customFormat="1" ht="11.25">
      <c r="B39" s="263"/>
      <c r="AC39" s="263"/>
    </row>
    <row r="40" spans="1:29" s="60" customFormat="1" ht="11.25">
      <c r="B40" s="263"/>
      <c r="AC40" s="263"/>
    </row>
    <row r="41" spans="1:29" s="60" customFormat="1" ht="11.25">
      <c r="B41" s="263"/>
      <c r="AC41" s="263"/>
    </row>
    <row r="42" spans="1:29" s="60" customFormat="1" ht="11.25">
      <c r="B42" s="263"/>
      <c r="AC42" s="263"/>
    </row>
    <row r="43" spans="1:29" s="60" customFormat="1" ht="11.25">
      <c r="B43" s="263"/>
      <c r="AC43" s="263"/>
    </row>
    <row r="44" spans="1:29" s="60" customFormat="1" ht="11.25">
      <c r="B44" s="263"/>
      <c r="AC44" s="263"/>
    </row>
    <row r="45" spans="1:29" s="60" customFormat="1" ht="11.25">
      <c r="B45" s="263"/>
      <c r="AC45" s="263"/>
    </row>
    <row r="46" spans="1:29" s="60" customFormat="1" ht="11.25">
      <c r="B46" s="263"/>
      <c r="AC46" s="263"/>
    </row>
    <row r="47" spans="1:29" s="60" customFormat="1" ht="11.25">
      <c r="B47" s="263"/>
      <c r="AC47" s="263"/>
    </row>
    <row r="48" spans="1:29" s="60" customFormat="1" ht="11.25">
      <c r="B48" s="263"/>
      <c r="AC48" s="263"/>
    </row>
    <row r="49" spans="2:29" s="60" customFormat="1" ht="11.25">
      <c r="B49" s="263"/>
      <c r="AC49" s="263"/>
    </row>
    <row r="50" spans="2:29" s="60" customFormat="1" ht="11.25">
      <c r="B50" s="263"/>
      <c r="AC50" s="263"/>
    </row>
    <row r="51" spans="2:29" s="60" customFormat="1" ht="11.25">
      <c r="B51" s="263"/>
      <c r="AC51" s="263"/>
    </row>
    <row r="52" spans="2:29" s="60" customFormat="1" ht="11.25">
      <c r="B52" s="263"/>
      <c r="AC52" s="263"/>
    </row>
    <row r="53" spans="2:29" s="60" customFormat="1" ht="11.25">
      <c r="B53" s="263"/>
      <c r="AC53" s="263"/>
    </row>
    <row r="54" spans="2:29" s="60" customFormat="1" ht="11.25">
      <c r="B54" s="263"/>
      <c r="AC54" s="263"/>
    </row>
    <row r="55" spans="2:29" s="60" customFormat="1" ht="11.25">
      <c r="B55" s="263"/>
      <c r="AC55" s="263"/>
    </row>
    <row r="56" spans="2:29" s="60" customFormat="1" ht="11.25">
      <c r="B56" s="263"/>
      <c r="AC56" s="263"/>
    </row>
    <row r="57" spans="2:29" s="60" customFormat="1" ht="11.25">
      <c r="B57" s="263"/>
      <c r="AC57" s="263"/>
    </row>
    <row r="58" spans="2:29" s="60" customFormat="1" ht="11.25">
      <c r="B58" s="263"/>
      <c r="AC58" s="263"/>
    </row>
    <row r="59" spans="2:29" s="60" customFormat="1" ht="11.25">
      <c r="B59" s="263"/>
      <c r="AC59" s="263"/>
    </row>
    <row r="60" spans="2:29" s="60" customFormat="1" ht="11.25">
      <c r="B60" s="263"/>
      <c r="AC60" s="263"/>
    </row>
    <row r="61" spans="2:29" s="60" customFormat="1" ht="11.25">
      <c r="B61" s="263"/>
      <c r="AC61" s="263"/>
    </row>
    <row r="62" spans="2:29" s="60" customFormat="1" ht="11.25">
      <c r="B62" s="263"/>
      <c r="AC62" s="263"/>
    </row>
    <row r="63" spans="2:29" s="60" customFormat="1" ht="11.25">
      <c r="B63" s="263"/>
      <c r="AC63" s="263"/>
    </row>
    <row r="64" spans="2:29" s="60" customFormat="1" ht="11.25">
      <c r="B64" s="263"/>
      <c r="AC64" s="263"/>
    </row>
    <row r="65" spans="2:29" s="60" customFormat="1" ht="11.25">
      <c r="B65" s="263"/>
      <c r="AC65" s="263"/>
    </row>
    <row r="66" spans="2:29" s="60" customFormat="1" ht="11.25">
      <c r="B66" s="263"/>
      <c r="AC66" s="263"/>
    </row>
    <row r="67" spans="2:29" s="60" customFormat="1" ht="11.25">
      <c r="B67" s="263"/>
      <c r="AC67" s="263"/>
    </row>
    <row r="68" spans="2:29" s="60" customFormat="1" ht="11.25">
      <c r="B68" s="263"/>
      <c r="AC68" s="263"/>
    </row>
    <row r="69" spans="2:29" s="60" customFormat="1" ht="11.25">
      <c r="B69" s="263"/>
      <c r="AC69" s="263"/>
    </row>
    <row r="70" spans="2:29" s="60" customFormat="1" ht="11.25">
      <c r="B70" s="263"/>
      <c r="AC70" s="263"/>
    </row>
    <row r="71" spans="2:29" s="60" customFormat="1" ht="11.25">
      <c r="B71" s="263"/>
      <c r="AC71" s="263"/>
    </row>
    <row r="72" spans="2:29" s="60" customFormat="1" ht="11.25">
      <c r="B72" s="263"/>
      <c r="AC72" s="263"/>
    </row>
    <row r="73" spans="2:29" s="60" customFormat="1" ht="11.25">
      <c r="B73" s="263"/>
      <c r="AC73" s="263"/>
    </row>
    <row r="74" spans="2:29" s="60" customFormat="1" ht="11.25">
      <c r="B74" s="263"/>
      <c r="AC74" s="263"/>
    </row>
    <row r="75" spans="2:29" s="60" customFormat="1" ht="11.25">
      <c r="B75" s="263"/>
      <c r="AC75" s="263"/>
    </row>
    <row r="76" spans="2:29" s="60" customFormat="1" ht="11.25">
      <c r="B76" s="263"/>
      <c r="AC76" s="263"/>
    </row>
    <row r="77" spans="2:29" s="60" customFormat="1" ht="11.25">
      <c r="B77" s="263"/>
      <c r="AC77" s="263"/>
    </row>
    <row r="78" spans="2:29" s="60" customFormat="1" ht="11.25">
      <c r="B78" s="263"/>
      <c r="AC78" s="263"/>
    </row>
    <row r="79" spans="2:29" s="60" customFormat="1" ht="11.25">
      <c r="B79" s="263"/>
      <c r="AC79" s="263"/>
    </row>
    <row r="80" spans="2:29" s="60" customFormat="1" ht="11.25">
      <c r="B80" s="263"/>
      <c r="AC80" s="263"/>
    </row>
    <row r="81" spans="2:29" s="60" customFormat="1" ht="11.25">
      <c r="B81" s="263"/>
      <c r="AC81" s="263"/>
    </row>
    <row r="82" spans="2:29" s="60" customFormat="1" ht="11.25">
      <c r="B82" s="263"/>
      <c r="AC82" s="263"/>
    </row>
    <row r="83" spans="2:29" s="60" customFormat="1" ht="11.25">
      <c r="B83" s="263"/>
      <c r="AC83" s="263"/>
    </row>
    <row r="84" spans="2:29" s="60" customFormat="1" ht="11.25">
      <c r="B84" s="263"/>
      <c r="AC84" s="263"/>
    </row>
    <row r="85" spans="2:29" s="60" customFormat="1" ht="11.25">
      <c r="B85" s="263"/>
      <c r="AC85" s="263"/>
    </row>
    <row r="86" spans="2:29" s="60" customFormat="1" ht="11.25">
      <c r="B86" s="263"/>
      <c r="AC86" s="263"/>
    </row>
    <row r="87" spans="2:29" s="60" customFormat="1" ht="11.25">
      <c r="B87" s="263"/>
      <c r="AC87" s="263"/>
    </row>
    <row r="88" spans="2:29" s="60" customFormat="1" ht="11.25">
      <c r="B88" s="263"/>
      <c r="AC88" s="263"/>
    </row>
    <row r="89" spans="2:29" s="60" customFormat="1" ht="11.25">
      <c r="B89" s="263"/>
      <c r="AC89" s="263"/>
    </row>
    <row r="90" spans="2:29" s="60" customFormat="1" ht="11.25">
      <c r="B90" s="263"/>
      <c r="AC90" s="263"/>
    </row>
    <row r="91" spans="2:29" s="60" customFormat="1" ht="11.25">
      <c r="B91" s="263"/>
      <c r="AC91" s="263"/>
    </row>
    <row r="92" spans="2:29" s="60" customFormat="1" ht="11.25">
      <c r="B92" s="263"/>
      <c r="AC92" s="263"/>
    </row>
    <row r="93" spans="2:29" s="60" customFormat="1" ht="11.25">
      <c r="B93" s="263"/>
      <c r="AC93" s="263"/>
    </row>
    <row r="94" spans="2:29" s="60" customFormat="1" ht="11.25">
      <c r="B94" s="263"/>
      <c r="AC94" s="263"/>
    </row>
    <row r="95" spans="2:29" s="60" customFormat="1" ht="11.25">
      <c r="B95" s="263"/>
      <c r="AC95" s="263"/>
    </row>
    <row r="96" spans="2:29" s="60" customFormat="1" ht="11.25">
      <c r="B96" s="263"/>
      <c r="AC96" s="263"/>
    </row>
    <row r="97" spans="2:29" s="60" customFormat="1" ht="11.25">
      <c r="B97" s="263"/>
      <c r="AC97" s="263"/>
    </row>
    <row r="98" spans="2:29" s="60" customFormat="1" ht="11.25">
      <c r="B98" s="263"/>
      <c r="AC98" s="263"/>
    </row>
    <row r="99" spans="2:29" s="60" customFormat="1" ht="11.25">
      <c r="B99" s="263"/>
      <c r="AC99" s="263"/>
    </row>
    <row r="100" spans="2:29" s="60" customFormat="1" ht="11.25">
      <c r="B100" s="263"/>
      <c r="AC100" s="263"/>
    </row>
    <row r="101" spans="2:29" s="60" customFormat="1" ht="11.25">
      <c r="B101" s="263"/>
      <c r="AC101" s="263"/>
    </row>
    <row r="102" spans="2:29" s="60" customFormat="1" ht="11.25">
      <c r="B102" s="263"/>
      <c r="AC102" s="263"/>
    </row>
    <row r="103" spans="2:29" s="60" customFormat="1" ht="11.25">
      <c r="B103" s="263"/>
      <c r="AC103" s="263"/>
    </row>
    <row r="104" spans="2:29" s="60" customFormat="1" ht="11.25">
      <c r="B104" s="263"/>
      <c r="AC104" s="263"/>
    </row>
    <row r="105" spans="2:29" s="60" customFormat="1" ht="11.25">
      <c r="B105" s="263"/>
      <c r="AC105" s="263"/>
    </row>
    <row r="106" spans="2:29" s="60" customFormat="1" ht="11.25">
      <c r="B106" s="263"/>
      <c r="AC106" s="263"/>
    </row>
    <row r="107" spans="2:29" s="60" customFormat="1" ht="11.25">
      <c r="B107" s="263"/>
      <c r="AC107" s="263"/>
    </row>
    <row r="108" spans="2:29" s="60" customFormat="1" ht="11.25">
      <c r="B108" s="263"/>
      <c r="AC108" s="263"/>
    </row>
  </sheetData>
  <mergeCells count="39">
    <mergeCell ref="D17:K17"/>
    <mergeCell ref="T8:AA8"/>
    <mergeCell ref="X5:X6"/>
    <mergeCell ref="Q4:Q6"/>
    <mergeCell ref="Z4:Z6"/>
    <mergeCell ref="AA4:AA6"/>
    <mergeCell ref="Y4:Y6"/>
    <mergeCell ref="D4:H4"/>
    <mergeCell ref="E5:F5"/>
    <mergeCell ref="P35:AC35"/>
    <mergeCell ref="B35:N35"/>
    <mergeCell ref="L5:L6"/>
    <mergeCell ref="M5:O5"/>
    <mergeCell ref="K4:K6"/>
    <mergeCell ref="T4:X4"/>
    <mergeCell ref="T5:T6"/>
    <mergeCell ref="AB4:AB6"/>
    <mergeCell ref="L8:S8"/>
    <mergeCell ref="D8:K8"/>
    <mergeCell ref="D26:K26"/>
    <mergeCell ref="L17:S17"/>
    <mergeCell ref="L26:S26"/>
    <mergeCell ref="T17:AA17"/>
    <mergeCell ref="T26:AA26"/>
    <mergeCell ref="P5:P6"/>
    <mergeCell ref="B2:O2"/>
    <mergeCell ref="D5:D6"/>
    <mergeCell ref="H5:H6"/>
    <mergeCell ref="P2:AC2"/>
    <mergeCell ref="V3:AC3"/>
    <mergeCell ref="I4:I6"/>
    <mergeCell ref="L4:N4"/>
    <mergeCell ref="G3:I3"/>
    <mergeCell ref="R4:R6"/>
    <mergeCell ref="S4:S6"/>
    <mergeCell ref="U5:V5"/>
    <mergeCell ref="J4:J6"/>
    <mergeCell ref="AC4:AC6"/>
    <mergeCell ref="B4:B6"/>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5" max="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108"/>
  <sheetViews>
    <sheetView showGridLines="0" view="pageBreakPreview" topLeftCell="A10" zoomScaleNormal="120" zoomScaleSheetLayoutView="100" workbookViewId="0">
      <selection activeCell="S47" sqref="S47"/>
    </sheetView>
  </sheetViews>
  <sheetFormatPr defaultRowHeight="13.5"/>
  <cols>
    <col min="1" max="1" width="4.77734375" style="24" customWidth="1"/>
    <col min="2" max="2" width="0.5546875" style="24" customWidth="1"/>
    <col min="3" max="4" width="7.6640625" style="24" customWidth="1"/>
    <col min="5" max="5" width="7.77734375" style="24" customWidth="1"/>
    <col min="6" max="6" width="6.6640625" style="24" customWidth="1"/>
    <col min="7" max="7" width="6.88671875" style="24" customWidth="1"/>
    <col min="8" max="8" width="7.77734375" style="24" customWidth="1"/>
    <col min="9" max="9" width="10.109375" style="24" customWidth="1"/>
    <col min="10" max="10" width="7.33203125" style="24" customWidth="1"/>
    <col min="11" max="11" width="9.109375" style="24" customWidth="1"/>
    <col min="12" max="12" width="5.88671875" style="24" customWidth="1"/>
    <col min="13" max="13" width="1.21875" style="24" hidden="1" customWidth="1"/>
    <col min="14" max="14" width="7.5546875" style="24" customWidth="1"/>
    <col min="15" max="15" width="7" style="24" customWidth="1"/>
    <col min="16" max="16" width="7.5546875" style="24" customWidth="1"/>
    <col min="17" max="18" width="6.44140625" style="24" customWidth="1"/>
    <col min="19" max="19" width="5.88671875" style="24" customWidth="1"/>
    <col min="20" max="20" width="7.6640625" style="24" customWidth="1"/>
    <col min="21" max="21" width="7.109375" style="24" customWidth="1"/>
    <col min="22" max="22" width="7.77734375" style="24" customWidth="1"/>
    <col min="23" max="23" width="6.77734375" style="24" customWidth="1"/>
    <col min="24" max="16384" width="8.88671875" style="24"/>
  </cols>
  <sheetData>
    <row r="1" spans="1:31" s="21" customFormat="1" ht="27.95" customHeight="1">
      <c r="A1" s="266" t="s">
        <v>833</v>
      </c>
      <c r="V1" s="23"/>
      <c r="W1" s="140" t="s">
        <v>834</v>
      </c>
      <c r="AE1" s="33"/>
    </row>
    <row r="2" spans="1:31" s="498" customFormat="1" ht="63" customHeight="1">
      <c r="A2" s="1563" t="s">
        <v>1495</v>
      </c>
      <c r="B2" s="1563"/>
      <c r="C2" s="1563"/>
      <c r="D2" s="1563"/>
      <c r="E2" s="1563"/>
      <c r="F2" s="1563"/>
      <c r="G2" s="1563"/>
      <c r="H2" s="1563"/>
      <c r="I2" s="1563"/>
      <c r="J2" s="1563"/>
      <c r="K2" s="1563"/>
      <c r="L2" s="1570" t="s">
        <v>847</v>
      </c>
      <c r="M2" s="1570"/>
      <c r="N2" s="1570"/>
      <c r="O2" s="1570"/>
      <c r="P2" s="1570"/>
      <c r="Q2" s="1570"/>
      <c r="R2" s="1570"/>
      <c r="S2" s="1570"/>
      <c r="T2" s="1570"/>
      <c r="U2" s="1570"/>
      <c r="V2" s="1570"/>
      <c r="W2" s="1570"/>
    </row>
    <row r="3" spans="1:31" s="153" customFormat="1" ht="14.1" customHeight="1" thickBot="1">
      <c r="A3" s="1544" t="s">
        <v>282</v>
      </c>
      <c r="B3" s="1544"/>
      <c r="C3" s="1544"/>
      <c r="D3" s="448"/>
      <c r="F3" s="798"/>
      <c r="G3" s="798"/>
      <c r="H3" s="798"/>
      <c r="I3" s="798"/>
      <c r="J3" s="1565" t="s">
        <v>576</v>
      </c>
      <c r="K3" s="1565"/>
      <c r="L3" s="1544" t="s">
        <v>422</v>
      </c>
      <c r="M3" s="1544"/>
      <c r="N3" s="1544"/>
      <c r="O3" s="1544"/>
      <c r="P3" s="154"/>
      <c r="Q3" s="154"/>
      <c r="R3" s="208"/>
      <c r="S3" s="208"/>
      <c r="T3" s="208"/>
      <c r="V3" s="1455" t="s">
        <v>423</v>
      </c>
      <c r="W3" s="1455"/>
    </row>
    <row r="4" spans="1:31" s="168" customFormat="1" ht="33.75" customHeight="1">
      <c r="A4" s="1387" t="s">
        <v>835</v>
      </c>
      <c r="B4" s="1566"/>
      <c r="C4" s="810" t="s">
        <v>283</v>
      </c>
      <c r="D4" s="450" t="s">
        <v>284</v>
      </c>
      <c r="E4" s="1366" t="s">
        <v>400</v>
      </c>
      <c r="F4" s="1365"/>
      <c r="G4" s="1366" t="s">
        <v>285</v>
      </c>
      <c r="H4" s="1367"/>
      <c r="I4" s="1367"/>
      <c r="J4" s="1367"/>
      <c r="K4" s="1367"/>
      <c r="L4" s="1566" t="s">
        <v>835</v>
      </c>
      <c r="M4" s="811"/>
      <c r="N4" s="1568" t="s">
        <v>393</v>
      </c>
      <c r="O4" s="1568" t="s">
        <v>394</v>
      </c>
      <c r="P4" s="1568" t="s">
        <v>395</v>
      </c>
      <c r="Q4" s="1368" t="s">
        <v>396</v>
      </c>
      <c r="R4" s="1568" t="s">
        <v>397</v>
      </c>
      <c r="S4" s="1568" t="s">
        <v>398</v>
      </c>
      <c r="T4" s="1568" t="s">
        <v>841</v>
      </c>
      <c r="U4" s="1568" t="s">
        <v>399</v>
      </c>
      <c r="V4" s="1568" t="s">
        <v>842</v>
      </c>
      <c r="W4" s="1368" t="s">
        <v>843</v>
      </c>
    </row>
    <row r="5" spans="1:31" s="168" customFormat="1" ht="96" customHeight="1">
      <c r="A5" s="1391"/>
      <c r="B5" s="1567"/>
      <c r="C5" s="812" t="s">
        <v>286</v>
      </c>
      <c r="D5" s="813" t="s">
        <v>837</v>
      </c>
      <c r="E5" s="813" t="s">
        <v>838</v>
      </c>
      <c r="F5" s="514" t="s">
        <v>37</v>
      </c>
      <c r="G5" s="813" t="s">
        <v>287</v>
      </c>
      <c r="H5" s="514" t="s">
        <v>836</v>
      </c>
      <c r="I5" s="514" t="s">
        <v>844</v>
      </c>
      <c r="J5" s="514" t="s">
        <v>38</v>
      </c>
      <c r="K5" s="515" t="s">
        <v>615</v>
      </c>
      <c r="L5" s="1571"/>
      <c r="M5" s="814"/>
      <c r="N5" s="1372"/>
      <c r="O5" s="1372"/>
      <c r="P5" s="1372"/>
      <c r="Q5" s="1375"/>
      <c r="R5" s="1372"/>
      <c r="S5" s="1372"/>
      <c r="T5" s="1372"/>
      <c r="U5" s="1372"/>
      <c r="V5" s="1372"/>
      <c r="W5" s="1375"/>
    </row>
    <row r="6" spans="1:31" s="165" customFormat="1" ht="7.5" customHeight="1">
      <c r="A6" s="171"/>
      <c r="B6" s="171"/>
      <c r="C6" s="803"/>
      <c r="D6" s="171"/>
      <c r="E6" s="171"/>
      <c r="F6" s="171"/>
      <c r="G6" s="171"/>
      <c r="H6" s="171"/>
      <c r="I6" s="171"/>
      <c r="J6" s="171"/>
      <c r="K6" s="171"/>
      <c r="L6" s="645"/>
      <c r="M6" s="203"/>
      <c r="N6" s="206"/>
      <c r="O6" s="159"/>
      <c r="P6" s="159"/>
      <c r="Q6" s="159"/>
      <c r="R6" s="159"/>
      <c r="S6" s="159"/>
      <c r="T6" s="204"/>
      <c r="U6" s="159"/>
      <c r="V6" s="159"/>
      <c r="W6" s="204"/>
    </row>
    <row r="7" spans="1:31" s="165" customFormat="1" ht="18" customHeight="1">
      <c r="A7" s="171"/>
      <c r="B7" s="171"/>
      <c r="C7" s="1572" t="s">
        <v>21</v>
      </c>
      <c r="D7" s="1573"/>
      <c r="E7" s="1573"/>
      <c r="F7" s="1573"/>
      <c r="G7" s="1573"/>
      <c r="H7" s="1573"/>
      <c r="I7" s="1573"/>
      <c r="J7" s="1573"/>
      <c r="K7" s="1573"/>
      <c r="L7" s="645"/>
      <c r="M7" s="203"/>
      <c r="N7" s="1569" t="s">
        <v>22</v>
      </c>
      <c r="O7" s="1379"/>
      <c r="P7" s="1379"/>
      <c r="Q7" s="1379"/>
      <c r="R7" s="1564" t="s">
        <v>29</v>
      </c>
      <c r="S7" s="1564"/>
      <c r="T7" s="1564"/>
      <c r="U7" s="1564"/>
      <c r="V7" s="1564"/>
      <c r="W7" s="1564"/>
    </row>
    <row r="8" spans="1:31" s="364" customFormat="1" ht="18" customHeight="1">
      <c r="A8" s="204">
        <v>2010</v>
      </c>
      <c r="B8" s="204"/>
      <c r="C8" s="646">
        <v>23828.799999999999</v>
      </c>
      <c r="D8" s="595">
        <v>1566.4</v>
      </c>
      <c r="E8" s="595">
        <v>4048.5</v>
      </c>
      <c r="F8" s="595">
        <v>4027.5</v>
      </c>
      <c r="G8" s="595">
        <v>18214</v>
      </c>
      <c r="H8" s="595">
        <v>1752.9</v>
      </c>
      <c r="I8" s="595">
        <v>5469.3</v>
      </c>
      <c r="J8" s="595">
        <v>2833.8</v>
      </c>
      <c r="K8" s="595">
        <v>8157.9</v>
      </c>
      <c r="L8" s="666">
        <v>2010</v>
      </c>
      <c r="M8" s="363"/>
      <c r="N8" s="592">
        <v>23828.799999999999</v>
      </c>
      <c r="O8" s="595">
        <v>561.70000000000005</v>
      </c>
      <c r="P8" s="595">
        <v>4571.3999999999996</v>
      </c>
      <c r="Q8" s="595">
        <v>3739.4</v>
      </c>
      <c r="R8" s="595">
        <v>2433.6</v>
      </c>
      <c r="S8" s="595">
        <v>2933.9</v>
      </c>
      <c r="T8" s="595">
        <v>1441.3</v>
      </c>
      <c r="U8" s="595">
        <v>2237.8000000000002</v>
      </c>
      <c r="V8" s="595">
        <v>2694.7</v>
      </c>
      <c r="W8" s="595">
        <v>3215.1</v>
      </c>
    </row>
    <row r="9" spans="1:31" s="364" customFormat="1" ht="18" customHeight="1">
      <c r="A9" s="204">
        <v>2011</v>
      </c>
      <c r="B9" s="204"/>
      <c r="C9" s="646">
        <v>24244.2</v>
      </c>
      <c r="D9" s="595">
        <v>1541.7</v>
      </c>
      <c r="E9" s="595">
        <v>4107.8</v>
      </c>
      <c r="F9" s="595">
        <v>4090.8</v>
      </c>
      <c r="G9" s="595">
        <v>18594.7</v>
      </c>
      <c r="H9" s="595">
        <v>1750.7</v>
      </c>
      <c r="I9" s="595">
        <v>5491.5</v>
      </c>
      <c r="J9" s="595">
        <v>2956.3</v>
      </c>
      <c r="K9" s="595">
        <v>8396.2000000000007</v>
      </c>
      <c r="L9" s="666">
        <v>2011</v>
      </c>
      <c r="M9" s="363"/>
      <c r="N9" s="592">
        <v>24244.2</v>
      </c>
      <c r="O9" s="595">
        <v>515</v>
      </c>
      <c r="P9" s="595">
        <v>4685.6000000000004</v>
      </c>
      <c r="Q9" s="595">
        <v>3991.6</v>
      </c>
      <c r="R9" s="595">
        <v>2468.1999999999998</v>
      </c>
      <c r="S9" s="595">
        <v>2895.1</v>
      </c>
      <c r="T9" s="595">
        <v>1419</v>
      </c>
      <c r="U9" s="595">
        <v>2249.6</v>
      </c>
      <c r="V9" s="595">
        <v>2763.6</v>
      </c>
      <c r="W9" s="595">
        <v>3256.6</v>
      </c>
    </row>
    <row r="10" spans="1:31" s="364" customFormat="1" ht="18" customHeight="1">
      <c r="A10" s="204">
        <v>2012</v>
      </c>
      <c r="B10" s="204"/>
      <c r="C10" s="646">
        <v>24680.7</v>
      </c>
      <c r="D10" s="595">
        <v>1528</v>
      </c>
      <c r="E10" s="595">
        <v>4119.5</v>
      </c>
      <c r="F10" s="595">
        <v>4104.8999999999996</v>
      </c>
      <c r="G10" s="595">
        <v>19033.2</v>
      </c>
      <c r="H10" s="595">
        <v>1772.9</v>
      </c>
      <c r="I10" s="595">
        <v>5595.2</v>
      </c>
      <c r="J10" s="595">
        <v>2997.2</v>
      </c>
      <c r="K10" s="595">
        <v>8667.9</v>
      </c>
      <c r="L10" s="666">
        <v>2012</v>
      </c>
      <c r="M10" s="363"/>
      <c r="N10" s="592">
        <v>24680.7</v>
      </c>
      <c r="O10" s="595">
        <v>464.4</v>
      </c>
      <c r="P10" s="595">
        <v>4791.3</v>
      </c>
      <c r="Q10" s="595">
        <v>4099.8999999999996</v>
      </c>
      <c r="R10" s="595">
        <v>2545.5</v>
      </c>
      <c r="S10" s="595">
        <v>3009</v>
      </c>
      <c r="T10" s="595">
        <v>1424.8</v>
      </c>
      <c r="U10" s="595">
        <v>2278.6</v>
      </c>
      <c r="V10" s="595">
        <v>2862.8</v>
      </c>
      <c r="W10" s="595">
        <v>3204.2</v>
      </c>
    </row>
    <row r="11" spans="1:31" s="364" customFormat="1" ht="18" customHeight="1">
      <c r="A11" s="204">
        <v>2013</v>
      </c>
      <c r="B11" s="204"/>
      <c r="C11" s="646">
        <v>25066.400000000001</v>
      </c>
      <c r="D11" s="595">
        <v>1520.1</v>
      </c>
      <c r="E11" s="595">
        <v>4199.8</v>
      </c>
      <c r="F11" s="595">
        <v>4184</v>
      </c>
      <c r="G11" s="595">
        <v>19346.5</v>
      </c>
      <c r="H11" s="595">
        <v>1753.8</v>
      </c>
      <c r="I11" s="595">
        <v>5630.2</v>
      </c>
      <c r="J11" s="595">
        <v>3059.2</v>
      </c>
      <c r="K11" s="595">
        <v>8903.2000000000007</v>
      </c>
      <c r="L11" s="666">
        <v>2013</v>
      </c>
      <c r="M11" s="363"/>
      <c r="N11" s="595">
        <v>25066.400000000001</v>
      </c>
      <c r="O11" s="595">
        <v>403.4</v>
      </c>
      <c r="P11" s="595">
        <v>4965.8999999999996</v>
      </c>
      <c r="Q11" s="595">
        <v>4217.8999999999996</v>
      </c>
      <c r="R11" s="595">
        <v>2575</v>
      </c>
      <c r="S11" s="595">
        <v>3031.9</v>
      </c>
      <c r="T11" s="595">
        <v>1426.3</v>
      </c>
      <c r="U11" s="595">
        <v>2220.5</v>
      </c>
      <c r="V11" s="595">
        <v>2998.2</v>
      </c>
      <c r="W11" s="595">
        <v>3227.4</v>
      </c>
    </row>
    <row r="12" spans="1:31" s="364" customFormat="1" ht="18" customHeight="1">
      <c r="A12" s="204">
        <v>2014</v>
      </c>
      <c r="B12" s="204"/>
      <c r="C12" s="646">
        <v>25599.4</v>
      </c>
      <c r="D12" s="595">
        <v>1452</v>
      </c>
      <c r="E12" s="595">
        <v>4342.8999999999996</v>
      </c>
      <c r="F12" s="595">
        <v>4329.6000000000004</v>
      </c>
      <c r="G12" s="595">
        <v>19804.5</v>
      </c>
      <c r="H12" s="595">
        <v>1795.7</v>
      </c>
      <c r="I12" s="595">
        <v>5889</v>
      </c>
      <c r="J12" s="595">
        <v>3040.8</v>
      </c>
      <c r="K12" s="595">
        <v>9079</v>
      </c>
      <c r="L12" s="666">
        <v>2014</v>
      </c>
      <c r="M12" s="363"/>
      <c r="N12" s="595">
        <v>25599.4</v>
      </c>
      <c r="O12" s="595">
        <v>396.7</v>
      </c>
      <c r="P12" s="595">
        <v>5123.1000000000004</v>
      </c>
      <c r="Q12" s="595">
        <v>4310.7</v>
      </c>
      <c r="R12" s="595">
        <v>2697.3</v>
      </c>
      <c r="S12" s="595">
        <v>3106.7</v>
      </c>
      <c r="T12" s="595">
        <v>1362.5</v>
      </c>
      <c r="U12" s="595">
        <v>2246.5</v>
      </c>
      <c r="V12" s="595">
        <v>3061.4</v>
      </c>
      <c r="W12" s="595">
        <v>3294.5</v>
      </c>
    </row>
    <row r="13" spans="1:31" s="368" customFormat="1" ht="5.25" customHeight="1">
      <c r="A13" s="324"/>
      <c r="B13" s="324"/>
      <c r="C13" s="648"/>
      <c r="D13" s="596"/>
      <c r="E13" s="596"/>
      <c r="F13" s="596"/>
      <c r="G13" s="596"/>
      <c r="H13" s="596"/>
      <c r="I13" s="596"/>
      <c r="J13" s="596"/>
      <c r="K13" s="596"/>
      <c r="L13" s="805"/>
      <c r="M13" s="296"/>
      <c r="N13" s="554"/>
      <c r="O13" s="555"/>
      <c r="P13" s="555"/>
      <c r="Q13" s="555"/>
      <c r="R13" s="555"/>
      <c r="S13" s="555"/>
      <c r="T13" s="555"/>
      <c r="U13" s="555"/>
      <c r="V13" s="555"/>
      <c r="W13" s="555"/>
    </row>
    <row r="14" spans="1:31" s="368" customFormat="1" ht="18" customHeight="1">
      <c r="A14" s="324">
        <v>2015</v>
      </c>
      <c r="B14" s="324"/>
      <c r="C14" s="648">
        <v>25936.3</v>
      </c>
      <c r="D14" s="596">
        <v>1344.9</v>
      </c>
      <c r="E14" s="596">
        <v>4499.5</v>
      </c>
      <c r="F14" s="596">
        <v>4485.8999999999996</v>
      </c>
      <c r="G14" s="596">
        <v>20091.900000000001</v>
      </c>
      <c r="H14" s="596">
        <v>1822.9</v>
      </c>
      <c r="I14" s="596">
        <v>5962.1</v>
      </c>
      <c r="J14" s="596">
        <v>3062.8</v>
      </c>
      <c r="K14" s="596">
        <v>9244.2000000000007</v>
      </c>
      <c r="L14" s="805">
        <v>2015</v>
      </c>
      <c r="M14" s="296"/>
      <c r="N14" s="596">
        <v>25936.3</v>
      </c>
      <c r="O14" s="596">
        <v>352.7</v>
      </c>
      <c r="P14" s="596">
        <v>5202.7</v>
      </c>
      <c r="Q14" s="596">
        <v>4399.7</v>
      </c>
      <c r="R14" s="596">
        <v>2736.5</v>
      </c>
      <c r="S14" s="596">
        <v>3094.1</v>
      </c>
      <c r="T14" s="596">
        <v>1250.7</v>
      </c>
      <c r="U14" s="596">
        <v>2333.6999999999998</v>
      </c>
      <c r="V14" s="596">
        <v>3141.6</v>
      </c>
      <c r="W14" s="596">
        <v>3424.4</v>
      </c>
    </row>
    <row r="15" spans="1:31" s="368" customFormat="1" ht="5.25" customHeight="1">
      <c r="A15" s="324"/>
      <c r="B15" s="324"/>
      <c r="C15" s="804"/>
      <c r="D15" s="365"/>
      <c r="E15" s="365"/>
      <c r="F15" s="365"/>
      <c r="G15" s="365"/>
      <c r="H15" s="365"/>
      <c r="I15" s="365"/>
      <c r="J15" s="365"/>
      <c r="K15" s="365"/>
      <c r="L15" s="481"/>
      <c r="M15" s="369"/>
      <c r="N15" s="366"/>
      <c r="O15" s="367"/>
      <c r="P15" s="367"/>
      <c r="Q15" s="367"/>
      <c r="R15" s="367"/>
      <c r="S15" s="367"/>
      <c r="T15" s="367"/>
      <c r="U15" s="367"/>
      <c r="V15" s="367"/>
      <c r="W15" s="367"/>
    </row>
    <row r="16" spans="1:31" s="165" customFormat="1" ht="18" customHeight="1">
      <c r="A16" s="171"/>
      <c r="B16" s="171"/>
      <c r="C16" s="1572" t="s">
        <v>23</v>
      </c>
      <c r="D16" s="1573"/>
      <c r="E16" s="1573"/>
      <c r="F16" s="1573"/>
      <c r="G16" s="1573"/>
      <c r="H16" s="1573"/>
      <c r="I16" s="1573"/>
      <c r="J16" s="1573"/>
      <c r="K16" s="1573"/>
      <c r="L16" s="645" t="s">
        <v>288</v>
      </c>
      <c r="M16" s="203"/>
      <c r="N16" s="1569" t="s">
        <v>27</v>
      </c>
      <c r="O16" s="1379"/>
      <c r="P16" s="1379"/>
      <c r="Q16" s="1379"/>
      <c r="R16" s="1564" t="s">
        <v>28</v>
      </c>
      <c r="S16" s="1564"/>
      <c r="T16" s="1564"/>
      <c r="U16" s="1564"/>
      <c r="V16" s="1564"/>
      <c r="W16" s="1564"/>
    </row>
    <row r="17" spans="1:23" s="370" customFormat="1" ht="18" customHeight="1">
      <c r="A17" s="204">
        <v>2010</v>
      </c>
      <c r="B17" s="204"/>
      <c r="C17" s="646">
        <v>13915</v>
      </c>
      <c r="D17" s="595">
        <v>883.9</v>
      </c>
      <c r="E17" s="595">
        <v>2810.8</v>
      </c>
      <c r="F17" s="595">
        <v>2791.1</v>
      </c>
      <c r="G17" s="595">
        <v>10220.4</v>
      </c>
      <c r="H17" s="595">
        <v>1586.7</v>
      </c>
      <c r="I17" s="595">
        <v>2587.5</v>
      </c>
      <c r="J17" s="595">
        <v>2142.9</v>
      </c>
      <c r="K17" s="595">
        <v>3903.3</v>
      </c>
      <c r="L17" s="666">
        <v>2010</v>
      </c>
      <c r="M17" s="363"/>
      <c r="N17" s="595">
        <v>13915</v>
      </c>
      <c r="O17" s="595">
        <v>508.8</v>
      </c>
      <c r="P17" s="595">
        <v>2541.6999999999998</v>
      </c>
      <c r="Q17" s="595">
        <v>1971.3</v>
      </c>
      <c r="R17" s="595">
        <v>819.4</v>
      </c>
      <c r="S17" s="595">
        <v>1393.5</v>
      </c>
      <c r="T17" s="595">
        <v>853.1</v>
      </c>
      <c r="U17" s="595">
        <v>1912.7</v>
      </c>
      <c r="V17" s="595">
        <v>2366.1999999999998</v>
      </c>
      <c r="W17" s="595">
        <v>1548.4</v>
      </c>
    </row>
    <row r="18" spans="1:23" s="370" customFormat="1" ht="18" customHeight="1">
      <c r="A18" s="204">
        <v>2011</v>
      </c>
      <c r="B18" s="204"/>
      <c r="C18" s="646">
        <v>14153.2</v>
      </c>
      <c r="D18" s="595">
        <v>858.9</v>
      </c>
      <c r="E18" s="595">
        <v>2834</v>
      </c>
      <c r="F18" s="595">
        <v>2817.4</v>
      </c>
      <c r="G18" s="595">
        <v>10460.200000000001</v>
      </c>
      <c r="H18" s="595">
        <v>1594.8</v>
      </c>
      <c r="I18" s="595">
        <v>2659.9</v>
      </c>
      <c r="J18" s="595">
        <v>2216</v>
      </c>
      <c r="K18" s="595">
        <v>3989.5</v>
      </c>
      <c r="L18" s="666">
        <v>2011</v>
      </c>
      <c r="M18" s="363"/>
      <c r="N18" s="595">
        <v>14153.2</v>
      </c>
      <c r="O18" s="595">
        <v>462.9</v>
      </c>
      <c r="P18" s="595">
        <v>2581.3000000000002</v>
      </c>
      <c r="Q18" s="595">
        <v>2118.1</v>
      </c>
      <c r="R18" s="595">
        <v>833.3</v>
      </c>
      <c r="S18" s="595">
        <v>1416.4</v>
      </c>
      <c r="T18" s="595">
        <v>830.1</v>
      </c>
      <c r="U18" s="595">
        <v>1914.1</v>
      </c>
      <c r="V18" s="595">
        <v>2436.6999999999998</v>
      </c>
      <c r="W18" s="595">
        <v>1560.2</v>
      </c>
    </row>
    <row r="19" spans="1:23" s="370" customFormat="1" ht="18" customHeight="1">
      <c r="A19" s="204">
        <v>2012</v>
      </c>
      <c r="B19" s="204"/>
      <c r="C19" s="646">
        <v>14387</v>
      </c>
      <c r="D19" s="595">
        <v>869.5</v>
      </c>
      <c r="E19" s="595">
        <v>2849.5</v>
      </c>
      <c r="F19" s="595">
        <v>2836.5</v>
      </c>
      <c r="G19" s="595">
        <v>10668</v>
      </c>
      <c r="H19" s="595">
        <v>1626.2</v>
      </c>
      <c r="I19" s="595">
        <v>2706.3</v>
      </c>
      <c r="J19" s="595">
        <v>2238</v>
      </c>
      <c r="K19" s="595">
        <v>4097.5</v>
      </c>
      <c r="L19" s="666">
        <v>2012</v>
      </c>
      <c r="M19" s="363"/>
      <c r="N19" s="595">
        <v>14387</v>
      </c>
      <c r="O19" s="595">
        <v>413.1</v>
      </c>
      <c r="P19" s="595">
        <v>2619.1999999999998</v>
      </c>
      <c r="Q19" s="595">
        <v>2160.6999999999998</v>
      </c>
      <c r="R19" s="595">
        <v>867.4</v>
      </c>
      <c r="S19" s="595">
        <v>1504.4</v>
      </c>
      <c r="T19" s="595">
        <v>846.2</v>
      </c>
      <c r="U19" s="595">
        <v>1954.4</v>
      </c>
      <c r="V19" s="595">
        <v>2500.3000000000002</v>
      </c>
      <c r="W19" s="595">
        <v>1521.4</v>
      </c>
    </row>
    <row r="20" spans="1:23" s="370" customFormat="1" ht="18" customHeight="1">
      <c r="A20" s="204">
        <v>2013</v>
      </c>
      <c r="B20" s="204"/>
      <c r="C20" s="646">
        <v>14572.7</v>
      </c>
      <c r="D20" s="595">
        <v>870.2</v>
      </c>
      <c r="E20" s="595">
        <v>2942</v>
      </c>
      <c r="F20" s="595">
        <v>2928.1</v>
      </c>
      <c r="G20" s="595">
        <v>10760.5</v>
      </c>
      <c r="H20" s="595">
        <v>1614.4</v>
      </c>
      <c r="I20" s="595">
        <v>2695</v>
      </c>
      <c r="J20" s="595">
        <v>2285.6999999999998</v>
      </c>
      <c r="K20" s="595">
        <v>4165.3999999999996</v>
      </c>
      <c r="L20" s="666">
        <v>2013</v>
      </c>
      <c r="M20" s="363"/>
      <c r="N20" s="595">
        <v>14572.7</v>
      </c>
      <c r="O20" s="595">
        <v>357.6</v>
      </c>
      <c r="P20" s="595">
        <v>2664</v>
      </c>
      <c r="Q20" s="595">
        <v>2249</v>
      </c>
      <c r="R20" s="595">
        <v>890.8</v>
      </c>
      <c r="S20" s="595">
        <v>1517.9</v>
      </c>
      <c r="T20" s="595">
        <v>848.6</v>
      </c>
      <c r="U20" s="595">
        <v>1913</v>
      </c>
      <c r="V20" s="595">
        <v>2609.6999999999998</v>
      </c>
      <c r="W20" s="595">
        <v>1522.1</v>
      </c>
    </row>
    <row r="21" spans="1:23" s="370" customFormat="1" ht="18" customHeight="1">
      <c r="A21" s="204">
        <v>2014</v>
      </c>
      <c r="B21" s="204"/>
      <c r="C21" s="646">
        <v>14838.7</v>
      </c>
      <c r="D21" s="595">
        <v>836.7</v>
      </c>
      <c r="E21" s="595">
        <v>3048.5</v>
      </c>
      <c r="F21" s="595">
        <v>3037</v>
      </c>
      <c r="G21" s="595">
        <v>10953.5</v>
      </c>
      <c r="H21" s="595">
        <v>1645</v>
      </c>
      <c r="I21" s="595">
        <v>2857.4</v>
      </c>
      <c r="J21" s="595">
        <v>2268</v>
      </c>
      <c r="K21" s="595">
        <v>4183.2</v>
      </c>
      <c r="L21" s="666">
        <v>2014</v>
      </c>
      <c r="M21" s="363"/>
      <c r="N21" s="595">
        <v>14838.7</v>
      </c>
      <c r="O21" s="595">
        <v>352.4</v>
      </c>
      <c r="P21" s="595">
        <v>2714.3</v>
      </c>
      <c r="Q21" s="595">
        <v>2263.6999999999998</v>
      </c>
      <c r="R21" s="595">
        <v>963.3</v>
      </c>
      <c r="S21" s="595">
        <v>1530.1</v>
      </c>
      <c r="T21" s="595">
        <v>816.2</v>
      </c>
      <c r="U21" s="595">
        <v>1958.3</v>
      </c>
      <c r="V21" s="595">
        <v>2653.9</v>
      </c>
      <c r="W21" s="595">
        <v>1586.6</v>
      </c>
    </row>
    <row r="22" spans="1:23" s="372" customFormat="1" ht="4.5" customHeight="1">
      <c r="A22" s="324"/>
      <c r="B22" s="324"/>
      <c r="C22" s="648"/>
      <c r="D22" s="596"/>
      <c r="E22" s="596"/>
      <c r="F22" s="596"/>
      <c r="G22" s="596"/>
      <c r="H22" s="596"/>
      <c r="I22" s="596"/>
      <c r="J22" s="596"/>
      <c r="K22" s="596"/>
      <c r="L22" s="805"/>
      <c r="M22" s="296"/>
      <c r="N22" s="808"/>
      <c r="O22" s="596"/>
      <c r="P22" s="596"/>
      <c r="Q22" s="596"/>
      <c r="R22" s="596"/>
      <c r="S22" s="596"/>
      <c r="T22" s="596"/>
      <c r="U22" s="596"/>
      <c r="V22" s="596"/>
      <c r="W22" s="596"/>
    </row>
    <row r="23" spans="1:23" s="372" customFormat="1" ht="18" customHeight="1">
      <c r="A23" s="324">
        <v>2015</v>
      </c>
      <c r="B23" s="324"/>
      <c r="C23" s="648">
        <v>14970.9</v>
      </c>
      <c r="D23" s="596">
        <v>776</v>
      </c>
      <c r="E23" s="596">
        <v>3178.1</v>
      </c>
      <c r="F23" s="596">
        <v>3166.6</v>
      </c>
      <c r="G23" s="596">
        <v>11016.8</v>
      </c>
      <c r="H23" s="596">
        <v>1668.7</v>
      </c>
      <c r="I23" s="596">
        <v>2818.9</v>
      </c>
      <c r="J23" s="596">
        <v>2303.6</v>
      </c>
      <c r="K23" s="596">
        <v>4225.6000000000004</v>
      </c>
      <c r="L23" s="805">
        <v>2015</v>
      </c>
      <c r="M23" s="296"/>
      <c r="N23" s="596">
        <v>14970.9</v>
      </c>
      <c r="O23" s="596">
        <v>315.7</v>
      </c>
      <c r="P23" s="596">
        <v>2698.1</v>
      </c>
      <c r="Q23" s="596">
        <v>2330.6999999999998</v>
      </c>
      <c r="R23" s="596">
        <v>941.6</v>
      </c>
      <c r="S23" s="596">
        <v>1505</v>
      </c>
      <c r="T23" s="596">
        <v>755.5</v>
      </c>
      <c r="U23" s="596">
        <v>2028.1</v>
      </c>
      <c r="V23" s="596">
        <v>2734.8</v>
      </c>
      <c r="W23" s="596">
        <v>1661.4</v>
      </c>
    </row>
    <row r="24" spans="1:23" s="372" customFormat="1" ht="6.75" customHeight="1">
      <c r="A24" s="324"/>
      <c r="B24" s="324"/>
      <c r="C24" s="804"/>
      <c r="D24" s="365"/>
      <c r="E24" s="365"/>
      <c r="F24" s="365"/>
      <c r="G24" s="365"/>
      <c r="H24" s="365"/>
      <c r="I24" s="365"/>
      <c r="J24" s="365"/>
      <c r="K24" s="365"/>
      <c r="L24" s="481"/>
      <c r="M24" s="275"/>
      <c r="N24" s="371"/>
      <c r="O24" s="373"/>
      <c r="P24" s="373"/>
      <c r="Q24" s="373"/>
      <c r="R24" s="373"/>
      <c r="S24" s="373"/>
      <c r="T24" s="373"/>
      <c r="U24" s="373"/>
      <c r="V24" s="373"/>
      <c r="W24" s="373"/>
    </row>
    <row r="25" spans="1:23" s="165" customFormat="1" ht="18" customHeight="1">
      <c r="A25" s="171"/>
      <c r="B25" s="171"/>
      <c r="C25" s="1572" t="s">
        <v>24</v>
      </c>
      <c r="D25" s="1573"/>
      <c r="E25" s="1573"/>
      <c r="F25" s="1573"/>
      <c r="G25" s="1573"/>
      <c r="H25" s="1573"/>
      <c r="I25" s="1573"/>
      <c r="J25" s="1573"/>
      <c r="K25" s="1573"/>
      <c r="L25" s="645"/>
      <c r="M25" s="203"/>
      <c r="N25" s="1569" t="s">
        <v>26</v>
      </c>
      <c r="O25" s="1379"/>
      <c r="P25" s="1379"/>
      <c r="Q25" s="1379"/>
      <c r="R25" s="1564" t="s">
        <v>25</v>
      </c>
      <c r="S25" s="1564"/>
      <c r="T25" s="1564"/>
      <c r="U25" s="1564"/>
      <c r="V25" s="1564"/>
      <c r="W25" s="1564"/>
    </row>
    <row r="26" spans="1:23" s="364" customFormat="1" ht="18" customHeight="1">
      <c r="A26" s="204">
        <v>2010</v>
      </c>
      <c r="B26" s="204"/>
      <c r="C26" s="646">
        <v>9913.7999999999993</v>
      </c>
      <c r="D26" s="595">
        <v>682.5</v>
      </c>
      <c r="E26" s="595">
        <v>1237.7</v>
      </c>
      <c r="F26" s="595">
        <v>1236.5</v>
      </c>
      <c r="G26" s="595">
        <v>7993.6</v>
      </c>
      <c r="H26" s="595">
        <v>166.3</v>
      </c>
      <c r="I26" s="595">
        <v>2881.8</v>
      </c>
      <c r="J26" s="595">
        <v>690.9</v>
      </c>
      <c r="K26" s="595">
        <v>4254.6000000000004</v>
      </c>
      <c r="L26" s="666">
        <v>2010</v>
      </c>
      <c r="M26" s="363"/>
      <c r="N26" s="595">
        <v>9913.7999999999993</v>
      </c>
      <c r="O26" s="595">
        <v>52.8</v>
      </c>
      <c r="P26" s="595">
        <v>2029.7</v>
      </c>
      <c r="Q26" s="595">
        <v>1768.1</v>
      </c>
      <c r="R26" s="595">
        <v>1614.2</v>
      </c>
      <c r="S26" s="595">
        <v>1540.3</v>
      </c>
      <c r="T26" s="595">
        <v>588.29999999999995</v>
      </c>
      <c r="U26" s="595">
        <v>325.10000000000002</v>
      </c>
      <c r="V26" s="595">
        <v>328.5</v>
      </c>
      <c r="W26" s="595">
        <v>1666.7</v>
      </c>
    </row>
    <row r="27" spans="1:23" s="364" customFormat="1" ht="18" customHeight="1">
      <c r="A27" s="204">
        <v>2011</v>
      </c>
      <c r="B27" s="204"/>
      <c r="C27" s="646">
        <v>10091.1</v>
      </c>
      <c r="D27" s="595">
        <v>682.8</v>
      </c>
      <c r="E27" s="595">
        <v>1273.9000000000001</v>
      </c>
      <c r="F27" s="595">
        <v>1273.4000000000001</v>
      </c>
      <c r="G27" s="595">
        <v>8134.4</v>
      </c>
      <c r="H27" s="595">
        <v>155.80000000000001</v>
      </c>
      <c r="I27" s="595">
        <v>2831.6</v>
      </c>
      <c r="J27" s="595">
        <v>740.3</v>
      </c>
      <c r="K27" s="595">
        <v>4406.7</v>
      </c>
      <c r="L27" s="666">
        <v>2011</v>
      </c>
      <c r="M27" s="363"/>
      <c r="N27" s="595">
        <v>10091.1</v>
      </c>
      <c r="O27" s="595">
        <v>52.2</v>
      </c>
      <c r="P27" s="595">
        <v>2104.3000000000002</v>
      </c>
      <c r="Q27" s="595">
        <v>1873.4</v>
      </c>
      <c r="R27" s="595">
        <v>1634.9</v>
      </c>
      <c r="S27" s="595">
        <v>1478.7</v>
      </c>
      <c r="T27" s="595">
        <v>588.9</v>
      </c>
      <c r="U27" s="595">
        <v>335.5</v>
      </c>
      <c r="V27" s="595">
        <v>326.8</v>
      </c>
      <c r="W27" s="595">
        <v>1696.4</v>
      </c>
    </row>
    <row r="28" spans="1:23" s="364" customFormat="1" ht="18" customHeight="1">
      <c r="A28" s="204">
        <v>2012</v>
      </c>
      <c r="B28" s="204"/>
      <c r="C28" s="646">
        <v>10293.6</v>
      </c>
      <c r="D28" s="595">
        <v>658.5</v>
      </c>
      <c r="E28" s="595">
        <v>1270</v>
      </c>
      <c r="F28" s="595">
        <v>1268.4000000000001</v>
      </c>
      <c r="G28" s="595">
        <v>8365.1</v>
      </c>
      <c r="H28" s="595">
        <v>146.69999999999999</v>
      </c>
      <c r="I28" s="595">
        <v>2888.9</v>
      </c>
      <c r="J28" s="595">
        <v>759.2</v>
      </c>
      <c r="K28" s="595">
        <v>4570.3</v>
      </c>
      <c r="L28" s="666">
        <v>2012</v>
      </c>
      <c r="M28" s="363"/>
      <c r="N28" s="595">
        <v>10293.6</v>
      </c>
      <c r="O28" s="595">
        <v>51.3</v>
      </c>
      <c r="P28" s="595">
        <v>2172.1</v>
      </c>
      <c r="Q28" s="595">
        <v>1939.2</v>
      </c>
      <c r="R28" s="595">
        <v>1678.1</v>
      </c>
      <c r="S28" s="595">
        <v>1504.7</v>
      </c>
      <c r="T28" s="595">
        <v>578.70000000000005</v>
      </c>
      <c r="U28" s="595">
        <v>324.3</v>
      </c>
      <c r="V28" s="595">
        <v>362.6</v>
      </c>
      <c r="W28" s="595">
        <v>1682.8</v>
      </c>
    </row>
    <row r="29" spans="1:23" s="364" customFormat="1" ht="18" customHeight="1">
      <c r="A29" s="204">
        <v>2013</v>
      </c>
      <c r="B29" s="376"/>
      <c r="C29" s="646">
        <v>10493.7</v>
      </c>
      <c r="D29" s="595">
        <v>649.9</v>
      </c>
      <c r="E29" s="595">
        <v>1257.8</v>
      </c>
      <c r="F29" s="595">
        <v>1255.9000000000001</v>
      </c>
      <c r="G29" s="595">
        <v>8586.1</v>
      </c>
      <c r="H29" s="595">
        <v>139.4</v>
      </c>
      <c r="I29" s="595">
        <v>2935.3</v>
      </c>
      <c r="J29" s="595">
        <v>773.5</v>
      </c>
      <c r="K29" s="595">
        <v>4737.8</v>
      </c>
      <c r="L29" s="666">
        <v>2013</v>
      </c>
      <c r="M29" s="363"/>
      <c r="N29" s="595">
        <v>10493.7</v>
      </c>
      <c r="O29" s="595">
        <v>45.8</v>
      </c>
      <c r="P29" s="595">
        <v>2301.9</v>
      </c>
      <c r="Q29" s="595">
        <v>1968.8</v>
      </c>
      <c r="R29" s="595">
        <v>1684.2</v>
      </c>
      <c r="S29" s="595">
        <v>1514</v>
      </c>
      <c r="T29" s="595">
        <v>577.79999999999995</v>
      </c>
      <c r="U29" s="595">
        <v>307.5</v>
      </c>
      <c r="V29" s="595">
        <v>388.4</v>
      </c>
      <c r="W29" s="595">
        <v>1705.3</v>
      </c>
    </row>
    <row r="30" spans="1:23" s="364" customFormat="1" ht="18" customHeight="1">
      <c r="A30" s="204">
        <v>2014</v>
      </c>
      <c r="B30" s="376"/>
      <c r="C30" s="646">
        <v>10760.7</v>
      </c>
      <c r="D30" s="595">
        <v>615.29999999999995</v>
      </c>
      <c r="E30" s="595">
        <v>1294.4000000000001</v>
      </c>
      <c r="F30" s="595">
        <v>1292.5999999999999</v>
      </c>
      <c r="G30" s="595">
        <v>8851</v>
      </c>
      <c r="H30" s="595">
        <v>150.69999999999999</v>
      </c>
      <c r="I30" s="595">
        <v>3031.6</v>
      </c>
      <c r="J30" s="595">
        <v>772.8</v>
      </c>
      <c r="K30" s="595">
        <v>4895.8999999999996</v>
      </c>
      <c r="L30" s="666">
        <v>2014</v>
      </c>
      <c r="M30" s="363"/>
      <c r="N30" s="595">
        <v>10760.7</v>
      </c>
      <c r="O30" s="595">
        <v>44.3</v>
      </c>
      <c r="P30" s="595">
        <v>2408.8000000000002</v>
      </c>
      <c r="Q30" s="595">
        <v>2047</v>
      </c>
      <c r="R30" s="595">
        <v>1734.1</v>
      </c>
      <c r="S30" s="595">
        <v>1576.5</v>
      </c>
      <c r="T30" s="595">
        <v>546.29999999999995</v>
      </c>
      <c r="U30" s="595">
        <v>288.3</v>
      </c>
      <c r="V30" s="595">
        <v>407.5</v>
      </c>
      <c r="W30" s="595">
        <v>1708</v>
      </c>
    </row>
    <row r="31" spans="1:23" s="368" customFormat="1" ht="4.5" customHeight="1">
      <c r="A31" s="324"/>
      <c r="B31" s="324"/>
      <c r="C31" s="648"/>
      <c r="D31" s="596"/>
      <c r="E31" s="596"/>
      <c r="F31" s="596"/>
      <c r="G31" s="596"/>
      <c r="H31" s="596"/>
      <c r="I31" s="596"/>
      <c r="J31" s="596"/>
      <c r="K31" s="596"/>
      <c r="L31" s="805"/>
      <c r="M31" s="296"/>
      <c r="N31" s="809"/>
      <c r="O31" s="427"/>
      <c r="P31" s="427"/>
      <c r="Q31" s="427"/>
      <c r="R31" s="427"/>
      <c r="S31" s="427"/>
      <c r="T31" s="427"/>
      <c r="U31" s="427"/>
      <c r="V31" s="427"/>
      <c r="W31" s="427"/>
    </row>
    <row r="32" spans="1:23" s="368" customFormat="1" ht="18" customHeight="1">
      <c r="A32" s="324">
        <v>2015</v>
      </c>
      <c r="B32" s="378"/>
      <c r="C32" s="648">
        <v>10965.4</v>
      </c>
      <c r="D32" s="596">
        <v>569</v>
      </c>
      <c r="E32" s="596">
        <v>1321.3</v>
      </c>
      <c r="F32" s="596">
        <v>1319.3</v>
      </c>
      <c r="G32" s="596">
        <v>9075.1</v>
      </c>
      <c r="H32" s="596">
        <v>154.19999999999999</v>
      </c>
      <c r="I32" s="596">
        <v>3143.2</v>
      </c>
      <c r="J32" s="596">
        <v>759.2</v>
      </c>
      <c r="K32" s="596">
        <v>5018.6000000000004</v>
      </c>
      <c r="L32" s="805">
        <v>2015</v>
      </c>
      <c r="M32" s="296"/>
      <c r="N32" s="596">
        <v>10965.4</v>
      </c>
      <c r="O32" s="596">
        <v>37</v>
      </c>
      <c r="P32" s="596">
        <v>2504.6</v>
      </c>
      <c r="Q32" s="596">
        <v>2069.1</v>
      </c>
      <c r="R32" s="596">
        <v>1794.9</v>
      </c>
      <c r="S32" s="596">
        <v>1589.1</v>
      </c>
      <c r="T32" s="596">
        <v>495.3</v>
      </c>
      <c r="U32" s="596">
        <v>305.7</v>
      </c>
      <c r="V32" s="596">
        <v>406.8</v>
      </c>
      <c r="W32" s="596">
        <v>1763</v>
      </c>
    </row>
    <row r="33" spans="1:26" s="368" customFormat="1" ht="5.25" customHeight="1" thickBot="1">
      <c r="A33" s="799"/>
      <c r="B33" s="799"/>
      <c r="C33" s="806"/>
      <c r="D33" s="800"/>
      <c r="E33" s="800"/>
      <c r="F33" s="800"/>
      <c r="G33" s="800"/>
      <c r="H33" s="800"/>
      <c r="I33" s="800"/>
      <c r="J33" s="800"/>
      <c r="K33" s="800"/>
      <c r="L33" s="807"/>
      <c r="M33" s="801"/>
      <c r="N33" s="802"/>
      <c r="O33" s="802"/>
      <c r="P33" s="802"/>
      <c r="Q33" s="802"/>
      <c r="R33" s="802"/>
      <c r="S33" s="802"/>
      <c r="T33" s="802"/>
      <c r="U33" s="802"/>
      <c r="V33" s="802"/>
      <c r="W33" s="802"/>
    </row>
    <row r="34" spans="1:26" s="173" customFormat="1" ht="43.5" customHeight="1">
      <c r="A34" s="1485" t="s">
        <v>845</v>
      </c>
      <c r="B34" s="1485"/>
      <c r="C34" s="1485"/>
      <c r="D34" s="1485"/>
      <c r="E34" s="1485"/>
      <c r="F34" s="1424" t="s">
        <v>839</v>
      </c>
      <c r="G34" s="1424"/>
      <c r="H34" s="1424"/>
      <c r="I34" s="1424"/>
      <c r="J34" s="1424"/>
      <c r="K34" s="1424"/>
      <c r="L34" s="1485" t="s">
        <v>846</v>
      </c>
      <c r="M34" s="1485"/>
      <c r="N34" s="1485"/>
      <c r="O34" s="1485"/>
      <c r="P34" s="1485"/>
      <c r="Q34" s="1424" t="s">
        <v>840</v>
      </c>
      <c r="R34" s="1424"/>
      <c r="S34" s="1424"/>
      <c r="T34" s="1424"/>
      <c r="U34" s="1424"/>
      <c r="V34" s="1424"/>
      <c r="W34" s="1424"/>
    </row>
    <row r="35" spans="1:26" s="173" customFormat="1" ht="3" customHeight="1">
      <c r="A35" s="319"/>
      <c r="B35" s="319"/>
      <c r="C35" s="319"/>
      <c r="D35" s="319"/>
      <c r="E35" s="319"/>
    </row>
    <row r="36" spans="1:26" s="60" customFormat="1" ht="11.25"/>
    <row r="37" spans="1:26" s="60" customFormat="1" ht="11.25">
      <c r="C37" s="374"/>
      <c r="D37" s="374"/>
      <c r="E37" s="374"/>
      <c r="F37" s="374"/>
      <c r="G37" s="374"/>
      <c r="H37" s="374"/>
      <c r="I37" s="374"/>
      <c r="J37" s="374"/>
      <c r="K37" s="374"/>
      <c r="L37" s="374"/>
      <c r="N37" s="375"/>
      <c r="O37" s="375"/>
      <c r="P37" s="375"/>
      <c r="Q37" s="375"/>
      <c r="R37" s="375"/>
      <c r="S37" s="375"/>
      <c r="T37" s="375"/>
      <c r="U37" s="375"/>
      <c r="V37" s="375"/>
      <c r="W37" s="375"/>
      <c r="X37" s="375"/>
      <c r="Y37" s="375"/>
      <c r="Z37" s="375"/>
    </row>
    <row r="38" spans="1:26" s="60" customFormat="1" ht="11.25">
      <c r="C38" s="296"/>
    </row>
    <row r="39" spans="1:26" s="60" customFormat="1" ht="11.25"/>
    <row r="40" spans="1:26" s="60" customFormat="1" ht="11.25"/>
    <row r="41" spans="1:26" s="60" customFormat="1" ht="11.25"/>
    <row r="42" spans="1:26" s="60" customFormat="1" ht="11.25"/>
    <row r="43" spans="1:26" s="60" customFormat="1" ht="11.25"/>
    <row r="44" spans="1:26" s="60" customFormat="1" ht="11.25"/>
    <row r="45" spans="1:26" s="60" customFormat="1" ht="11.25"/>
    <row r="46" spans="1:26" s="60" customFormat="1" ht="11.25"/>
    <row r="47" spans="1:26" s="60" customFormat="1" ht="11.25"/>
    <row r="48" spans="1:26" s="60" customFormat="1" ht="11.25"/>
    <row r="49" s="60" customFormat="1" ht="11.25"/>
    <row r="50" s="60" customFormat="1" ht="11.25"/>
    <row r="51" s="60" customFormat="1" ht="11.25"/>
    <row r="52" s="60" customFormat="1" ht="11.25"/>
    <row r="53" s="60" customFormat="1" ht="11.25"/>
    <row r="54" s="60" customFormat="1" ht="11.25"/>
    <row r="55" s="60" customFormat="1" ht="11.25"/>
    <row r="56" s="60" customFormat="1" ht="11.25"/>
    <row r="57" s="60" customFormat="1" ht="11.25"/>
    <row r="58" s="60" customFormat="1" ht="11.25"/>
    <row r="59" s="60" customFormat="1" ht="11.25"/>
    <row r="60" s="60" customFormat="1" ht="11.25"/>
    <row r="61" s="60" customFormat="1" ht="11.25"/>
    <row r="62" s="60" customFormat="1" ht="11.25"/>
    <row r="63" s="60" customFormat="1" ht="11.25"/>
    <row r="64" s="60" customFormat="1" ht="11.25"/>
    <row r="65" s="60" customFormat="1" ht="11.25"/>
    <row r="66" s="60" customFormat="1" ht="11.25"/>
    <row r="67" s="60" customFormat="1" ht="11.25"/>
    <row r="68" s="60" customFormat="1" ht="11.25"/>
    <row r="69" s="60" customFormat="1" ht="11.25"/>
    <row r="70" s="60" customFormat="1" ht="11.25"/>
    <row r="71" s="60" customFormat="1" ht="11.25"/>
    <row r="72" s="60" customFormat="1" ht="11.25"/>
    <row r="73" s="60" customFormat="1" ht="11.25"/>
    <row r="74" s="60" customFormat="1" ht="11.25"/>
    <row r="75" s="60" customFormat="1" ht="11.25"/>
    <row r="76" s="60" customFormat="1" ht="11.25"/>
    <row r="77" s="60" customFormat="1" ht="11.25"/>
    <row r="78" s="60" customFormat="1" ht="11.25"/>
    <row r="79" s="60" customFormat="1" ht="11.25"/>
    <row r="80" s="60" customFormat="1" ht="11.25"/>
    <row r="81" s="60" customFormat="1" ht="11.25"/>
    <row r="82" s="60" customFormat="1" ht="11.25"/>
    <row r="83" s="60" customFormat="1" ht="11.25"/>
    <row r="84" s="60" customFormat="1" ht="11.25"/>
    <row r="85" s="60" customFormat="1" ht="11.25"/>
    <row r="86" s="60" customFormat="1" ht="11.25"/>
    <row r="87" s="60" customFormat="1" ht="11.25"/>
    <row r="88" s="60" customFormat="1" ht="11.25"/>
    <row r="89" s="60" customFormat="1" ht="11.25"/>
    <row r="90" s="60" customFormat="1" ht="11.25"/>
    <row r="91" s="60" customFormat="1" ht="11.25"/>
    <row r="92" s="60" customFormat="1" ht="11.25"/>
    <row r="93" s="60" customFormat="1" ht="11.25"/>
    <row r="94" s="60" customFormat="1" ht="11.25"/>
    <row r="95" s="60" customFormat="1" ht="11.25"/>
    <row r="96" s="60" customFormat="1" ht="11.25"/>
    <row r="97" s="60" customFormat="1" ht="11.25"/>
    <row r="98" s="60" customFormat="1" ht="11.25"/>
    <row r="99" s="60" customFormat="1" ht="11.25"/>
    <row r="100" s="60" customFormat="1" ht="11.25"/>
    <row r="101" s="60" customFormat="1" ht="11.25"/>
    <row r="102" s="60" customFormat="1" ht="11.25"/>
    <row r="103" s="60" customFormat="1" ht="11.25"/>
    <row r="104" s="60" customFormat="1" ht="11.25"/>
    <row r="105" s="60" customFormat="1" ht="11.25"/>
    <row r="106" s="60" customFormat="1" ht="11.25"/>
    <row r="107" s="60" customFormat="1" ht="11.25"/>
    <row r="108" s="60" customFormat="1" ht="11.25"/>
  </sheetData>
  <mergeCells count="33">
    <mergeCell ref="C25:K25"/>
    <mergeCell ref="F34:K34"/>
    <mergeCell ref="Q34:W34"/>
    <mergeCell ref="A34:E34"/>
    <mergeCell ref="R25:W25"/>
    <mergeCell ref="L34:P34"/>
    <mergeCell ref="N25:Q25"/>
    <mergeCell ref="L4:L5"/>
    <mergeCell ref="R16:W16"/>
    <mergeCell ref="C16:K16"/>
    <mergeCell ref="N16:Q16"/>
    <mergeCell ref="C7:K7"/>
    <mergeCell ref="R4:R5"/>
    <mergeCell ref="V4:V5"/>
    <mergeCell ref="S4:S5"/>
    <mergeCell ref="Q4:Q5"/>
    <mergeCell ref="U4:U5"/>
    <mergeCell ref="A2:K2"/>
    <mergeCell ref="A3:C3"/>
    <mergeCell ref="E4:F4"/>
    <mergeCell ref="G4:K4"/>
    <mergeCell ref="R7:W7"/>
    <mergeCell ref="J3:K3"/>
    <mergeCell ref="A4:B5"/>
    <mergeCell ref="V3:W3"/>
    <mergeCell ref="O4:O5"/>
    <mergeCell ref="W4:W5"/>
    <mergeCell ref="P4:P5"/>
    <mergeCell ref="N7:Q7"/>
    <mergeCell ref="L3:O3"/>
    <mergeCell ref="N4:N5"/>
    <mergeCell ref="L2:W2"/>
    <mergeCell ref="T4:T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1" max="3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Z3977"/>
  <sheetViews>
    <sheetView showGridLines="0" view="pageBreakPreview" topLeftCell="A10" zoomScaleNormal="120" zoomScaleSheetLayoutView="100" workbookViewId="0">
      <selection activeCell="S42" sqref="S42"/>
    </sheetView>
  </sheetViews>
  <sheetFormatPr defaultRowHeight="13.5"/>
  <cols>
    <col min="1" max="1" width="0.88671875" style="73" customWidth="1"/>
    <col min="2" max="2" width="5.77734375" style="73" customWidth="1"/>
    <col min="3" max="3" width="0.88671875" style="73" customWidth="1"/>
    <col min="4" max="4" width="7.5546875" style="73" customWidth="1"/>
    <col min="5" max="7" width="7.77734375" style="73" customWidth="1"/>
    <col min="8" max="11" width="7.5546875" style="73" customWidth="1"/>
    <col min="12" max="12" width="7.5546875" style="76" customWidth="1"/>
    <col min="13" max="18" width="7.44140625" style="76" customWidth="1"/>
    <col min="19" max="19" width="7.77734375" style="76" customWidth="1"/>
    <col min="20" max="20" width="8" style="76" customWidth="1"/>
    <col min="21" max="21" width="7.109375" style="76" customWidth="1"/>
    <col min="22" max="22" width="1.109375" style="77" customWidth="1"/>
    <col min="23" max="23" width="7.6640625" style="73" customWidth="1"/>
    <col min="24" max="16384" width="8.88671875" style="73"/>
  </cols>
  <sheetData>
    <row r="1" spans="1:23" s="69" customFormat="1" ht="27.95" customHeight="1">
      <c r="A1" s="266" t="s">
        <v>849</v>
      </c>
      <c r="L1" s="70"/>
      <c r="M1" s="70"/>
      <c r="N1" s="70"/>
      <c r="O1" s="70"/>
      <c r="P1" s="70"/>
      <c r="Q1" s="70"/>
      <c r="R1" s="70"/>
      <c r="S1" s="70"/>
      <c r="T1" s="71"/>
      <c r="U1" s="70"/>
      <c r="V1" s="72"/>
      <c r="W1" s="140" t="s">
        <v>850</v>
      </c>
    </row>
    <row r="2" spans="1:23" s="505" customFormat="1" ht="63" customHeight="1">
      <c r="B2" s="1576" t="s">
        <v>1496</v>
      </c>
      <c r="C2" s="1576"/>
      <c r="D2" s="1576"/>
      <c r="E2" s="1576"/>
      <c r="F2" s="1576"/>
      <c r="G2" s="1576"/>
      <c r="H2" s="1576"/>
      <c r="I2" s="1576"/>
      <c r="J2" s="1576"/>
      <c r="K2" s="1576"/>
      <c r="L2" s="1576"/>
      <c r="M2" s="1576" t="s">
        <v>848</v>
      </c>
      <c r="N2" s="1576"/>
      <c r="O2" s="1576"/>
      <c r="P2" s="1576"/>
      <c r="Q2" s="1576"/>
      <c r="R2" s="1576"/>
      <c r="S2" s="1576"/>
      <c r="T2" s="1576"/>
      <c r="U2" s="1576"/>
      <c r="V2" s="1576"/>
      <c r="W2" s="1576"/>
    </row>
    <row r="3" spans="1:23" s="332" customFormat="1" ht="14.1" customHeight="1" thickBot="1">
      <c r="A3" s="815" t="s">
        <v>90</v>
      </c>
      <c r="F3" s="333"/>
      <c r="G3" s="333"/>
      <c r="H3" s="333"/>
      <c r="I3" s="333"/>
      <c r="J3" s="333"/>
      <c r="K3" s="333"/>
      <c r="L3" s="334"/>
      <c r="M3" s="334"/>
      <c r="N3" s="334"/>
      <c r="O3" s="334"/>
      <c r="P3" s="334"/>
      <c r="Q3" s="334"/>
      <c r="R3" s="334"/>
      <c r="S3" s="334"/>
      <c r="T3" s="334"/>
      <c r="V3" s="816"/>
      <c r="W3" s="848" t="s">
        <v>90</v>
      </c>
    </row>
    <row r="4" spans="1:23" s="336" customFormat="1" ht="30" customHeight="1">
      <c r="A4" s="817"/>
      <c r="B4" s="818"/>
      <c r="C4" s="818"/>
      <c r="D4" s="1587" t="s">
        <v>401</v>
      </c>
      <c r="E4" s="1582" t="s">
        <v>402</v>
      </c>
      <c r="F4" s="1582" t="s">
        <v>403</v>
      </c>
      <c r="G4" s="1582" t="s">
        <v>404</v>
      </c>
      <c r="H4" s="1582" t="s">
        <v>405</v>
      </c>
      <c r="I4" s="1582" t="s">
        <v>406</v>
      </c>
      <c r="J4" s="1582" t="s">
        <v>407</v>
      </c>
      <c r="K4" s="1574" t="s">
        <v>408</v>
      </c>
      <c r="L4" s="1574" t="s">
        <v>462</v>
      </c>
      <c r="M4" s="1585" t="s">
        <v>409</v>
      </c>
      <c r="N4" s="1582" t="s">
        <v>410</v>
      </c>
      <c r="O4" s="1582" t="s">
        <v>853</v>
      </c>
      <c r="P4" s="1582" t="s">
        <v>854</v>
      </c>
      <c r="Q4" s="1582" t="s">
        <v>411</v>
      </c>
      <c r="R4" s="1582" t="s">
        <v>412</v>
      </c>
      <c r="S4" s="1582" t="s">
        <v>851</v>
      </c>
      <c r="T4" s="1582" t="s">
        <v>852</v>
      </c>
      <c r="U4" s="1574" t="s">
        <v>413</v>
      </c>
      <c r="V4" s="827"/>
      <c r="W4" s="817"/>
    </row>
    <row r="5" spans="1:23" s="336" customFormat="1" ht="30" customHeight="1">
      <c r="A5" s="825"/>
      <c r="B5" s="826"/>
      <c r="C5" s="826"/>
      <c r="D5" s="1588"/>
      <c r="E5" s="1583"/>
      <c r="F5" s="1583"/>
      <c r="G5" s="1583"/>
      <c r="H5" s="1583"/>
      <c r="I5" s="1583"/>
      <c r="J5" s="1583"/>
      <c r="K5" s="1575"/>
      <c r="L5" s="1575"/>
      <c r="M5" s="1586"/>
      <c r="N5" s="1583"/>
      <c r="O5" s="1583"/>
      <c r="P5" s="1583"/>
      <c r="Q5" s="1583"/>
      <c r="R5" s="1583"/>
      <c r="S5" s="1583"/>
      <c r="T5" s="1583"/>
      <c r="U5" s="1575"/>
      <c r="V5" s="828"/>
      <c r="W5" s="825"/>
    </row>
    <row r="6" spans="1:23" s="336" customFormat="1" ht="9" customHeight="1">
      <c r="A6" s="339"/>
      <c r="B6" s="337"/>
      <c r="C6" s="337"/>
      <c r="D6" s="829"/>
      <c r="E6" s="337"/>
      <c r="F6" s="337"/>
      <c r="G6" s="337"/>
      <c r="H6" s="337"/>
      <c r="I6" s="337"/>
      <c r="J6" s="337"/>
      <c r="K6" s="337"/>
      <c r="L6" s="337"/>
      <c r="M6" s="337"/>
      <c r="N6" s="338"/>
      <c r="O6" s="337"/>
      <c r="P6" s="338"/>
      <c r="Q6" s="338"/>
      <c r="R6" s="337"/>
      <c r="S6" s="337"/>
      <c r="T6" s="338"/>
      <c r="U6" s="337"/>
      <c r="V6" s="830"/>
      <c r="W6" s="339"/>
    </row>
    <row r="7" spans="1:23" s="336" customFormat="1" ht="12.75" customHeight="1">
      <c r="A7" s="339"/>
      <c r="B7" s="337"/>
      <c r="C7" s="337"/>
      <c r="D7" s="1580" t="s">
        <v>135</v>
      </c>
      <c r="E7" s="1581"/>
      <c r="F7" s="1581"/>
      <c r="G7" s="1581"/>
      <c r="H7" s="1581"/>
      <c r="I7" s="1581"/>
      <c r="J7" s="1581"/>
      <c r="K7" s="1581"/>
      <c r="L7" s="340"/>
      <c r="M7" s="1577" t="s">
        <v>136</v>
      </c>
      <c r="N7" s="1577"/>
      <c r="O7" s="1577"/>
      <c r="P7" s="1577"/>
      <c r="Q7" s="1577"/>
      <c r="R7" s="1577"/>
      <c r="S7" s="1577"/>
      <c r="T7" s="1577"/>
      <c r="U7" s="1577"/>
      <c r="V7" s="831"/>
      <c r="W7" s="339"/>
    </row>
    <row r="8" spans="1:23" s="335" customFormat="1" ht="21" customHeight="1">
      <c r="A8" s="334"/>
      <c r="B8" s="241">
        <v>2010</v>
      </c>
      <c r="C8" s="341"/>
      <c r="D8" s="832">
        <v>100</v>
      </c>
      <c r="E8" s="342">
        <v>100</v>
      </c>
      <c r="F8" s="342">
        <v>100</v>
      </c>
      <c r="G8" s="342">
        <v>100</v>
      </c>
      <c r="H8" s="342">
        <v>100</v>
      </c>
      <c r="I8" s="342">
        <v>100</v>
      </c>
      <c r="J8" s="342">
        <v>100</v>
      </c>
      <c r="K8" s="342">
        <v>100</v>
      </c>
      <c r="L8" s="342">
        <v>100</v>
      </c>
      <c r="M8" s="343">
        <v>100</v>
      </c>
      <c r="N8" s="343">
        <v>100</v>
      </c>
      <c r="O8" s="343">
        <v>100</v>
      </c>
      <c r="P8" s="343">
        <v>100</v>
      </c>
      <c r="Q8" s="343">
        <v>100</v>
      </c>
      <c r="R8" s="343">
        <v>100</v>
      </c>
      <c r="S8" s="343">
        <v>100</v>
      </c>
      <c r="T8" s="343">
        <v>100</v>
      </c>
      <c r="U8" s="343">
        <v>100</v>
      </c>
      <c r="V8" s="833"/>
      <c r="W8" s="241">
        <v>2010</v>
      </c>
    </row>
    <row r="9" spans="1:23" s="344" customFormat="1" ht="21" customHeight="1">
      <c r="A9" s="357"/>
      <c r="B9" s="241">
        <v>2011</v>
      </c>
      <c r="C9" s="341"/>
      <c r="D9" s="834">
        <v>106</v>
      </c>
      <c r="E9" s="345">
        <v>102.5</v>
      </c>
      <c r="F9" s="345">
        <v>101.6</v>
      </c>
      <c r="G9" s="345">
        <v>105.7</v>
      </c>
      <c r="H9" s="345">
        <v>104</v>
      </c>
      <c r="I9" s="345">
        <v>108.3</v>
      </c>
      <c r="J9" s="345">
        <v>100.6</v>
      </c>
      <c r="K9" s="345">
        <v>107.2</v>
      </c>
      <c r="L9" s="345">
        <v>111.5</v>
      </c>
      <c r="M9" s="343">
        <v>106</v>
      </c>
      <c r="N9" s="343">
        <v>109.4</v>
      </c>
      <c r="O9" s="343">
        <v>112.1</v>
      </c>
      <c r="P9" s="343">
        <v>106.3</v>
      </c>
      <c r="Q9" s="343">
        <v>108.2</v>
      </c>
      <c r="R9" s="343">
        <v>108.8</v>
      </c>
      <c r="S9" s="343">
        <v>103.1</v>
      </c>
      <c r="T9" s="343">
        <v>102.6</v>
      </c>
      <c r="U9" s="343">
        <v>107.6</v>
      </c>
      <c r="V9" s="833"/>
      <c r="W9" s="241">
        <v>2011</v>
      </c>
    </row>
    <row r="10" spans="1:23" s="344" customFormat="1" ht="21" customHeight="1">
      <c r="A10" s="357"/>
      <c r="B10" s="241">
        <v>2012</v>
      </c>
      <c r="C10" s="341"/>
      <c r="D10" s="834">
        <v>107.4</v>
      </c>
      <c r="E10" s="345">
        <v>104</v>
      </c>
      <c r="F10" s="345">
        <v>101.2</v>
      </c>
      <c r="G10" s="345">
        <v>104.4</v>
      </c>
      <c r="H10" s="345">
        <v>104.7</v>
      </c>
      <c r="I10" s="345">
        <v>100.3</v>
      </c>
      <c r="J10" s="345">
        <v>108.5</v>
      </c>
      <c r="K10" s="345">
        <v>114.5</v>
      </c>
      <c r="L10" s="345">
        <v>117.5</v>
      </c>
      <c r="M10" s="343">
        <v>108.3</v>
      </c>
      <c r="N10" s="343">
        <v>110.7</v>
      </c>
      <c r="O10" s="343">
        <v>118.5</v>
      </c>
      <c r="P10" s="343">
        <v>107.3</v>
      </c>
      <c r="Q10" s="343">
        <v>104.7</v>
      </c>
      <c r="R10" s="343">
        <v>113.8</v>
      </c>
      <c r="S10" s="343">
        <v>103.5</v>
      </c>
      <c r="T10" s="343">
        <v>103</v>
      </c>
      <c r="U10" s="343">
        <v>110.8</v>
      </c>
      <c r="V10" s="833"/>
      <c r="W10" s="241">
        <v>2012</v>
      </c>
    </row>
    <row r="11" spans="1:23" s="344" customFormat="1" ht="21" customHeight="1">
      <c r="A11" s="357"/>
      <c r="B11" s="241">
        <v>2013</v>
      </c>
      <c r="C11" s="341"/>
      <c r="D11" s="834">
        <v>108.2</v>
      </c>
      <c r="E11" s="345">
        <v>99.2</v>
      </c>
      <c r="F11" s="345">
        <v>101.3</v>
      </c>
      <c r="G11" s="345">
        <v>108</v>
      </c>
      <c r="H11" s="345">
        <v>106.9</v>
      </c>
      <c r="I11" s="345">
        <v>107.2</v>
      </c>
      <c r="J11" s="345">
        <v>103.6</v>
      </c>
      <c r="K11" s="345">
        <v>112.4</v>
      </c>
      <c r="L11" s="345">
        <v>118.6</v>
      </c>
      <c r="M11" s="343">
        <v>117.1</v>
      </c>
      <c r="N11" s="343">
        <v>111.3</v>
      </c>
      <c r="O11" s="343">
        <v>144.6</v>
      </c>
      <c r="P11" s="343">
        <v>113</v>
      </c>
      <c r="Q11" s="343">
        <v>103.9</v>
      </c>
      <c r="R11" s="343">
        <v>105.1</v>
      </c>
      <c r="S11" s="343">
        <v>97.6</v>
      </c>
      <c r="T11" s="343">
        <v>103.4</v>
      </c>
      <c r="U11" s="343">
        <v>115.9</v>
      </c>
      <c r="V11" s="833"/>
      <c r="W11" s="241">
        <v>2013</v>
      </c>
    </row>
    <row r="12" spans="1:23" s="344" customFormat="1" ht="21" customHeight="1">
      <c r="A12" s="357"/>
      <c r="B12" s="241">
        <v>2014</v>
      </c>
      <c r="C12" s="341"/>
      <c r="D12" s="834">
        <v>108.4</v>
      </c>
      <c r="E12" s="345">
        <v>105.1</v>
      </c>
      <c r="F12" s="345">
        <v>103.7</v>
      </c>
      <c r="G12" s="345">
        <v>110.8</v>
      </c>
      <c r="H12" s="345">
        <v>106.6</v>
      </c>
      <c r="I12" s="345">
        <v>116.7</v>
      </c>
      <c r="J12" s="345">
        <v>111.5</v>
      </c>
      <c r="K12" s="345">
        <v>110.5</v>
      </c>
      <c r="L12" s="345">
        <v>112.4</v>
      </c>
      <c r="M12" s="343">
        <v>121.9</v>
      </c>
      <c r="N12" s="343">
        <v>109.1</v>
      </c>
      <c r="O12" s="343">
        <v>147.4</v>
      </c>
      <c r="P12" s="343">
        <v>113.6</v>
      </c>
      <c r="Q12" s="343">
        <v>103.3</v>
      </c>
      <c r="R12" s="343">
        <v>100.6</v>
      </c>
      <c r="S12" s="343">
        <v>97.9</v>
      </c>
      <c r="T12" s="343">
        <v>101.4</v>
      </c>
      <c r="U12" s="343">
        <v>117.2</v>
      </c>
      <c r="V12" s="833"/>
      <c r="W12" s="241">
        <v>2014</v>
      </c>
    </row>
    <row r="13" spans="1:23" s="335" customFormat="1" ht="9" customHeight="1">
      <c r="A13" s="334"/>
      <c r="B13" s="346"/>
      <c r="C13" s="347"/>
      <c r="D13" s="835"/>
      <c r="E13" s="342"/>
      <c r="F13" s="342"/>
      <c r="G13" s="342"/>
      <c r="H13" s="342"/>
      <c r="I13" s="342"/>
      <c r="J13" s="342"/>
      <c r="K13" s="342"/>
      <c r="L13" s="342"/>
      <c r="M13" s="342"/>
      <c r="N13" s="342"/>
      <c r="O13" s="342"/>
      <c r="P13" s="342"/>
      <c r="Q13" s="342"/>
      <c r="R13" s="342"/>
      <c r="S13" s="342"/>
      <c r="T13" s="342"/>
      <c r="U13" s="348"/>
      <c r="V13" s="836"/>
      <c r="W13" s="346"/>
    </row>
    <row r="14" spans="1:23" s="349" customFormat="1" ht="21" customHeight="1">
      <c r="A14" s="358"/>
      <c r="B14" s="350">
        <v>2015</v>
      </c>
      <c r="C14" s="351"/>
      <c r="D14" s="837">
        <v>107.7</v>
      </c>
      <c r="E14" s="352">
        <v>100.2</v>
      </c>
      <c r="F14" s="352">
        <v>111</v>
      </c>
      <c r="G14" s="352">
        <v>106</v>
      </c>
      <c r="H14" s="352">
        <v>101.3</v>
      </c>
      <c r="I14" s="352">
        <v>118</v>
      </c>
      <c r="J14" s="352">
        <v>115</v>
      </c>
      <c r="K14" s="352">
        <v>106.3</v>
      </c>
      <c r="L14" s="352">
        <v>116</v>
      </c>
      <c r="M14" s="353">
        <v>126.3</v>
      </c>
      <c r="N14" s="353">
        <v>108.6</v>
      </c>
      <c r="O14" s="353">
        <v>156.69999999999999</v>
      </c>
      <c r="P14" s="353">
        <v>115.2</v>
      </c>
      <c r="Q14" s="353">
        <v>100</v>
      </c>
      <c r="R14" s="353">
        <v>108.8</v>
      </c>
      <c r="S14" s="353">
        <v>94.8</v>
      </c>
      <c r="T14" s="353">
        <v>94.5</v>
      </c>
      <c r="U14" s="353">
        <v>125.9</v>
      </c>
      <c r="V14" s="838"/>
      <c r="W14" s="350">
        <v>2015</v>
      </c>
    </row>
    <row r="15" spans="1:23" s="354" customFormat="1" ht="9" customHeight="1">
      <c r="A15" s="819"/>
      <c r="B15" s="243"/>
      <c r="C15" s="355"/>
      <c r="D15" s="839"/>
      <c r="E15" s="355"/>
      <c r="F15" s="355"/>
      <c r="G15" s="355"/>
      <c r="H15" s="355"/>
      <c r="I15" s="355"/>
      <c r="J15" s="355"/>
      <c r="K15" s="355"/>
      <c r="L15" s="355"/>
      <c r="M15" s="355"/>
      <c r="N15" s="355"/>
      <c r="O15" s="355"/>
      <c r="P15" s="355"/>
      <c r="Q15" s="355"/>
      <c r="R15" s="355"/>
      <c r="S15" s="355"/>
      <c r="T15" s="355"/>
      <c r="U15" s="353"/>
      <c r="V15" s="838"/>
      <c r="W15" s="243"/>
    </row>
    <row r="16" spans="1:23" s="214" customFormat="1" ht="21" customHeight="1">
      <c r="A16" s="217"/>
      <c r="B16" s="215"/>
      <c r="C16" s="215"/>
      <c r="D16" s="1578" t="s">
        <v>137</v>
      </c>
      <c r="E16" s="1579"/>
      <c r="F16" s="1579"/>
      <c r="G16" s="1579"/>
      <c r="H16" s="1579"/>
      <c r="I16" s="1579"/>
      <c r="J16" s="1579"/>
      <c r="K16" s="1579"/>
      <c r="L16" s="243"/>
      <c r="M16" s="1584" t="s">
        <v>138</v>
      </c>
      <c r="N16" s="1584"/>
      <c r="O16" s="1584"/>
      <c r="P16" s="1584"/>
      <c r="Q16" s="1584"/>
      <c r="R16" s="1584"/>
      <c r="S16" s="1584"/>
      <c r="T16" s="1584"/>
      <c r="U16" s="1584"/>
      <c r="V16" s="840"/>
      <c r="W16" s="215"/>
    </row>
    <row r="17" spans="1:23" s="213" customFormat="1" ht="21" customHeight="1">
      <c r="A17" s="239"/>
      <c r="B17" s="241">
        <v>2010</v>
      </c>
      <c r="C17" s="341"/>
      <c r="D17" s="1316">
        <v>100</v>
      </c>
      <c r="E17" s="345">
        <v>100</v>
      </c>
      <c r="F17" s="342">
        <v>100</v>
      </c>
      <c r="G17" s="342">
        <v>100</v>
      </c>
      <c r="H17" s="342">
        <v>100</v>
      </c>
      <c r="I17" s="342">
        <v>100</v>
      </c>
      <c r="J17" s="342">
        <v>100</v>
      </c>
      <c r="K17" s="342">
        <v>100</v>
      </c>
      <c r="L17" s="345">
        <v>100</v>
      </c>
      <c r="M17" s="343">
        <v>100</v>
      </c>
      <c r="N17" s="343">
        <v>100</v>
      </c>
      <c r="O17" s="343">
        <v>100</v>
      </c>
      <c r="P17" s="343">
        <v>100</v>
      </c>
      <c r="Q17" s="343">
        <v>100</v>
      </c>
      <c r="R17" s="343">
        <v>100</v>
      </c>
      <c r="S17" s="343">
        <v>100</v>
      </c>
      <c r="T17" s="343">
        <v>100</v>
      </c>
      <c r="U17" s="343">
        <v>100</v>
      </c>
      <c r="V17" s="842"/>
      <c r="W17" s="241">
        <v>2010</v>
      </c>
    </row>
    <row r="18" spans="1:23" s="344" customFormat="1" ht="21" customHeight="1">
      <c r="A18" s="357"/>
      <c r="B18" s="241">
        <v>2011</v>
      </c>
      <c r="C18" s="341"/>
      <c r="D18" s="1316">
        <v>105.6</v>
      </c>
      <c r="E18" s="345">
        <v>103</v>
      </c>
      <c r="F18" s="342">
        <v>100.4</v>
      </c>
      <c r="G18" s="342">
        <v>105.8</v>
      </c>
      <c r="H18" s="342">
        <v>103.7</v>
      </c>
      <c r="I18" s="342">
        <v>106.8</v>
      </c>
      <c r="J18" s="342">
        <v>100.8</v>
      </c>
      <c r="K18" s="342">
        <v>107.2</v>
      </c>
      <c r="L18" s="342">
        <v>111.6</v>
      </c>
      <c r="M18" s="343">
        <v>107</v>
      </c>
      <c r="N18" s="343">
        <v>110.6</v>
      </c>
      <c r="O18" s="343">
        <v>108.7</v>
      </c>
      <c r="P18" s="343">
        <v>106.8</v>
      </c>
      <c r="Q18" s="343">
        <v>109.5</v>
      </c>
      <c r="R18" s="343">
        <v>111</v>
      </c>
      <c r="S18" s="343">
        <v>101.7</v>
      </c>
      <c r="T18" s="343">
        <v>101.4</v>
      </c>
      <c r="U18" s="343">
        <v>104.8</v>
      </c>
      <c r="V18" s="842"/>
      <c r="W18" s="241">
        <v>2011</v>
      </c>
    </row>
    <row r="19" spans="1:23" s="344" customFormat="1" ht="21" customHeight="1">
      <c r="A19" s="357"/>
      <c r="B19" s="241">
        <v>2012</v>
      </c>
      <c r="C19" s="341"/>
      <c r="D19" s="1316">
        <v>107.2</v>
      </c>
      <c r="E19" s="345">
        <v>104.9</v>
      </c>
      <c r="F19" s="342">
        <v>96.6</v>
      </c>
      <c r="G19" s="342">
        <v>103.3</v>
      </c>
      <c r="H19" s="342">
        <v>106</v>
      </c>
      <c r="I19" s="342">
        <v>102</v>
      </c>
      <c r="J19" s="342">
        <v>106.9</v>
      </c>
      <c r="K19" s="342">
        <v>113.8</v>
      </c>
      <c r="L19" s="342">
        <v>119</v>
      </c>
      <c r="M19" s="343">
        <v>109.2</v>
      </c>
      <c r="N19" s="343">
        <v>113</v>
      </c>
      <c r="O19" s="343">
        <v>115.2</v>
      </c>
      <c r="P19" s="343">
        <v>108.9</v>
      </c>
      <c r="Q19" s="343">
        <v>107</v>
      </c>
      <c r="R19" s="343">
        <v>112.6</v>
      </c>
      <c r="S19" s="343">
        <v>100.8</v>
      </c>
      <c r="T19" s="343">
        <v>101.9</v>
      </c>
      <c r="U19" s="343">
        <v>113.6</v>
      </c>
      <c r="V19" s="842"/>
      <c r="W19" s="241">
        <v>2012</v>
      </c>
    </row>
    <row r="20" spans="1:23" s="344" customFormat="1" ht="21" customHeight="1">
      <c r="A20" s="357"/>
      <c r="B20" s="241">
        <v>2013</v>
      </c>
      <c r="C20" s="341"/>
      <c r="D20" s="1316">
        <v>108.1</v>
      </c>
      <c r="E20" s="345">
        <v>101</v>
      </c>
      <c r="F20" s="342">
        <v>96.3</v>
      </c>
      <c r="G20" s="342">
        <v>107</v>
      </c>
      <c r="H20" s="342">
        <v>105.9</v>
      </c>
      <c r="I20" s="342">
        <v>107.6</v>
      </c>
      <c r="J20" s="342">
        <v>102.5</v>
      </c>
      <c r="K20" s="342">
        <v>111.6</v>
      </c>
      <c r="L20" s="342">
        <v>121</v>
      </c>
      <c r="M20" s="343">
        <v>119.7</v>
      </c>
      <c r="N20" s="343">
        <v>113.8</v>
      </c>
      <c r="O20" s="343">
        <v>132.1</v>
      </c>
      <c r="P20" s="343">
        <v>115.5</v>
      </c>
      <c r="Q20" s="343">
        <v>105.2</v>
      </c>
      <c r="R20" s="343">
        <v>108.7</v>
      </c>
      <c r="S20" s="343">
        <v>94.1</v>
      </c>
      <c r="T20" s="343">
        <v>101.1</v>
      </c>
      <c r="U20" s="343">
        <v>114.7</v>
      </c>
      <c r="V20" s="842"/>
      <c r="W20" s="241">
        <v>2013</v>
      </c>
    </row>
    <row r="21" spans="1:23" s="344" customFormat="1" ht="21" customHeight="1">
      <c r="A21" s="357"/>
      <c r="B21" s="241">
        <v>2014</v>
      </c>
      <c r="C21" s="341"/>
      <c r="D21" s="1316">
        <v>108</v>
      </c>
      <c r="E21" s="345">
        <v>106.3</v>
      </c>
      <c r="F21" s="342">
        <v>98.5</v>
      </c>
      <c r="G21" s="342">
        <v>109.7</v>
      </c>
      <c r="H21" s="342">
        <v>103.9</v>
      </c>
      <c r="I21" s="342">
        <v>114.4</v>
      </c>
      <c r="J21" s="342">
        <v>108.2</v>
      </c>
      <c r="K21" s="342">
        <v>110.8</v>
      </c>
      <c r="L21" s="342">
        <v>114.8</v>
      </c>
      <c r="M21" s="343">
        <v>123.1</v>
      </c>
      <c r="N21" s="343">
        <v>110.4</v>
      </c>
      <c r="O21" s="343">
        <v>133.69999999999999</v>
      </c>
      <c r="P21" s="343">
        <v>115.7</v>
      </c>
      <c r="Q21" s="343">
        <v>103.1</v>
      </c>
      <c r="R21" s="343">
        <v>105.2</v>
      </c>
      <c r="S21" s="343">
        <v>92.2</v>
      </c>
      <c r="T21" s="343">
        <v>100.9</v>
      </c>
      <c r="U21" s="343">
        <v>114.6</v>
      </c>
      <c r="V21" s="842"/>
      <c r="W21" s="241">
        <v>2014</v>
      </c>
    </row>
    <row r="22" spans="1:23" s="213" customFormat="1" ht="9" customHeight="1">
      <c r="A22" s="239"/>
      <c r="B22" s="242"/>
      <c r="C22" s="356"/>
      <c r="D22" s="841"/>
      <c r="E22" s="345"/>
      <c r="F22" s="345"/>
      <c r="G22" s="345"/>
      <c r="H22" s="345"/>
      <c r="I22" s="343"/>
      <c r="J22" s="345"/>
      <c r="K22" s="345"/>
      <c r="L22" s="345"/>
      <c r="M22" s="343"/>
      <c r="N22" s="343"/>
      <c r="O22" s="343"/>
      <c r="P22" s="343"/>
      <c r="Q22" s="343"/>
      <c r="R22" s="343"/>
      <c r="S22" s="343"/>
      <c r="T22" s="343"/>
      <c r="U22" s="343"/>
      <c r="V22" s="843"/>
      <c r="W22" s="242"/>
    </row>
    <row r="23" spans="1:23" s="349" customFormat="1" ht="21" customHeight="1">
      <c r="A23" s="358"/>
      <c r="B23" s="350">
        <v>2015</v>
      </c>
      <c r="C23" s="351"/>
      <c r="D23" s="837">
        <v>107.8</v>
      </c>
      <c r="E23" s="352">
        <v>104.2</v>
      </c>
      <c r="F23" s="352">
        <v>106.5</v>
      </c>
      <c r="G23" s="352">
        <v>106.8</v>
      </c>
      <c r="H23" s="352">
        <v>100.3</v>
      </c>
      <c r="I23" s="352">
        <v>115.9</v>
      </c>
      <c r="J23" s="352">
        <v>109</v>
      </c>
      <c r="K23" s="352">
        <v>107.3</v>
      </c>
      <c r="L23" s="352">
        <v>118.8</v>
      </c>
      <c r="M23" s="353">
        <v>127.7</v>
      </c>
      <c r="N23" s="353">
        <v>108.4</v>
      </c>
      <c r="O23" s="353">
        <v>139.5</v>
      </c>
      <c r="P23" s="353">
        <v>117.6</v>
      </c>
      <c r="Q23" s="353">
        <v>100.9</v>
      </c>
      <c r="R23" s="353">
        <v>112.3</v>
      </c>
      <c r="S23" s="353">
        <v>89.2</v>
      </c>
      <c r="T23" s="353">
        <v>95.2</v>
      </c>
      <c r="U23" s="353">
        <v>118.7</v>
      </c>
      <c r="V23" s="844"/>
      <c r="W23" s="350">
        <v>2015</v>
      </c>
    </row>
    <row r="24" spans="1:23" s="354" customFormat="1" ht="9" customHeight="1">
      <c r="A24" s="819"/>
      <c r="B24" s="243"/>
      <c r="C24" s="355"/>
      <c r="D24" s="839"/>
      <c r="E24" s="355"/>
      <c r="F24" s="355"/>
      <c r="G24" s="355"/>
      <c r="H24" s="355"/>
      <c r="I24" s="353"/>
      <c r="J24" s="355"/>
      <c r="K24" s="355"/>
      <c r="L24" s="355"/>
      <c r="M24" s="355"/>
      <c r="N24" s="355"/>
      <c r="O24" s="355"/>
      <c r="P24" s="355"/>
      <c r="Q24" s="355"/>
      <c r="R24" s="355"/>
      <c r="S24" s="355"/>
      <c r="T24" s="355"/>
      <c r="U24" s="355"/>
      <c r="V24" s="845"/>
      <c r="W24" s="243"/>
    </row>
    <row r="25" spans="1:23" s="214" customFormat="1" ht="19.5" customHeight="1">
      <c r="A25" s="217"/>
      <c r="B25" s="215"/>
      <c r="C25" s="215"/>
      <c r="D25" s="1578" t="s">
        <v>646</v>
      </c>
      <c r="E25" s="1579"/>
      <c r="F25" s="1579"/>
      <c r="G25" s="1579"/>
      <c r="H25" s="1579"/>
      <c r="I25" s="1579"/>
      <c r="J25" s="1579"/>
      <c r="K25" s="1579"/>
      <c r="L25" s="243"/>
      <c r="M25" s="1584" t="s">
        <v>647</v>
      </c>
      <c r="N25" s="1584"/>
      <c r="O25" s="1584"/>
      <c r="P25" s="1584"/>
      <c r="Q25" s="1584"/>
      <c r="R25" s="1584"/>
      <c r="S25" s="1584"/>
      <c r="T25" s="1584"/>
      <c r="U25" s="1584"/>
      <c r="V25" s="840"/>
      <c r="W25" s="215"/>
    </row>
    <row r="26" spans="1:23" s="213" customFormat="1" ht="21" customHeight="1">
      <c r="A26" s="239"/>
      <c r="B26" s="241">
        <v>2010</v>
      </c>
      <c r="C26" s="341"/>
      <c r="D26" s="1317">
        <v>104.3</v>
      </c>
      <c r="E26" s="342">
        <v>104.1</v>
      </c>
      <c r="F26" s="342">
        <v>100.3</v>
      </c>
      <c r="G26" s="342">
        <v>108.4</v>
      </c>
      <c r="H26" s="342">
        <v>98.4</v>
      </c>
      <c r="I26" s="342">
        <v>101.4</v>
      </c>
      <c r="J26" s="342">
        <v>99</v>
      </c>
      <c r="K26" s="342">
        <v>107.8</v>
      </c>
      <c r="L26" s="345">
        <v>114.6</v>
      </c>
      <c r="M26" s="343">
        <v>102.2</v>
      </c>
      <c r="N26" s="343">
        <v>96.7</v>
      </c>
      <c r="O26" s="343">
        <v>100</v>
      </c>
      <c r="P26" s="343">
        <v>110.3</v>
      </c>
      <c r="Q26" s="343">
        <v>107</v>
      </c>
      <c r="R26" s="343">
        <v>103.8</v>
      </c>
      <c r="S26" s="343">
        <v>100.7</v>
      </c>
      <c r="T26" s="343">
        <v>102.4</v>
      </c>
      <c r="U26" s="343">
        <v>89.7</v>
      </c>
      <c r="V26" s="842"/>
      <c r="W26" s="241">
        <v>2010</v>
      </c>
    </row>
    <row r="27" spans="1:23" s="344" customFormat="1" ht="21" customHeight="1">
      <c r="A27" s="357"/>
      <c r="B27" s="241">
        <v>2011</v>
      </c>
      <c r="C27" s="341"/>
      <c r="D27" s="1317">
        <v>119.9</v>
      </c>
      <c r="E27" s="342">
        <v>107.1</v>
      </c>
      <c r="F27" s="342">
        <v>111.2</v>
      </c>
      <c r="G27" s="342">
        <v>121.1</v>
      </c>
      <c r="H27" s="342">
        <v>109.1</v>
      </c>
      <c r="I27" s="342">
        <v>118.6</v>
      </c>
      <c r="J27" s="342">
        <v>104.7</v>
      </c>
      <c r="K27" s="342">
        <v>125.6</v>
      </c>
      <c r="L27" s="342">
        <v>106.5</v>
      </c>
      <c r="M27" s="343">
        <v>113.3</v>
      </c>
      <c r="N27" s="343">
        <v>124.9</v>
      </c>
      <c r="O27" s="343">
        <v>109.7</v>
      </c>
      <c r="P27" s="343">
        <v>122.2</v>
      </c>
      <c r="Q27" s="343">
        <v>125.2</v>
      </c>
      <c r="R27" s="343">
        <v>119.6</v>
      </c>
      <c r="S27" s="343">
        <v>122.1</v>
      </c>
      <c r="T27" s="343">
        <v>109.3</v>
      </c>
      <c r="U27" s="343">
        <v>106.6</v>
      </c>
      <c r="V27" s="842"/>
      <c r="W27" s="241">
        <v>2011</v>
      </c>
    </row>
    <row r="28" spans="1:23" s="344" customFormat="1" ht="21" customHeight="1">
      <c r="A28" s="357"/>
      <c r="B28" s="241">
        <v>2012</v>
      </c>
      <c r="C28" s="341"/>
      <c r="D28" s="1317">
        <v>125.2</v>
      </c>
      <c r="E28" s="342">
        <v>107.5</v>
      </c>
      <c r="F28" s="342">
        <v>110.6</v>
      </c>
      <c r="G28" s="342">
        <v>135.4</v>
      </c>
      <c r="H28" s="342">
        <v>133.19999999999999</v>
      </c>
      <c r="I28" s="342">
        <v>99</v>
      </c>
      <c r="J28" s="342">
        <v>110.6</v>
      </c>
      <c r="K28" s="342">
        <v>119.8</v>
      </c>
      <c r="L28" s="342">
        <v>100.8</v>
      </c>
      <c r="M28" s="343">
        <v>121.5</v>
      </c>
      <c r="N28" s="343">
        <v>148.1</v>
      </c>
      <c r="O28" s="343">
        <v>124.4</v>
      </c>
      <c r="P28" s="343">
        <v>128.80000000000001</v>
      </c>
      <c r="Q28" s="343">
        <v>114.4</v>
      </c>
      <c r="R28" s="343">
        <v>136.5</v>
      </c>
      <c r="S28" s="343">
        <v>131.30000000000001</v>
      </c>
      <c r="T28" s="343">
        <v>107</v>
      </c>
      <c r="U28" s="343">
        <v>106.3</v>
      </c>
      <c r="V28" s="842"/>
      <c r="W28" s="241">
        <v>2012</v>
      </c>
    </row>
    <row r="29" spans="1:23" s="344" customFormat="1" ht="21" customHeight="1">
      <c r="A29" s="357"/>
      <c r="B29" s="241">
        <v>2013</v>
      </c>
      <c r="C29" s="341"/>
      <c r="D29" s="1317">
        <v>130.69999999999999</v>
      </c>
      <c r="E29" s="342">
        <v>117.3</v>
      </c>
      <c r="F29" s="342">
        <v>131.9</v>
      </c>
      <c r="G29" s="342">
        <v>152</v>
      </c>
      <c r="H29" s="342">
        <v>141.69999999999999</v>
      </c>
      <c r="I29" s="342">
        <v>102</v>
      </c>
      <c r="J29" s="342">
        <v>126.8</v>
      </c>
      <c r="K29" s="342">
        <v>113.3</v>
      </c>
      <c r="L29" s="342">
        <v>123.1</v>
      </c>
      <c r="M29" s="343">
        <v>126.8</v>
      </c>
      <c r="N29" s="343">
        <v>143.69999999999999</v>
      </c>
      <c r="O29" s="343">
        <v>139.19999999999999</v>
      </c>
      <c r="P29" s="343">
        <v>140.30000000000001</v>
      </c>
      <c r="Q29" s="343">
        <v>113</v>
      </c>
      <c r="R29" s="343">
        <v>137.6</v>
      </c>
      <c r="S29" s="343">
        <v>134.30000000000001</v>
      </c>
      <c r="T29" s="343">
        <v>124</v>
      </c>
      <c r="U29" s="343">
        <v>98.7</v>
      </c>
      <c r="V29" s="842"/>
      <c r="W29" s="241">
        <v>2013</v>
      </c>
    </row>
    <row r="30" spans="1:23" s="344" customFormat="1" ht="21" customHeight="1">
      <c r="A30" s="357"/>
      <c r="B30" s="241">
        <v>2014</v>
      </c>
      <c r="C30" s="341"/>
      <c r="D30" s="1317">
        <v>127.4</v>
      </c>
      <c r="E30" s="342">
        <v>138.5</v>
      </c>
      <c r="F30" s="342">
        <v>145.19999999999999</v>
      </c>
      <c r="G30" s="342">
        <v>141.6</v>
      </c>
      <c r="H30" s="342">
        <v>143.1</v>
      </c>
      <c r="I30" s="342">
        <v>116.5</v>
      </c>
      <c r="J30" s="342">
        <v>139.80000000000001</v>
      </c>
      <c r="K30" s="342">
        <v>120.8</v>
      </c>
      <c r="L30" s="342">
        <v>168.2</v>
      </c>
      <c r="M30" s="343">
        <v>139.19999999999999</v>
      </c>
      <c r="N30" s="343">
        <v>123.3</v>
      </c>
      <c r="O30" s="343">
        <v>157.4</v>
      </c>
      <c r="P30" s="343">
        <v>134.4</v>
      </c>
      <c r="Q30" s="343">
        <v>128</v>
      </c>
      <c r="R30" s="343">
        <v>156</v>
      </c>
      <c r="S30" s="343">
        <v>139.80000000000001</v>
      </c>
      <c r="T30" s="343">
        <v>124.2</v>
      </c>
      <c r="U30" s="343">
        <v>145.80000000000001</v>
      </c>
      <c r="V30" s="842"/>
      <c r="W30" s="241">
        <v>2014</v>
      </c>
    </row>
    <row r="31" spans="1:23" s="213" customFormat="1" ht="9" customHeight="1">
      <c r="A31" s="239"/>
      <c r="B31" s="242"/>
      <c r="C31" s="356"/>
      <c r="D31" s="841"/>
      <c r="E31" s="345"/>
      <c r="F31" s="345"/>
      <c r="G31" s="345"/>
      <c r="H31" s="345"/>
      <c r="I31" s="345"/>
      <c r="J31" s="345"/>
      <c r="K31" s="345"/>
      <c r="L31" s="345"/>
      <c r="M31" s="343"/>
      <c r="N31" s="343"/>
      <c r="O31" s="343"/>
      <c r="P31" s="343"/>
      <c r="Q31" s="343"/>
      <c r="R31" s="343"/>
      <c r="S31" s="343"/>
      <c r="T31" s="343"/>
      <c r="U31" s="343"/>
      <c r="V31" s="843"/>
      <c r="W31" s="242"/>
    </row>
    <row r="32" spans="1:23" s="349" customFormat="1" ht="21" customHeight="1">
      <c r="A32" s="358"/>
      <c r="B32" s="350">
        <v>2015</v>
      </c>
      <c r="C32" s="351"/>
      <c r="D32" s="837">
        <v>131.19999999999999</v>
      </c>
      <c r="E32" s="352">
        <v>139.30000000000001</v>
      </c>
      <c r="F32" s="352">
        <v>147.80000000000001</v>
      </c>
      <c r="G32" s="352">
        <v>136.69999999999999</v>
      </c>
      <c r="H32" s="352">
        <v>144.69999999999999</v>
      </c>
      <c r="I32" s="352">
        <v>136.5</v>
      </c>
      <c r="J32" s="352">
        <v>117.4</v>
      </c>
      <c r="K32" s="352">
        <v>127.1</v>
      </c>
      <c r="L32" s="352">
        <v>198.6</v>
      </c>
      <c r="M32" s="353">
        <v>165.2</v>
      </c>
      <c r="N32" s="353">
        <v>138.5</v>
      </c>
      <c r="O32" s="353">
        <v>151.9</v>
      </c>
      <c r="P32" s="353">
        <v>143.6</v>
      </c>
      <c r="Q32" s="353">
        <v>118.2</v>
      </c>
      <c r="R32" s="353">
        <v>147.1</v>
      </c>
      <c r="S32" s="353">
        <v>141.6</v>
      </c>
      <c r="T32" s="353">
        <v>135.4</v>
      </c>
      <c r="U32" s="353">
        <v>204.4</v>
      </c>
      <c r="V32" s="844"/>
      <c r="W32" s="350">
        <v>2015</v>
      </c>
    </row>
    <row r="33" spans="1:26" s="360" customFormat="1" ht="9" customHeight="1" thickBot="1">
      <c r="A33" s="820"/>
      <c r="B33" s="820"/>
      <c r="C33" s="821"/>
      <c r="D33" s="846"/>
      <c r="E33" s="821"/>
      <c r="F33" s="821"/>
      <c r="G33" s="821"/>
      <c r="H33" s="821"/>
      <c r="I33" s="821"/>
      <c r="J33" s="821"/>
      <c r="K33" s="821"/>
      <c r="L33" s="821"/>
      <c r="M33" s="821"/>
      <c r="N33" s="822"/>
      <c r="O33" s="823"/>
      <c r="P33" s="824"/>
      <c r="Q33" s="824"/>
      <c r="R33" s="824"/>
      <c r="S33" s="824"/>
      <c r="T33" s="824"/>
      <c r="U33" s="824"/>
      <c r="V33" s="847"/>
      <c r="W33" s="824"/>
      <c r="X33" s="359"/>
      <c r="Y33" s="359"/>
      <c r="Z33" s="359"/>
    </row>
    <row r="34" spans="1:26" s="151" customFormat="1" ht="26.1" customHeight="1">
      <c r="B34" s="1435" t="s">
        <v>634</v>
      </c>
      <c r="C34" s="1435"/>
      <c r="D34" s="1435"/>
      <c r="E34" s="1435"/>
      <c r="F34" s="1435"/>
      <c r="G34" s="1334"/>
      <c r="H34" s="1334"/>
      <c r="I34" s="1334"/>
      <c r="J34" s="1334"/>
      <c r="K34" s="1334"/>
      <c r="L34" s="1334"/>
      <c r="M34" s="1435" t="s">
        <v>855</v>
      </c>
      <c r="N34" s="1435"/>
      <c r="O34" s="1435"/>
      <c r="P34" s="1435"/>
      <c r="Q34" s="1435"/>
      <c r="R34" s="1435"/>
      <c r="S34" s="1435"/>
      <c r="T34" s="1435"/>
      <c r="U34" s="1435"/>
      <c r="V34" s="1435"/>
      <c r="W34" s="1435"/>
    </row>
    <row r="35" spans="1:26" s="339" customFormat="1" ht="11.25">
      <c r="W35" s="361"/>
    </row>
    <row r="36" spans="1:26" s="339" customFormat="1" ht="11.25">
      <c r="W36" s="361"/>
    </row>
    <row r="37" spans="1:26" s="339" customFormat="1" ht="11.25">
      <c r="W37" s="361"/>
    </row>
    <row r="38" spans="1:26" s="339" customFormat="1" ht="11.25">
      <c r="W38" s="361"/>
    </row>
    <row r="39" spans="1:26" s="339" customFormat="1" ht="11.25">
      <c r="W39" s="361"/>
    </row>
    <row r="40" spans="1:26" s="339" customFormat="1" ht="11.25">
      <c r="W40" s="346"/>
    </row>
    <row r="41" spans="1:26" s="339" customFormat="1" ht="11.25">
      <c r="W41" s="346"/>
    </row>
    <row r="42" spans="1:26" s="339" customFormat="1" ht="11.25">
      <c r="D42" s="362"/>
      <c r="W42" s="346"/>
    </row>
    <row r="43" spans="1:26" s="339" customFormat="1" ht="11.25"/>
    <row r="44" spans="1:26" s="339" customFormat="1" ht="11.25"/>
    <row r="45" spans="1:26" s="339" customFormat="1" ht="11.25"/>
    <row r="46" spans="1:26" s="339" customFormat="1" ht="11.25"/>
    <row r="47" spans="1:26" s="339" customFormat="1" ht="11.25"/>
    <row r="48" spans="1:26" s="339" customFormat="1" ht="11.25"/>
    <row r="49" s="339" customFormat="1" ht="11.25"/>
    <row r="50" s="339" customFormat="1" ht="11.25"/>
    <row r="51" s="339" customFormat="1" ht="11.25"/>
    <row r="52" s="339" customFormat="1" ht="11.25"/>
    <row r="53" s="339" customFormat="1" ht="11.25"/>
    <row r="54" s="339" customFormat="1" ht="11.25"/>
    <row r="55" s="339" customFormat="1" ht="11.25"/>
    <row r="56" s="339" customFormat="1" ht="11.25"/>
    <row r="57" s="339" customFormat="1" ht="11.25"/>
    <row r="58" s="339" customFormat="1" ht="11.25"/>
    <row r="59" s="339" customFormat="1" ht="11.25"/>
    <row r="60" s="339" customFormat="1" ht="11.25"/>
    <row r="61" s="339" customFormat="1" ht="11.25"/>
    <row r="62" s="339" customFormat="1" ht="11.25"/>
    <row r="63" s="339" customFormat="1" ht="11.25"/>
    <row r="64" s="339" customFormat="1" ht="11.25"/>
    <row r="65" s="339" customFormat="1" ht="11.25"/>
    <row r="66" s="339" customFormat="1" ht="11.25"/>
    <row r="67" s="339" customFormat="1" ht="11.25"/>
    <row r="68" s="339" customFormat="1" ht="11.25"/>
    <row r="69" s="339" customFormat="1" ht="11.25"/>
    <row r="70" s="339" customFormat="1" ht="11.25"/>
    <row r="71" s="339" customFormat="1" ht="11.25"/>
    <row r="72" s="339" customFormat="1" ht="11.25"/>
    <row r="73" s="339" customFormat="1" ht="11.25"/>
    <row r="74" s="339" customFormat="1" ht="11.25"/>
    <row r="75" s="339" customFormat="1" ht="11.25"/>
    <row r="76" s="339" customFormat="1" ht="11.25"/>
    <row r="77" s="339" customFormat="1" ht="11.25"/>
    <row r="78" s="339" customFormat="1" ht="11.25"/>
    <row r="79" s="339" customFormat="1" ht="11.25"/>
    <row r="80" s="339" customFormat="1" ht="11.25"/>
    <row r="81" s="339" customFormat="1" ht="11.25"/>
    <row r="82" s="339" customFormat="1" ht="11.25"/>
    <row r="83" s="339" customFormat="1" ht="11.25"/>
    <row r="84" s="339" customFormat="1" ht="11.25"/>
    <row r="85" s="339" customFormat="1" ht="11.25"/>
    <row r="86" s="339" customFormat="1" ht="11.25"/>
    <row r="87" s="339" customFormat="1" ht="11.25"/>
    <row r="88" s="339" customFormat="1" ht="11.25"/>
    <row r="89" s="339" customFormat="1" ht="11.25"/>
    <row r="90" s="339" customFormat="1" ht="11.25"/>
    <row r="91" s="339" customFormat="1" ht="11.25"/>
    <row r="92" s="339" customFormat="1" ht="11.25"/>
    <row r="93" s="339" customFormat="1" ht="11.25"/>
    <row r="94" s="339" customFormat="1" ht="11.25"/>
    <row r="95" s="339" customFormat="1" ht="11.25"/>
    <row r="96" s="339" customFormat="1" ht="11.25"/>
    <row r="97" spans="12:22" s="339" customFormat="1" ht="11.25"/>
    <row r="98" spans="12:22" s="339" customFormat="1" ht="11.25"/>
    <row r="99" spans="12:22" s="339" customFormat="1" ht="11.25"/>
    <row r="100" spans="12:22" s="339" customFormat="1" ht="11.25"/>
    <row r="101" spans="12:22" s="339" customFormat="1" ht="11.25"/>
    <row r="102" spans="12:22" s="339" customFormat="1" ht="11.25"/>
    <row r="103" spans="12:22" s="339" customFormat="1" ht="11.25"/>
    <row r="104" spans="12:22" s="339" customFormat="1" ht="11.25"/>
    <row r="105" spans="12:22" s="339" customFormat="1" ht="11.25"/>
    <row r="106" spans="12:22" s="339" customFormat="1" ht="11.25"/>
    <row r="107" spans="12:22" s="339" customFormat="1" ht="11.25"/>
    <row r="108" spans="12:22" s="339" customFormat="1" ht="11.25"/>
    <row r="109" spans="12:22" s="74" customFormat="1">
      <c r="L109" s="75"/>
      <c r="M109" s="75"/>
      <c r="N109" s="75"/>
      <c r="O109" s="75"/>
      <c r="P109" s="75"/>
      <c r="Q109" s="75"/>
      <c r="R109" s="75"/>
      <c r="S109" s="75"/>
      <c r="T109" s="75"/>
      <c r="U109" s="75"/>
      <c r="V109" s="75"/>
    </row>
    <row r="110" spans="12:22" s="74" customFormat="1">
      <c r="L110" s="75"/>
      <c r="M110" s="75"/>
      <c r="N110" s="75"/>
      <c r="O110" s="75"/>
      <c r="P110" s="75"/>
      <c r="Q110" s="75"/>
      <c r="R110" s="75"/>
      <c r="S110" s="75"/>
      <c r="T110" s="75"/>
      <c r="U110" s="75"/>
      <c r="V110" s="75"/>
    </row>
    <row r="111" spans="12:22" s="74" customFormat="1">
      <c r="L111" s="75"/>
      <c r="M111" s="75"/>
      <c r="N111" s="75"/>
      <c r="O111" s="75"/>
      <c r="P111" s="75"/>
      <c r="Q111" s="75"/>
      <c r="R111" s="75"/>
      <c r="S111" s="75"/>
      <c r="T111" s="75"/>
      <c r="U111" s="75"/>
      <c r="V111" s="75"/>
    </row>
    <row r="112" spans="12:22" s="74" customFormat="1">
      <c r="L112" s="75"/>
      <c r="M112" s="75"/>
      <c r="N112" s="75"/>
      <c r="O112" s="75"/>
      <c r="P112" s="75"/>
      <c r="Q112" s="75"/>
      <c r="R112" s="75"/>
      <c r="S112" s="75"/>
      <c r="T112" s="75"/>
      <c r="U112" s="75"/>
      <c r="V112" s="75"/>
    </row>
    <row r="113" spans="12:22" s="74" customFormat="1">
      <c r="L113" s="75"/>
      <c r="M113" s="75"/>
      <c r="N113" s="75"/>
      <c r="O113" s="75"/>
      <c r="P113" s="75"/>
      <c r="Q113" s="75"/>
      <c r="R113" s="75"/>
      <c r="S113" s="75"/>
      <c r="T113" s="75"/>
      <c r="U113" s="75"/>
      <c r="V113" s="75"/>
    </row>
    <row r="114" spans="12:22" s="74" customFormat="1">
      <c r="L114" s="75"/>
      <c r="M114" s="75"/>
      <c r="N114" s="75"/>
      <c r="O114" s="75"/>
      <c r="P114" s="75"/>
      <c r="Q114" s="75"/>
      <c r="R114" s="75"/>
      <c r="S114" s="75"/>
      <c r="T114" s="75"/>
      <c r="U114" s="75"/>
      <c r="V114" s="75"/>
    </row>
    <row r="115" spans="12:22" s="74" customFormat="1">
      <c r="L115" s="75"/>
      <c r="M115" s="75"/>
      <c r="N115" s="75"/>
      <c r="O115" s="75"/>
      <c r="P115" s="75"/>
      <c r="Q115" s="75"/>
      <c r="R115" s="75"/>
      <c r="S115" s="75"/>
      <c r="T115" s="75"/>
      <c r="U115" s="75"/>
      <c r="V115" s="75"/>
    </row>
    <row r="116" spans="12:22" s="74" customFormat="1">
      <c r="L116" s="75"/>
      <c r="M116" s="75"/>
      <c r="N116" s="75"/>
      <c r="O116" s="75"/>
      <c r="P116" s="75"/>
      <c r="Q116" s="75"/>
      <c r="R116" s="75"/>
      <c r="S116" s="75"/>
      <c r="T116" s="75"/>
      <c r="U116" s="75"/>
      <c r="V116" s="75"/>
    </row>
    <row r="117" spans="12:22" s="74" customFormat="1">
      <c r="L117" s="75"/>
      <c r="M117" s="75"/>
      <c r="N117" s="75"/>
      <c r="O117" s="75"/>
      <c r="P117" s="75"/>
      <c r="Q117" s="75"/>
      <c r="R117" s="75"/>
      <c r="S117" s="75"/>
      <c r="T117" s="75"/>
      <c r="U117" s="75"/>
      <c r="V117" s="75"/>
    </row>
    <row r="118" spans="12:22" s="74" customFormat="1">
      <c r="L118" s="75"/>
      <c r="M118" s="75"/>
      <c r="N118" s="75"/>
      <c r="O118" s="75"/>
      <c r="P118" s="75"/>
      <c r="Q118" s="75"/>
      <c r="R118" s="75"/>
      <c r="S118" s="75"/>
      <c r="T118" s="75"/>
      <c r="U118" s="75"/>
      <c r="V118" s="75"/>
    </row>
    <row r="119" spans="12:22" s="74" customFormat="1">
      <c r="L119" s="75"/>
      <c r="M119" s="75"/>
      <c r="N119" s="75"/>
      <c r="O119" s="75"/>
      <c r="P119" s="75"/>
      <c r="Q119" s="75"/>
      <c r="R119" s="75"/>
      <c r="S119" s="75"/>
      <c r="T119" s="75"/>
      <c r="U119" s="75"/>
      <c r="V119" s="75"/>
    </row>
    <row r="120" spans="12:22" s="74" customFormat="1">
      <c r="L120" s="75"/>
      <c r="M120" s="75"/>
      <c r="N120" s="75"/>
      <c r="O120" s="75"/>
      <c r="P120" s="75"/>
      <c r="Q120" s="75"/>
      <c r="R120" s="75"/>
      <c r="S120" s="75"/>
      <c r="T120" s="75"/>
      <c r="U120" s="75"/>
      <c r="V120" s="75"/>
    </row>
    <row r="121" spans="12:22" s="74" customFormat="1">
      <c r="L121" s="75"/>
      <c r="M121" s="75"/>
      <c r="N121" s="75"/>
      <c r="O121" s="75"/>
      <c r="P121" s="75"/>
      <c r="Q121" s="75"/>
      <c r="R121" s="75"/>
      <c r="S121" s="75"/>
      <c r="T121" s="75"/>
      <c r="U121" s="75"/>
      <c r="V121" s="75"/>
    </row>
    <row r="122" spans="12:22" s="74" customFormat="1">
      <c r="L122" s="75"/>
      <c r="M122" s="75"/>
      <c r="N122" s="75"/>
      <c r="O122" s="75"/>
      <c r="P122" s="75"/>
      <c r="Q122" s="75"/>
      <c r="R122" s="75"/>
      <c r="S122" s="75"/>
      <c r="T122" s="75"/>
      <c r="U122" s="75"/>
      <c r="V122" s="75"/>
    </row>
    <row r="123" spans="12:22" s="74" customFormat="1">
      <c r="L123" s="75"/>
      <c r="M123" s="75"/>
      <c r="N123" s="75"/>
      <c r="O123" s="75"/>
      <c r="P123" s="75"/>
      <c r="Q123" s="75"/>
      <c r="R123" s="75"/>
      <c r="S123" s="75"/>
      <c r="T123" s="75"/>
      <c r="U123" s="75"/>
      <c r="V123" s="75"/>
    </row>
    <row r="124" spans="12:22" s="74" customFormat="1">
      <c r="L124" s="75"/>
      <c r="M124" s="75"/>
      <c r="N124" s="75"/>
      <c r="O124" s="75"/>
      <c r="P124" s="75"/>
      <c r="Q124" s="75"/>
      <c r="R124" s="75"/>
      <c r="S124" s="75"/>
      <c r="T124" s="75"/>
      <c r="U124" s="75"/>
      <c r="V124" s="75"/>
    </row>
    <row r="125" spans="12:22" s="74" customFormat="1">
      <c r="L125" s="75"/>
      <c r="M125" s="75"/>
      <c r="N125" s="75"/>
      <c r="O125" s="75"/>
      <c r="P125" s="75"/>
      <c r="Q125" s="75"/>
      <c r="R125" s="75"/>
      <c r="S125" s="75"/>
      <c r="T125" s="75"/>
      <c r="U125" s="75"/>
      <c r="V125" s="75"/>
    </row>
    <row r="126" spans="12:22" s="74" customFormat="1">
      <c r="L126" s="75"/>
      <c r="M126" s="75"/>
      <c r="N126" s="75"/>
      <c r="O126" s="75"/>
      <c r="P126" s="75"/>
      <c r="Q126" s="75"/>
      <c r="R126" s="75"/>
      <c r="S126" s="75"/>
      <c r="T126" s="75"/>
      <c r="U126" s="75"/>
      <c r="V126" s="75"/>
    </row>
    <row r="127" spans="12:22" s="74" customFormat="1">
      <c r="L127" s="75"/>
      <c r="M127" s="75"/>
      <c r="N127" s="75"/>
      <c r="O127" s="75"/>
      <c r="P127" s="75"/>
      <c r="Q127" s="75"/>
      <c r="R127" s="75"/>
      <c r="S127" s="75"/>
      <c r="T127" s="75"/>
      <c r="U127" s="75"/>
      <c r="V127" s="75"/>
    </row>
    <row r="128" spans="12:22" s="74" customFormat="1">
      <c r="L128" s="75"/>
      <c r="M128" s="75"/>
      <c r="N128" s="75"/>
      <c r="O128" s="75"/>
      <c r="P128" s="75"/>
      <c r="Q128" s="75"/>
      <c r="R128" s="75"/>
      <c r="S128" s="75"/>
      <c r="T128" s="75"/>
      <c r="U128" s="75"/>
      <c r="V128" s="75"/>
    </row>
    <row r="129" spans="12:22" s="74" customFormat="1">
      <c r="L129" s="75"/>
      <c r="M129" s="75"/>
      <c r="N129" s="75"/>
      <c r="O129" s="75"/>
      <c r="P129" s="75"/>
      <c r="Q129" s="75"/>
      <c r="R129" s="75"/>
      <c r="S129" s="75"/>
      <c r="T129" s="75"/>
      <c r="U129" s="75"/>
      <c r="V129" s="75"/>
    </row>
    <row r="130" spans="12:22" s="74" customFormat="1">
      <c r="L130" s="75"/>
      <c r="M130" s="75"/>
      <c r="N130" s="75"/>
      <c r="O130" s="75"/>
      <c r="P130" s="75"/>
      <c r="Q130" s="75"/>
      <c r="R130" s="75"/>
      <c r="S130" s="75"/>
      <c r="T130" s="75"/>
      <c r="U130" s="75"/>
      <c r="V130" s="75"/>
    </row>
    <row r="131" spans="12:22" s="74" customFormat="1">
      <c r="L131" s="75"/>
      <c r="M131" s="75"/>
      <c r="N131" s="75"/>
      <c r="O131" s="75"/>
      <c r="P131" s="75"/>
      <c r="Q131" s="75"/>
      <c r="R131" s="75"/>
      <c r="S131" s="75"/>
      <c r="T131" s="75"/>
      <c r="U131" s="75"/>
      <c r="V131" s="75"/>
    </row>
    <row r="132" spans="12:22" s="74" customFormat="1">
      <c r="L132" s="75"/>
      <c r="M132" s="75"/>
      <c r="N132" s="75"/>
      <c r="O132" s="75"/>
      <c r="P132" s="75"/>
      <c r="Q132" s="75"/>
      <c r="R132" s="75"/>
      <c r="S132" s="75"/>
      <c r="T132" s="75"/>
      <c r="U132" s="75"/>
      <c r="V132" s="75"/>
    </row>
    <row r="133" spans="12:22" s="74" customFormat="1">
      <c r="L133" s="75"/>
      <c r="M133" s="75"/>
      <c r="N133" s="75"/>
      <c r="O133" s="75"/>
      <c r="P133" s="75"/>
      <c r="Q133" s="75"/>
      <c r="R133" s="75"/>
      <c r="S133" s="75"/>
      <c r="T133" s="75"/>
      <c r="U133" s="75"/>
      <c r="V133" s="75"/>
    </row>
    <row r="134" spans="12:22" s="74" customFormat="1">
      <c r="L134" s="75"/>
      <c r="M134" s="75"/>
      <c r="N134" s="75"/>
      <c r="O134" s="75"/>
      <c r="P134" s="75"/>
      <c r="Q134" s="75"/>
      <c r="R134" s="75"/>
      <c r="S134" s="75"/>
      <c r="T134" s="75"/>
      <c r="U134" s="75"/>
      <c r="V134" s="75"/>
    </row>
    <row r="135" spans="12:22" s="74" customFormat="1">
      <c r="L135" s="75"/>
      <c r="M135" s="75"/>
      <c r="N135" s="75"/>
      <c r="O135" s="75"/>
      <c r="P135" s="75"/>
      <c r="Q135" s="75"/>
      <c r="R135" s="75"/>
      <c r="S135" s="75"/>
      <c r="T135" s="75"/>
      <c r="U135" s="75"/>
      <c r="V135" s="75"/>
    </row>
    <row r="136" spans="12:22" s="74" customFormat="1">
      <c r="L136" s="75"/>
      <c r="M136" s="75"/>
      <c r="N136" s="75"/>
      <c r="O136" s="75"/>
      <c r="P136" s="75"/>
      <c r="Q136" s="75"/>
      <c r="R136" s="75"/>
      <c r="S136" s="75"/>
      <c r="T136" s="75"/>
      <c r="U136" s="75"/>
      <c r="V136" s="75"/>
    </row>
    <row r="137" spans="12:22" s="74" customFormat="1">
      <c r="L137" s="75"/>
      <c r="M137" s="75"/>
      <c r="N137" s="75"/>
      <c r="O137" s="75"/>
      <c r="P137" s="75"/>
      <c r="Q137" s="75"/>
      <c r="R137" s="75"/>
      <c r="S137" s="75"/>
      <c r="T137" s="75"/>
      <c r="U137" s="75"/>
      <c r="V137" s="75"/>
    </row>
    <row r="138" spans="12:22" s="74" customFormat="1">
      <c r="L138" s="75"/>
      <c r="M138" s="75"/>
      <c r="N138" s="75"/>
      <c r="O138" s="75"/>
      <c r="P138" s="75"/>
      <c r="Q138" s="75"/>
      <c r="R138" s="75"/>
      <c r="S138" s="75"/>
      <c r="T138" s="75"/>
      <c r="U138" s="75"/>
      <c r="V138" s="75"/>
    </row>
    <row r="139" spans="12:22" s="74" customFormat="1">
      <c r="L139" s="75"/>
      <c r="M139" s="75"/>
      <c r="N139" s="75"/>
      <c r="O139" s="75"/>
      <c r="P139" s="75"/>
      <c r="Q139" s="75"/>
      <c r="R139" s="75"/>
      <c r="S139" s="75"/>
      <c r="T139" s="75"/>
      <c r="U139" s="75"/>
      <c r="V139" s="75"/>
    </row>
    <row r="140" spans="12:22" s="74" customFormat="1">
      <c r="L140" s="75"/>
      <c r="M140" s="75"/>
      <c r="N140" s="75"/>
      <c r="O140" s="75"/>
      <c r="P140" s="75"/>
      <c r="Q140" s="75"/>
      <c r="R140" s="75"/>
      <c r="S140" s="75"/>
      <c r="T140" s="75"/>
      <c r="U140" s="75"/>
      <c r="V140" s="75"/>
    </row>
    <row r="141" spans="12:22" s="74" customFormat="1">
      <c r="L141" s="75"/>
      <c r="M141" s="75"/>
      <c r="N141" s="75"/>
      <c r="O141" s="75"/>
      <c r="P141" s="75"/>
      <c r="Q141" s="75"/>
      <c r="R141" s="75"/>
      <c r="S141" s="75"/>
      <c r="T141" s="75"/>
      <c r="U141" s="75"/>
      <c r="V141" s="75"/>
    </row>
    <row r="142" spans="12:22" s="74" customFormat="1">
      <c r="L142" s="75"/>
      <c r="M142" s="75"/>
      <c r="N142" s="75"/>
      <c r="O142" s="75"/>
      <c r="P142" s="75"/>
      <c r="Q142" s="75"/>
      <c r="R142" s="75"/>
      <c r="S142" s="75"/>
      <c r="T142" s="75"/>
      <c r="U142" s="75"/>
      <c r="V142" s="75"/>
    </row>
    <row r="143" spans="12:22" s="74" customFormat="1">
      <c r="L143" s="75"/>
      <c r="M143" s="75"/>
      <c r="N143" s="75"/>
      <c r="O143" s="75"/>
      <c r="P143" s="75"/>
      <c r="Q143" s="75"/>
      <c r="R143" s="75"/>
      <c r="S143" s="75"/>
      <c r="T143" s="75"/>
      <c r="U143" s="75"/>
      <c r="V143" s="75"/>
    </row>
    <row r="144" spans="12:22" s="74" customFormat="1">
      <c r="L144" s="75"/>
      <c r="M144" s="75"/>
      <c r="N144" s="75"/>
      <c r="O144" s="75"/>
      <c r="P144" s="75"/>
      <c r="Q144" s="75"/>
      <c r="R144" s="75"/>
      <c r="S144" s="75"/>
      <c r="T144" s="75"/>
      <c r="U144" s="75"/>
      <c r="V144" s="75"/>
    </row>
    <row r="145" spans="12:22" s="74" customFormat="1">
      <c r="L145" s="75"/>
      <c r="M145" s="75"/>
      <c r="N145" s="75"/>
      <c r="O145" s="75"/>
      <c r="P145" s="75"/>
      <c r="Q145" s="75"/>
      <c r="R145" s="75"/>
      <c r="S145" s="75"/>
      <c r="T145" s="75"/>
      <c r="U145" s="75"/>
      <c r="V145" s="75"/>
    </row>
    <row r="146" spans="12:22" s="74" customFormat="1">
      <c r="L146" s="75"/>
      <c r="M146" s="75"/>
      <c r="N146" s="75"/>
      <c r="O146" s="75"/>
      <c r="P146" s="75"/>
      <c r="Q146" s="75"/>
      <c r="R146" s="75"/>
      <c r="S146" s="75"/>
      <c r="T146" s="75"/>
      <c r="U146" s="75"/>
      <c r="V146" s="75"/>
    </row>
    <row r="147" spans="12:22" s="74" customFormat="1">
      <c r="L147" s="75"/>
      <c r="M147" s="75"/>
      <c r="N147" s="75"/>
      <c r="O147" s="75"/>
      <c r="P147" s="75"/>
      <c r="Q147" s="75"/>
      <c r="R147" s="75"/>
      <c r="S147" s="75"/>
      <c r="T147" s="75"/>
      <c r="U147" s="75"/>
      <c r="V147" s="75"/>
    </row>
    <row r="148" spans="12:22" s="74" customFormat="1">
      <c r="L148" s="75"/>
      <c r="M148" s="75"/>
      <c r="N148" s="75"/>
      <c r="O148" s="75"/>
      <c r="P148" s="75"/>
      <c r="Q148" s="75"/>
      <c r="R148" s="75"/>
      <c r="S148" s="75"/>
      <c r="T148" s="75"/>
      <c r="U148" s="75"/>
      <c r="V148" s="75"/>
    </row>
    <row r="149" spans="12:22" s="74" customFormat="1">
      <c r="L149" s="75"/>
      <c r="M149" s="75"/>
      <c r="N149" s="75"/>
      <c r="O149" s="75"/>
      <c r="P149" s="75"/>
      <c r="Q149" s="75"/>
      <c r="R149" s="75"/>
      <c r="S149" s="75"/>
      <c r="T149" s="75"/>
      <c r="U149" s="75"/>
      <c r="V149" s="75"/>
    </row>
    <row r="150" spans="12:22" s="74" customFormat="1">
      <c r="L150" s="75"/>
      <c r="M150" s="75"/>
      <c r="N150" s="75"/>
      <c r="O150" s="75"/>
      <c r="P150" s="75"/>
      <c r="Q150" s="75"/>
      <c r="R150" s="75"/>
      <c r="S150" s="75"/>
      <c r="T150" s="75"/>
      <c r="U150" s="75"/>
      <c r="V150" s="75"/>
    </row>
    <row r="151" spans="12:22" s="74" customFormat="1">
      <c r="L151" s="75"/>
      <c r="M151" s="75"/>
      <c r="N151" s="75"/>
      <c r="O151" s="75"/>
      <c r="P151" s="75"/>
      <c r="Q151" s="75"/>
      <c r="R151" s="75"/>
      <c r="S151" s="75"/>
      <c r="T151" s="75"/>
      <c r="U151" s="75"/>
      <c r="V151" s="75"/>
    </row>
    <row r="152" spans="12:22" s="74" customFormat="1">
      <c r="L152" s="75"/>
      <c r="M152" s="75"/>
      <c r="N152" s="75"/>
      <c r="O152" s="75"/>
      <c r="P152" s="75"/>
      <c r="Q152" s="75"/>
      <c r="R152" s="75"/>
      <c r="S152" s="75"/>
      <c r="T152" s="75"/>
      <c r="U152" s="75"/>
      <c r="V152" s="75"/>
    </row>
    <row r="153" spans="12:22" s="74" customFormat="1">
      <c r="L153" s="75"/>
      <c r="M153" s="75"/>
      <c r="N153" s="75"/>
      <c r="O153" s="75"/>
      <c r="P153" s="75"/>
      <c r="Q153" s="75"/>
      <c r="R153" s="75"/>
      <c r="S153" s="75"/>
      <c r="T153" s="75"/>
      <c r="U153" s="75"/>
      <c r="V153" s="75"/>
    </row>
    <row r="154" spans="12:22" s="74" customFormat="1">
      <c r="L154" s="75"/>
      <c r="M154" s="75"/>
      <c r="N154" s="75"/>
      <c r="O154" s="75"/>
      <c r="P154" s="75"/>
      <c r="Q154" s="75"/>
      <c r="R154" s="75"/>
      <c r="S154" s="75"/>
      <c r="T154" s="75"/>
      <c r="U154" s="75"/>
      <c r="V154" s="75"/>
    </row>
    <row r="155" spans="12:22" s="74" customFormat="1">
      <c r="L155" s="75"/>
      <c r="M155" s="75"/>
      <c r="N155" s="75"/>
      <c r="O155" s="75"/>
      <c r="P155" s="75"/>
      <c r="Q155" s="75"/>
      <c r="R155" s="75"/>
      <c r="S155" s="75"/>
      <c r="T155" s="75"/>
      <c r="U155" s="75"/>
      <c r="V155" s="75"/>
    </row>
    <row r="156" spans="12:22" s="74" customFormat="1">
      <c r="L156" s="75"/>
      <c r="M156" s="75"/>
      <c r="N156" s="75"/>
      <c r="O156" s="75"/>
      <c r="P156" s="75"/>
      <c r="Q156" s="75"/>
      <c r="R156" s="75"/>
      <c r="S156" s="75"/>
      <c r="T156" s="75"/>
      <c r="U156" s="75"/>
      <c r="V156" s="75"/>
    </row>
    <row r="157" spans="12:22" s="74" customFormat="1">
      <c r="L157" s="75"/>
      <c r="M157" s="75"/>
      <c r="N157" s="75"/>
      <c r="O157" s="75"/>
      <c r="P157" s="75"/>
      <c r="Q157" s="75"/>
      <c r="R157" s="75"/>
      <c r="S157" s="75"/>
      <c r="T157" s="75"/>
      <c r="U157" s="75"/>
      <c r="V157" s="75"/>
    </row>
    <row r="158" spans="12:22" s="74" customFormat="1">
      <c r="L158" s="75"/>
      <c r="M158" s="75"/>
      <c r="N158" s="75"/>
      <c r="O158" s="75"/>
      <c r="P158" s="75"/>
      <c r="Q158" s="75"/>
      <c r="R158" s="75"/>
      <c r="S158" s="75"/>
      <c r="T158" s="75"/>
      <c r="U158" s="75"/>
      <c r="V158" s="75"/>
    </row>
    <row r="159" spans="12:22" s="74" customFormat="1">
      <c r="L159" s="75"/>
      <c r="M159" s="75"/>
      <c r="N159" s="75"/>
      <c r="O159" s="75"/>
      <c r="P159" s="75"/>
      <c r="Q159" s="75"/>
      <c r="R159" s="75"/>
      <c r="S159" s="75"/>
      <c r="T159" s="75"/>
      <c r="U159" s="75"/>
      <c r="V159" s="75"/>
    </row>
    <row r="160" spans="12:22" s="74" customFormat="1">
      <c r="L160" s="75"/>
      <c r="M160" s="75"/>
      <c r="N160" s="75"/>
      <c r="O160" s="75"/>
      <c r="P160" s="75"/>
      <c r="Q160" s="75"/>
      <c r="R160" s="75"/>
      <c r="S160" s="75"/>
      <c r="T160" s="75"/>
      <c r="U160" s="75"/>
      <c r="V160" s="75"/>
    </row>
    <row r="161" spans="12:22" s="74" customFormat="1">
      <c r="L161" s="75"/>
      <c r="M161" s="75"/>
      <c r="N161" s="75"/>
      <c r="O161" s="75"/>
      <c r="P161" s="75"/>
      <c r="Q161" s="75"/>
      <c r="R161" s="75"/>
      <c r="S161" s="75"/>
      <c r="T161" s="75"/>
      <c r="U161" s="75"/>
      <c r="V161" s="75"/>
    </row>
    <row r="162" spans="12:22" s="74" customFormat="1">
      <c r="L162" s="75"/>
      <c r="M162" s="75"/>
      <c r="N162" s="75"/>
      <c r="O162" s="75"/>
      <c r="P162" s="75"/>
      <c r="Q162" s="75"/>
      <c r="R162" s="75"/>
      <c r="S162" s="75"/>
      <c r="T162" s="75"/>
      <c r="U162" s="75"/>
      <c r="V162" s="75"/>
    </row>
    <row r="163" spans="12:22" s="74" customFormat="1">
      <c r="L163" s="75"/>
      <c r="M163" s="75"/>
      <c r="N163" s="75"/>
      <c r="O163" s="75"/>
      <c r="P163" s="75"/>
      <c r="Q163" s="75"/>
      <c r="R163" s="75"/>
      <c r="S163" s="75"/>
      <c r="T163" s="75"/>
      <c r="U163" s="75"/>
      <c r="V163" s="75"/>
    </row>
    <row r="164" spans="12:22" s="74" customFormat="1">
      <c r="L164" s="75"/>
      <c r="M164" s="75"/>
      <c r="N164" s="75"/>
      <c r="O164" s="75"/>
      <c r="P164" s="75"/>
      <c r="Q164" s="75"/>
      <c r="R164" s="75"/>
      <c r="S164" s="75"/>
      <c r="T164" s="75"/>
      <c r="U164" s="75"/>
      <c r="V164" s="75"/>
    </row>
    <row r="165" spans="12:22" s="74" customFormat="1">
      <c r="L165" s="75"/>
      <c r="M165" s="75"/>
      <c r="N165" s="75"/>
      <c r="O165" s="75"/>
      <c r="P165" s="75"/>
      <c r="Q165" s="75"/>
      <c r="R165" s="75"/>
      <c r="S165" s="75"/>
      <c r="T165" s="75"/>
      <c r="U165" s="75"/>
      <c r="V165" s="75"/>
    </row>
    <row r="166" spans="12:22" s="74" customFormat="1">
      <c r="L166" s="75"/>
      <c r="M166" s="75"/>
      <c r="N166" s="75"/>
      <c r="O166" s="75"/>
      <c r="P166" s="75"/>
      <c r="Q166" s="75"/>
      <c r="R166" s="75"/>
      <c r="S166" s="75"/>
      <c r="T166" s="75"/>
      <c r="U166" s="75"/>
      <c r="V166" s="75"/>
    </row>
    <row r="167" spans="12:22" s="74" customFormat="1">
      <c r="L167" s="75"/>
      <c r="M167" s="75"/>
      <c r="N167" s="75"/>
      <c r="O167" s="75"/>
      <c r="P167" s="75"/>
      <c r="Q167" s="75"/>
      <c r="R167" s="75"/>
      <c r="S167" s="75"/>
      <c r="T167" s="75"/>
      <c r="U167" s="75"/>
      <c r="V167" s="75"/>
    </row>
    <row r="168" spans="12:22" s="74" customFormat="1">
      <c r="L168" s="75"/>
      <c r="M168" s="75"/>
      <c r="N168" s="75"/>
      <c r="O168" s="75"/>
      <c r="P168" s="75"/>
      <c r="Q168" s="75"/>
      <c r="R168" s="75"/>
      <c r="S168" s="75"/>
      <c r="T168" s="75"/>
      <c r="U168" s="75"/>
      <c r="V168" s="75"/>
    </row>
    <row r="169" spans="12:22" s="74" customFormat="1">
      <c r="L169" s="75"/>
      <c r="M169" s="75"/>
      <c r="N169" s="75"/>
      <c r="O169" s="75"/>
      <c r="P169" s="75"/>
      <c r="Q169" s="75"/>
      <c r="R169" s="75"/>
      <c r="S169" s="75"/>
      <c r="T169" s="75"/>
      <c r="U169" s="75"/>
      <c r="V169" s="75"/>
    </row>
    <row r="170" spans="12:22" s="74" customFormat="1">
      <c r="L170" s="75"/>
      <c r="M170" s="75"/>
      <c r="N170" s="75"/>
      <c r="O170" s="75"/>
      <c r="P170" s="75"/>
      <c r="Q170" s="75"/>
      <c r="R170" s="75"/>
      <c r="S170" s="75"/>
      <c r="T170" s="75"/>
      <c r="U170" s="75"/>
      <c r="V170" s="75"/>
    </row>
    <row r="171" spans="12:22" s="74" customFormat="1">
      <c r="L171" s="75"/>
      <c r="M171" s="75"/>
      <c r="N171" s="75"/>
      <c r="O171" s="75"/>
      <c r="P171" s="75"/>
      <c r="Q171" s="75"/>
      <c r="R171" s="75"/>
      <c r="S171" s="75"/>
      <c r="T171" s="75"/>
      <c r="U171" s="75"/>
      <c r="V171" s="75"/>
    </row>
    <row r="172" spans="12:22" s="74" customFormat="1">
      <c r="L172" s="75"/>
      <c r="M172" s="75"/>
      <c r="N172" s="75"/>
      <c r="O172" s="75"/>
      <c r="P172" s="75"/>
      <c r="Q172" s="75"/>
      <c r="R172" s="75"/>
      <c r="S172" s="75"/>
      <c r="T172" s="75"/>
      <c r="U172" s="75"/>
      <c r="V172" s="75"/>
    </row>
    <row r="173" spans="12:22" s="74" customFormat="1">
      <c r="L173" s="75"/>
      <c r="M173" s="75"/>
      <c r="N173" s="75"/>
      <c r="O173" s="75"/>
      <c r="P173" s="75"/>
      <c r="Q173" s="75"/>
      <c r="R173" s="75"/>
      <c r="S173" s="75"/>
      <c r="T173" s="75"/>
      <c r="U173" s="75"/>
      <c r="V173" s="75"/>
    </row>
    <row r="174" spans="12:22" s="74" customFormat="1">
      <c r="L174" s="75"/>
      <c r="M174" s="75"/>
      <c r="N174" s="75"/>
      <c r="O174" s="75"/>
      <c r="P174" s="75"/>
      <c r="Q174" s="75"/>
      <c r="R174" s="75"/>
      <c r="S174" s="75"/>
      <c r="T174" s="75"/>
      <c r="U174" s="75"/>
      <c r="V174" s="75"/>
    </row>
    <row r="175" spans="12:22" s="74" customFormat="1">
      <c r="L175" s="75"/>
      <c r="M175" s="75"/>
      <c r="N175" s="75"/>
      <c r="O175" s="75"/>
      <c r="P175" s="75"/>
      <c r="Q175" s="75"/>
      <c r="R175" s="75"/>
      <c r="S175" s="75"/>
      <c r="T175" s="75"/>
      <c r="U175" s="75"/>
      <c r="V175" s="75"/>
    </row>
    <row r="176" spans="12:22" s="74" customFormat="1">
      <c r="L176" s="75"/>
      <c r="M176" s="75"/>
      <c r="N176" s="75"/>
      <c r="O176" s="75"/>
      <c r="P176" s="75"/>
      <c r="Q176" s="75"/>
      <c r="R176" s="75"/>
      <c r="S176" s="75"/>
      <c r="T176" s="75"/>
      <c r="U176" s="75"/>
      <c r="V176" s="75"/>
    </row>
    <row r="177" spans="12:22" s="74" customFormat="1">
      <c r="L177" s="75"/>
      <c r="M177" s="75"/>
      <c r="N177" s="75"/>
      <c r="O177" s="75"/>
      <c r="P177" s="75"/>
      <c r="Q177" s="75"/>
      <c r="R177" s="75"/>
      <c r="S177" s="75"/>
      <c r="T177" s="75"/>
      <c r="U177" s="75"/>
      <c r="V177" s="75"/>
    </row>
    <row r="178" spans="12:22" s="74" customFormat="1">
      <c r="L178" s="75"/>
      <c r="M178" s="75"/>
      <c r="N178" s="75"/>
      <c r="O178" s="75"/>
      <c r="P178" s="75"/>
      <c r="Q178" s="75"/>
      <c r="R178" s="75"/>
      <c r="S178" s="75"/>
      <c r="T178" s="75"/>
      <c r="U178" s="75"/>
      <c r="V178" s="75"/>
    </row>
    <row r="179" spans="12:22" s="74" customFormat="1">
      <c r="L179" s="75"/>
      <c r="M179" s="75"/>
      <c r="N179" s="75"/>
      <c r="O179" s="75"/>
      <c r="P179" s="75"/>
      <c r="Q179" s="75"/>
      <c r="R179" s="75"/>
      <c r="S179" s="75"/>
      <c r="T179" s="75"/>
      <c r="U179" s="75"/>
      <c r="V179" s="75"/>
    </row>
    <row r="180" spans="12:22" s="74" customFormat="1">
      <c r="L180" s="75"/>
      <c r="M180" s="75"/>
      <c r="N180" s="75"/>
      <c r="O180" s="75"/>
      <c r="P180" s="75"/>
      <c r="Q180" s="75"/>
      <c r="R180" s="75"/>
      <c r="S180" s="75"/>
      <c r="T180" s="75"/>
      <c r="U180" s="75"/>
      <c r="V180" s="75"/>
    </row>
    <row r="181" spans="12:22" s="74" customFormat="1">
      <c r="L181" s="75"/>
      <c r="M181" s="75"/>
      <c r="N181" s="75"/>
      <c r="O181" s="75"/>
      <c r="P181" s="75"/>
      <c r="Q181" s="75"/>
      <c r="R181" s="75"/>
      <c r="S181" s="75"/>
      <c r="T181" s="75"/>
      <c r="U181" s="75"/>
      <c r="V181" s="75"/>
    </row>
    <row r="182" spans="12:22" s="74" customFormat="1">
      <c r="L182" s="75"/>
      <c r="M182" s="75"/>
      <c r="N182" s="75"/>
      <c r="O182" s="75"/>
      <c r="P182" s="75"/>
      <c r="Q182" s="75"/>
      <c r="R182" s="75"/>
      <c r="S182" s="75"/>
      <c r="T182" s="75"/>
      <c r="U182" s="75"/>
      <c r="V182" s="75"/>
    </row>
    <row r="183" spans="12:22" s="74" customFormat="1">
      <c r="L183" s="75"/>
      <c r="M183" s="75"/>
      <c r="N183" s="75"/>
      <c r="O183" s="75"/>
      <c r="P183" s="75"/>
      <c r="Q183" s="75"/>
      <c r="R183" s="75"/>
      <c r="S183" s="75"/>
      <c r="T183" s="75"/>
      <c r="U183" s="75"/>
      <c r="V183" s="75"/>
    </row>
    <row r="184" spans="12:22" s="74" customFormat="1">
      <c r="L184" s="75"/>
      <c r="M184" s="75"/>
      <c r="N184" s="75"/>
      <c r="O184" s="75"/>
      <c r="P184" s="75"/>
      <c r="Q184" s="75"/>
      <c r="R184" s="75"/>
      <c r="S184" s="75"/>
      <c r="T184" s="75"/>
      <c r="U184" s="75"/>
      <c r="V184" s="75"/>
    </row>
    <row r="185" spans="12:22" s="74" customFormat="1">
      <c r="L185" s="75"/>
      <c r="M185" s="75"/>
      <c r="N185" s="75"/>
      <c r="O185" s="75"/>
      <c r="P185" s="75"/>
      <c r="Q185" s="75"/>
      <c r="R185" s="75"/>
      <c r="S185" s="75"/>
      <c r="T185" s="75"/>
      <c r="U185" s="75"/>
      <c r="V185" s="75"/>
    </row>
    <row r="186" spans="12:22" s="74" customFormat="1">
      <c r="L186" s="75"/>
      <c r="M186" s="75"/>
      <c r="N186" s="75"/>
      <c r="O186" s="75"/>
      <c r="P186" s="75"/>
      <c r="Q186" s="75"/>
      <c r="R186" s="75"/>
      <c r="S186" s="75"/>
      <c r="T186" s="75"/>
      <c r="U186" s="75"/>
      <c r="V186" s="75"/>
    </row>
    <row r="187" spans="12:22" s="74" customFormat="1">
      <c r="L187" s="75"/>
      <c r="M187" s="75"/>
      <c r="N187" s="75"/>
      <c r="O187" s="75"/>
      <c r="P187" s="75"/>
      <c r="Q187" s="75"/>
      <c r="R187" s="75"/>
      <c r="S187" s="75"/>
      <c r="T187" s="75"/>
      <c r="U187" s="75"/>
      <c r="V187" s="75"/>
    </row>
    <row r="188" spans="12:22" s="74" customFormat="1">
      <c r="L188" s="75"/>
      <c r="M188" s="75"/>
      <c r="N188" s="75"/>
      <c r="O188" s="75"/>
      <c r="P188" s="75"/>
      <c r="Q188" s="75"/>
      <c r="R188" s="75"/>
      <c r="S188" s="75"/>
      <c r="T188" s="75"/>
      <c r="U188" s="75"/>
      <c r="V188" s="75"/>
    </row>
    <row r="189" spans="12:22" s="74" customFormat="1">
      <c r="L189" s="75"/>
      <c r="M189" s="75"/>
      <c r="N189" s="75"/>
      <c r="O189" s="75"/>
      <c r="P189" s="75"/>
      <c r="Q189" s="75"/>
      <c r="R189" s="75"/>
      <c r="S189" s="75"/>
      <c r="T189" s="75"/>
      <c r="U189" s="75"/>
      <c r="V189" s="75"/>
    </row>
    <row r="190" spans="12:22" s="74" customFormat="1">
      <c r="L190" s="75"/>
      <c r="M190" s="75"/>
      <c r="N190" s="75"/>
      <c r="O190" s="75"/>
      <c r="P190" s="75"/>
      <c r="Q190" s="75"/>
      <c r="R190" s="75"/>
      <c r="S190" s="75"/>
      <c r="T190" s="75"/>
      <c r="U190" s="75"/>
      <c r="V190" s="75"/>
    </row>
    <row r="191" spans="12:22" s="74" customFormat="1">
      <c r="L191" s="75"/>
      <c r="M191" s="75"/>
      <c r="N191" s="75"/>
      <c r="O191" s="75"/>
      <c r="P191" s="75"/>
      <c r="Q191" s="75"/>
      <c r="R191" s="75"/>
      <c r="S191" s="75"/>
      <c r="T191" s="75"/>
      <c r="U191" s="75"/>
      <c r="V191" s="75"/>
    </row>
    <row r="192" spans="12:22" s="74" customFormat="1">
      <c r="L192" s="75"/>
      <c r="M192" s="75"/>
      <c r="N192" s="75"/>
      <c r="O192" s="75"/>
      <c r="P192" s="75"/>
      <c r="Q192" s="75"/>
      <c r="R192" s="75"/>
      <c r="S192" s="75"/>
      <c r="T192" s="75"/>
      <c r="U192" s="75"/>
      <c r="V192" s="75"/>
    </row>
    <row r="193" spans="12:22" s="74" customFormat="1">
      <c r="L193" s="75"/>
      <c r="M193" s="75"/>
      <c r="N193" s="75"/>
      <c r="O193" s="75"/>
      <c r="P193" s="75"/>
      <c r="Q193" s="75"/>
      <c r="R193" s="75"/>
      <c r="S193" s="75"/>
      <c r="T193" s="75"/>
      <c r="U193" s="75"/>
      <c r="V193" s="75"/>
    </row>
    <row r="194" spans="12:22" s="74" customFormat="1">
      <c r="L194" s="75"/>
      <c r="M194" s="75"/>
      <c r="N194" s="75"/>
      <c r="O194" s="75"/>
      <c r="P194" s="75"/>
      <c r="Q194" s="75"/>
      <c r="R194" s="75"/>
      <c r="S194" s="75"/>
      <c r="T194" s="75"/>
      <c r="U194" s="75"/>
      <c r="V194" s="75"/>
    </row>
    <row r="195" spans="12:22" s="74" customFormat="1">
      <c r="L195" s="75"/>
      <c r="M195" s="75"/>
      <c r="N195" s="75"/>
      <c r="O195" s="75"/>
      <c r="P195" s="75"/>
      <c r="Q195" s="75"/>
      <c r="R195" s="75"/>
      <c r="S195" s="75"/>
      <c r="T195" s="75"/>
      <c r="U195" s="75"/>
      <c r="V195" s="75"/>
    </row>
    <row r="196" spans="12:22" s="74" customFormat="1">
      <c r="L196" s="75"/>
      <c r="M196" s="75"/>
      <c r="N196" s="75"/>
      <c r="O196" s="75"/>
      <c r="P196" s="75"/>
      <c r="Q196" s="75"/>
      <c r="R196" s="75"/>
      <c r="S196" s="75"/>
      <c r="T196" s="75"/>
      <c r="U196" s="75"/>
      <c r="V196" s="75"/>
    </row>
    <row r="197" spans="12:22" s="74" customFormat="1">
      <c r="L197" s="75"/>
      <c r="M197" s="75"/>
      <c r="N197" s="75"/>
      <c r="O197" s="75"/>
      <c r="P197" s="75"/>
      <c r="Q197" s="75"/>
      <c r="R197" s="75"/>
      <c r="S197" s="75"/>
      <c r="T197" s="75"/>
      <c r="U197" s="75"/>
      <c r="V197" s="75"/>
    </row>
    <row r="198" spans="12:22" s="74" customFormat="1">
      <c r="L198" s="75"/>
      <c r="M198" s="75"/>
      <c r="N198" s="75"/>
      <c r="O198" s="75"/>
      <c r="P198" s="75"/>
      <c r="Q198" s="75"/>
      <c r="R198" s="75"/>
      <c r="S198" s="75"/>
      <c r="T198" s="75"/>
      <c r="U198" s="75"/>
      <c r="V198" s="75"/>
    </row>
    <row r="199" spans="12:22" s="74" customFormat="1">
      <c r="L199" s="75"/>
      <c r="M199" s="75"/>
      <c r="N199" s="75"/>
      <c r="O199" s="75"/>
      <c r="P199" s="75"/>
      <c r="Q199" s="75"/>
      <c r="R199" s="75"/>
      <c r="S199" s="75"/>
      <c r="T199" s="75"/>
      <c r="U199" s="75"/>
      <c r="V199" s="75"/>
    </row>
    <row r="200" spans="12:22" s="74" customFormat="1">
      <c r="L200" s="75"/>
      <c r="M200" s="75"/>
      <c r="N200" s="75"/>
      <c r="O200" s="75"/>
      <c r="P200" s="75"/>
      <c r="Q200" s="75"/>
      <c r="R200" s="75"/>
      <c r="S200" s="75"/>
      <c r="T200" s="75"/>
      <c r="U200" s="75"/>
      <c r="V200" s="75"/>
    </row>
    <row r="201" spans="12:22" s="74" customFormat="1">
      <c r="L201" s="75"/>
      <c r="M201" s="75"/>
      <c r="N201" s="75"/>
      <c r="O201" s="75"/>
      <c r="P201" s="75"/>
      <c r="Q201" s="75"/>
      <c r="R201" s="75"/>
      <c r="S201" s="75"/>
      <c r="T201" s="75"/>
      <c r="U201" s="75"/>
      <c r="V201" s="75"/>
    </row>
    <row r="202" spans="12:22" s="74" customFormat="1">
      <c r="L202" s="75"/>
      <c r="M202" s="75"/>
      <c r="N202" s="75"/>
      <c r="O202" s="75"/>
      <c r="P202" s="75"/>
      <c r="Q202" s="75"/>
      <c r="R202" s="75"/>
      <c r="S202" s="75"/>
      <c r="T202" s="75"/>
      <c r="U202" s="75"/>
      <c r="V202" s="75"/>
    </row>
    <row r="203" spans="12:22" s="74" customFormat="1">
      <c r="L203" s="75"/>
      <c r="M203" s="75"/>
      <c r="N203" s="75"/>
      <c r="O203" s="75"/>
      <c r="P203" s="75"/>
      <c r="Q203" s="75"/>
      <c r="R203" s="75"/>
      <c r="S203" s="75"/>
      <c r="T203" s="75"/>
      <c r="U203" s="75"/>
      <c r="V203" s="75"/>
    </row>
    <row r="204" spans="12:22" s="74" customFormat="1">
      <c r="L204" s="75"/>
      <c r="M204" s="75"/>
      <c r="N204" s="75"/>
      <c r="O204" s="75"/>
      <c r="P204" s="75"/>
      <c r="Q204" s="75"/>
      <c r="R204" s="75"/>
      <c r="S204" s="75"/>
      <c r="T204" s="75"/>
      <c r="U204" s="75"/>
      <c r="V204" s="75"/>
    </row>
    <row r="205" spans="12:22" s="74" customFormat="1">
      <c r="L205" s="75"/>
      <c r="M205" s="75"/>
      <c r="N205" s="75"/>
      <c r="O205" s="75"/>
      <c r="P205" s="75"/>
      <c r="Q205" s="75"/>
      <c r="R205" s="75"/>
      <c r="S205" s="75"/>
      <c r="T205" s="75"/>
      <c r="U205" s="75"/>
      <c r="V205" s="75"/>
    </row>
    <row r="206" spans="12:22" s="74" customFormat="1">
      <c r="L206" s="75"/>
      <c r="M206" s="75"/>
      <c r="N206" s="75"/>
      <c r="O206" s="75"/>
      <c r="P206" s="75"/>
      <c r="Q206" s="75"/>
      <c r="R206" s="75"/>
      <c r="S206" s="75"/>
      <c r="T206" s="75"/>
      <c r="U206" s="75"/>
      <c r="V206" s="75"/>
    </row>
    <row r="207" spans="12:22" s="74" customFormat="1">
      <c r="L207" s="75"/>
      <c r="M207" s="75"/>
      <c r="N207" s="75"/>
      <c r="O207" s="75"/>
      <c r="P207" s="75"/>
      <c r="Q207" s="75"/>
      <c r="R207" s="75"/>
      <c r="S207" s="75"/>
      <c r="T207" s="75"/>
      <c r="U207" s="75"/>
      <c r="V207" s="75"/>
    </row>
    <row r="208" spans="12:22" s="74" customFormat="1">
      <c r="L208" s="75"/>
      <c r="M208" s="75"/>
      <c r="N208" s="75"/>
      <c r="O208" s="75"/>
      <c r="P208" s="75"/>
      <c r="Q208" s="75"/>
      <c r="R208" s="75"/>
      <c r="S208" s="75"/>
      <c r="T208" s="75"/>
      <c r="U208" s="75"/>
      <c r="V208" s="75"/>
    </row>
    <row r="209" spans="12:22" s="74" customFormat="1">
      <c r="L209" s="75"/>
      <c r="M209" s="75"/>
      <c r="N209" s="75"/>
      <c r="O209" s="75"/>
      <c r="P209" s="75"/>
      <c r="Q209" s="75"/>
      <c r="R209" s="75"/>
      <c r="S209" s="75"/>
      <c r="T209" s="75"/>
      <c r="U209" s="75"/>
      <c r="V209" s="75"/>
    </row>
    <row r="210" spans="12:22" s="74" customFormat="1">
      <c r="L210" s="75"/>
      <c r="M210" s="75"/>
      <c r="N210" s="75"/>
      <c r="O210" s="75"/>
      <c r="P210" s="75"/>
      <c r="Q210" s="75"/>
      <c r="R210" s="75"/>
      <c r="S210" s="75"/>
      <c r="T210" s="75"/>
      <c r="U210" s="75"/>
      <c r="V210" s="75"/>
    </row>
    <row r="211" spans="12:22" s="74" customFormat="1">
      <c r="L211" s="75"/>
      <c r="M211" s="75"/>
      <c r="N211" s="75"/>
      <c r="O211" s="75"/>
      <c r="P211" s="75"/>
      <c r="Q211" s="75"/>
      <c r="R211" s="75"/>
      <c r="S211" s="75"/>
      <c r="T211" s="75"/>
      <c r="U211" s="75"/>
      <c r="V211" s="75"/>
    </row>
    <row r="212" spans="12:22" s="74" customFormat="1">
      <c r="L212" s="75"/>
      <c r="M212" s="75"/>
      <c r="N212" s="75"/>
      <c r="O212" s="75"/>
      <c r="P212" s="75"/>
      <c r="Q212" s="75"/>
      <c r="R212" s="75"/>
      <c r="S212" s="75"/>
      <c r="T212" s="75"/>
      <c r="U212" s="75"/>
      <c r="V212" s="75"/>
    </row>
    <row r="213" spans="12:22" s="74" customFormat="1">
      <c r="L213" s="75"/>
      <c r="M213" s="75"/>
      <c r="N213" s="75"/>
      <c r="O213" s="75"/>
      <c r="P213" s="75"/>
      <c r="Q213" s="75"/>
      <c r="R213" s="75"/>
      <c r="S213" s="75"/>
      <c r="T213" s="75"/>
      <c r="U213" s="75"/>
      <c r="V213" s="75"/>
    </row>
    <row r="214" spans="12:22" s="74" customFormat="1">
      <c r="L214" s="75"/>
      <c r="M214" s="75"/>
      <c r="N214" s="75"/>
      <c r="O214" s="75"/>
      <c r="P214" s="75"/>
      <c r="Q214" s="75"/>
      <c r="R214" s="75"/>
      <c r="S214" s="75"/>
      <c r="T214" s="75"/>
      <c r="U214" s="75"/>
      <c r="V214" s="75"/>
    </row>
    <row r="215" spans="12:22" s="74" customFormat="1">
      <c r="L215" s="75"/>
      <c r="M215" s="75"/>
      <c r="N215" s="75"/>
      <c r="O215" s="75"/>
      <c r="P215" s="75"/>
      <c r="Q215" s="75"/>
      <c r="R215" s="75"/>
      <c r="S215" s="75"/>
      <c r="T215" s="75"/>
      <c r="U215" s="75"/>
      <c r="V215" s="75"/>
    </row>
    <row r="216" spans="12:22" s="74" customFormat="1">
      <c r="L216" s="75"/>
      <c r="M216" s="75"/>
      <c r="N216" s="75"/>
      <c r="O216" s="75"/>
      <c r="P216" s="75"/>
      <c r="Q216" s="75"/>
      <c r="R216" s="75"/>
      <c r="S216" s="75"/>
      <c r="T216" s="75"/>
      <c r="U216" s="75"/>
      <c r="V216" s="75"/>
    </row>
    <row r="217" spans="12:22" s="74" customFormat="1">
      <c r="L217" s="75"/>
      <c r="M217" s="75"/>
      <c r="N217" s="75"/>
      <c r="O217" s="75"/>
      <c r="P217" s="75"/>
      <c r="Q217" s="75"/>
      <c r="R217" s="75"/>
      <c r="S217" s="75"/>
      <c r="T217" s="75"/>
      <c r="U217" s="75"/>
      <c r="V217" s="75"/>
    </row>
    <row r="218" spans="12:22" s="74" customFormat="1">
      <c r="L218" s="75"/>
      <c r="M218" s="75"/>
      <c r="N218" s="75"/>
      <c r="O218" s="75"/>
      <c r="P218" s="75"/>
      <c r="Q218" s="75"/>
      <c r="R218" s="75"/>
      <c r="S218" s="75"/>
      <c r="T218" s="75"/>
      <c r="U218" s="75"/>
      <c r="V218" s="75"/>
    </row>
    <row r="219" spans="12:22" s="74" customFormat="1">
      <c r="L219" s="75"/>
      <c r="M219" s="75"/>
      <c r="N219" s="75"/>
      <c r="O219" s="75"/>
      <c r="P219" s="75"/>
      <c r="Q219" s="75"/>
      <c r="R219" s="75"/>
      <c r="S219" s="75"/>
      <c r="T219" s="75"/>
      <c r="U219" s="75"/>
      <c r="V219" s="75"/>
    </row>
    <row r="220" spans="12:22" s="74" customFormat="1">
      <c r="L220" s="75"/>
      <c r="M220" s="75"/>
      <c r="N220" s="75"/>
      <c r="O220" s="75"/>
      <c r="P220" s="75"/>
      <c r="Q220" s="75"/>
      <c r="R220" s="75"/>
      <c r="S220" s="75"/>
      <c r="T220" s="75"/>
      <c r="U220" s="75"/>
      <c r="V220" s="75"/>
    </row>
    <row r="221" spans="12:22" s="74" customFormat="1">
      <c r="L221" s="75"/>
      <c r="M221" s="75"/>
      <c r="N221" s="75"/>
      <c r="O221" s="75"/>
      <c r="P221" s="75"/>
      <c r="Q221" s="75"/>
      <c r="R221" s="75"/>
      <c r="S221" s="75"/>
      <c r="T221" s="75"/>
      <c r="U221" s="75"/>
      <c r="V221" s="75"/>
    </row>
    <row r="222" spans="12:22" s="74" customFormat="1">
      <c r="L222" s="75"/>
      <c r="M222" s="75"/>
      <c r="N222" s="75"/>
      <c r="O222" s="75"/>
      <c r="P222" s="75"/>
      <c r="Q222" s="75"/>
      <c r="R222" s="75"/>
      <c r="S222" s="75"/>
      <c r="T222" s="75"/>
      <c r="U222" s="75"/>
      <c r="V222" s="75"/>
    </row>
    <row r="223" spans="12:22" s="74" customFormat="1">
      <c r="L223" s="75"/>
      <c r="M223" s="75"/>
      <c r="N223" s="75"/>
      <c r="O223" s="75"/>
      <c r="P223" s="75"/>
      <c r="Q223" s="75"/>
      <c r="R223" s="75"/>
      <c r="S223" s="75"/>
      <c r="T223" s="75"/>
      <c r="U223" s="75"/>
      <c r="V223" s="75"/>
    </row>
    <row r="224" spans="12:22" s="74" customFormat="1">
      <c r="L224" s="75"/>
      <c r="M224" s="75"/>
      <c r="N224" s="75"/>
      <c r="O224" s="75"/>
      <c r="P224" s="75"/>
      <c r="Q224" s="75"/>
      <c r="R224" s="75"/>
      <c r="S224" s="75"/>
      <c r="T224" s="75"/>
      <c r="U224" s="75"/>
      <c r="V224" s="75"/>
    </row>
    <row r="225" spans="12:22" s="74" customFormat="1">
      <c r="L225" s="75"/>
      <c r="M225" s="75"/>
      <c r="N225" s="75"/>
      <c r="O225" s="75"/>
      <c r="P225" s="75"/>
      <c r="Q225" s="75"/>
      <c r="R225" s="75"/>
      <c r="S225" s="75"/>
      <c r="T225" s="75"/>
      <c r="U225" s="75"/>
      <c r="V225" s="75"/>
    </row>
    <row r="226" spans="12:22" s="74" customFormat="1">
      <c r="L226" s="75"/>
      <c r="M226" s="75"/>
      <c r="N226" s="75"/>
      <c r="O226" s="75"/>
      <c r="P226" s="75"/>
      <c r="Q226" s="75"/>
      <c r="R226" s="75"/>
      <c r="S226" s="75"/>
      <c r="T226" s="75"/>
      <c r="U226" s="75"/>
      <c r="V226" s="75"/>
    </row>
    <row r="227" spans="12:22" s="74" customFormat="1">
      <c r="L227" s="75"/>
      <c r="M227" s="75"/>
      <c r="N227" s="75"/>
      <c r="O227" s="75"/>
      <c r="P227" s="75"/>
      <c r="Q227" s="75"/>
      <c r="R227" s="75"/>
      <c r="S227" s="75"/>
      <c r="T227" s="75"/>
      <c r="U227" s="75"/>
      <c r="V227" s="75"/>
    </row>
    <row r="228" spans="12:22" s="74" customFormat="1">
      <c r="L228" s="75"/>
      <c r="M228" s="75"/>
      <c r="N228" s="75"/>
      <c r="O228" s="75"/>
      <c r="P228" s="75"/>
      <c r="Q228" s="75"/>
      <c r="R228" s="75"/>
      <c r="S228" s="75"/>
      <c r="T228" s="75"/>
      <c r="U228" s="75"/>
      <c r="V228" s="75"/>
    </row>
    <row r="229" spans="12:22" s="74" customFormat="1">
      <c r="L229" s="75"/>
      <c r="M229" s="75"/>
      <c r="N229" s="75"/>
      <c r="O229" s="75"/>
      <c r="P229" s="75"/>
      <c r="Q229" s="75"/>
      <c r="R229" s="75"/>
      <c r="S229" s="75"/>
      <c r="T229" s="75"/>
      <c r="U229" s="75"/>
      <c r="V229" s="75"/>
    </row>
    <row r="230" spans="12:22" s="74" customFormat="1">
      <c r="L230" s="75"/>
      <c r="M230" s="75"/>
      <c r="N230" s="75"/>
      <c r="O230" s="75"/>
      <c r="P230" s="75"/>
      <c r="Q230" s="75"/>
      <c r="R230" s="75"/>
      <c r="S230" s="75"/>
      <c r="T230" s="75"/>
      <c r="U230" s="75"/>
      <c r="V230" s="75"/>
    </row>
    <row r="231" spans="12:22" s="74" customFormat="1">
      <c r="L231" s="75"/>
      <c r="M231" s="75"/>
      <c r="N231" s="75"/>
      <c r="O231" s="75"/>
      <c r="P231" s="75"/>
      <c r="Q231" s="75"/>
      <c r="R231" s="75"/>
      <c r="S231" s="75"/>
      <c r="T231" s="75"/>
      <c r="U231" s="75"/>
      <c r="V231" s="75"/>
    </row>
    <row r="232" spans="12:22" s="74" customFormat="1">
      <c r="L232" s="75"/>
      <c r="M232" s="75"/>
      <c r="N232" s="75"/>
      <c r="O232" s="75"/>
      <c r="P232" s="75"/>
      <c r="Q232" s="75"/>
      <c r="R232" s="75"/>
      <c r="S232" s="75"/>
      <c r="T232" s="75"/>
      <c r="U232" s="75"/>
      <c r="V232" s="75"/>
    </row>
    <row r="233" spans="12:22" s="74" customFormat="1">
      <c r="L233" s="75"/>
      <c r="M233" s="75"/>
      <c r="N233" s="75"/>
      <c r="O233" s="75"/>
      <c r="P233" s="75"/>
      <c r="Q233" s="75"/>
      <c r="R233" s="75"/>
      <c r="S233" s="75"/>
      <c r="T233" s="75"/>
      <c r="U233" s="75"/>
      <c r="V233" s="75"/>
    </row>
    <row r="234" spans="12:22" s="74" customFormat="1">
      <c r="L234" s="75"/>
      <c r="M234" s="75"/>
      <c r="N234" s="75"/>
      <c r="O234" s="75"/>
      <c r="P234" s="75"/>
      <c r="Q234" s="75"/>
      <c r="R234" s="75"/>
      <c r="S234" s="75"/>
      <c r="T234" s="75"/>
      <c r="U234" s="75"/>
      <c r="V234" s="75"/>
    </row>
    <row r="235" spans="12:22" s="74" customFormat="1">
      <c r="L235" s="75"/>
      <c r="M235" s="75"/>
      <c r="N235" s="75"/>
      <c r="O235" s="75"/>
      <c r="P235" s="75"/>
      <c r="Q235" s="75"/>
      <c r="R235" s="75"/>
      <c r="S235" s="75"/>
      <c r="T235" s="75"/>
      <c r="U235" s="75"/>
      <c r="V235" s="75"/>
    </row>
    <row r="236" spans="12:22" s="74" customFormat="1">
      <c r="L236" s="75"/>
      <c r="M236" s="75"/>
      <c r="N236" s="75"/>
      <c r="O236" s="75"/>
      <c r="P236" s="75"/>
      <c r="Q236" s="75"/>
      <c r="R236" s="75"/>
      <c r="S236" s="75"/>
      <c r="T236" s="75"/>
      <c r="U236" s="75"/>
      <c r="V236" s="75"/>
    </row>
    <row r="237" spans="12:22" s="74" customFormat="1">
      <c r="L237" s="75"/>
      <c r="M237" s="75"/>
      <c r="N237" s="75"/>
      <c r="O237" s="75"/>
      <c r="P237" s="75"/>
      <c r="Q237" s="75"/>
      <c r="R237" s="75"/>
      <c r="S237" s="75"/>
      <c r="T237" s="75"/>
      <c r="U237" s="75"/>
      <c r="V237" s="75"/>
    </row>
    <row r="238" spans="12:22" s="74" customFormat="1">
      <c r="L238" s="75"/>
      <c r="M238" s="75"/>
      <c r="N238" s="75"/>
      <c r="O238" s="75"/>
      <c r="P238" s="75"/>
      <c r="Q238" s="75"/>
      <c r="R238" s="75"/>
      <c r="S238" s="75"/>
      <c r="T238" s="75"/>
      <c r="U238" s="75"/>
      <c r="V238" s="75"/>
    </row>
    <row r="239" spans="12:22" s="74" customFormat="1">
      <c r="L239" s="75"/>
      <c r="M239" s="75"/>
      <c r="N239" s="75"/>
      <c r="O239" s="75"/>
      <c r="P239" s="75"/>
      <c r="Q239" s="75"/>
      <c r="R239" s="75"/>
      <c r="S239" s="75"/>
      <c r="T239" s="75"/>
      <c r="U239" s="75"/>
      <c r="V239" s="75"/>
    </row>
    <row r="240" spans="12:22" s="74" customFormat="1">
      <c r="L240" s="75"/>
      <c r="M240" s="75"/>
      <c r="N240" s="75"/>
      <c r="O240" s="75"/>
      <c r="P240" s="75"/>
      <c r="Q240" s="75"/>
      <c r="R240" s="75"/>
      <c r="S240" s="75"/>
      <c r="T240" s="75"/>
      <c r="U240" s="75"/>
      <c r="V240" s="75"/>
    </row>
    <row r="241" spans="12:22" s="74" customFormat="1">
      <c r="L241" s="75"/>
      <c r="M241" s="75"/>
      <c r="N241" s="75"/>
      <c r="O241" s="75"/>
      <c r="P241" s="75"/>
      <c r="Q241" s="75"/>
      <c r="R241" s="75"/>
      <c r="S241" s="75"/>
      <c r="T241" s="75"/>
      <c r="U241" s="75"/>
      <c r="V241" s="75"/>
    </row>
    <row r="242" spans="12:22" s="74" customFormat="1">
      <c r="L242" s="75"/>
      <c r="M242" s="75"/>
      <c r="N242" s="75"/>
      <c r="O242" s="75"/>
      <c r="P242" s="75"/>
      <c r="Q242" s="75"/>
      <c r="R242" s="75"/>
      <c r="S242" s="75"/>
      <c r="T242" s="75"/>
      <c r="U242" s="75"/>
      <c r="V242" s="75"/>
    </row>
    <row r="243" spans="12:22" s="74" customFormat="1">
      <c r="L243" s="75"/>
      <c r="M243" s="75"/>
      <c r="N243" s="75"/>
      <c r="O243" s="75"/>
      <c r="P243" s="75"/>
      <c r="Q243" s="75"/>
      <c r="R243" s="75"/>
      <c r="S243" s="75"/>
      <c r="T243" s="75"/>
      <c r="U243" s="75"/>
      <c r="V243" s="75"/>
    </row>
    <row r="244" spans="12:22" s="74" customFormat="1">
      <c r="L244" s="75"/>
      <c r="M244" s="75"/>
      <c r="N244" s="75"/>
      <c r="O244" s="75"/>
      <c r="P244" s="75"/>
      <c r="Q244" s="75"/>
      <c r="R244" s="75"/>
      <c r="S244" s="75"/>
      <c r="T244" s="75"/>
      <c r="U244" s="75"/>
      <c r="V244" s="75"/>
    </row>
    <row r="245" spans="12:22" s="74" customFormat="1">
      <c r="L245" s="75"/>
      <c r="M245" s="75"/>
      <c r="N245" s="75"/>
      <c r="O245" s="75"/>
      <c r="P245" s="75"/>
      <c r="Q245" s="75"/>
      <c r="R245" s="75"/>
      <c r="S245" s="75"/>
      <c r="T245" s="75"/>
      <c r="U245" s="75"/>
      <c r="V245" s="75"/>
    </row>
    <row r="246" spans="12:22" s="74" customFormat="1">
      <c r="L246" s="75"/>
      <c r="M246" s="75"/>
      <c r="N246" s="75"/>
      <c r="O246" s="75"/>
      <c r="P246" s="75"/>
      <c r="Q246" s="75"/>
      <c r="R246" s="75"/>
      <c r="S246" s="75"/>
      <c r="T246" s="75"/>
      <c r="U246" s="75"/>
      <c r="V246" s="75"/>
    </row>
    <row r="247" spans="12:22" s="74" customFormat="1">
      <c r="L247" s="75"/>
      <c r="M247" s="75"/>
      <c r="N247" s="75"/>
      <c r="O247" s="75"/>
      <c r="P247" s="75"/>
      <c r="Q247" s="75"/>
      <c r="R247" s="75"/>
      <c r="S247" s="75"/>
      <c r="T247" s="75"/>
      <c r="U247" s="75"/>
      <c r="V247" s="75"/>
    </row>
    <row r="248" spans="12:22" s="74" customFormat="1">
      <c r="L248" s="75"/>
      <c r="M248" s="75"/>
      <c r="N248" s="75"/>
      <c r="O248" s="75"/>
      <c r="P248" s="75"/>
      <c r="Q248" s="75"/>
      <c r="R248" s="75"/>
      <c r="S248" s="75"/>
      <c r="T248" s="75"/>
      <c r="U248" s="75"/>
      <c r="V248" s="75"/>
    </row>
    <row r="249" spans="12:22" s="74" customFormat="1">
      <c r="L249" s="75"/>
      <c r="M249" s="75"/>
      <c r="N249" s="75"/>
      <c r="O249" s="75"/>
      <c r="P249" s="75"/>
      <c r="Q249" s="75"/>
      <c r="R249" s="75"/>
      <c r="S249" s="75"/>
      <c r="T249" s="75"/>
      <c r="U249" s="75"/>
      <c r="V249" s="75"/>
    </row>
    <row r="250" spans="12:22" s="74" customFormat="1">
      <c r="L250" s="75"/>
      <c r="M250" s="75"/>
      <c r="N250" s="75"/>
      <c r="O250" s="75"/>
      <c r="P250" s="75"/>
      <c r="Q250" s="75"/>
      <c r="R250" s="75"/>
      <c r="S250" s="75"/>
      <c r="T250" s="75"/>
      <c r="U250" s="75"/>
      <c r="V250" s="75"/>
    </row>
    <row r="251" spans="12:22" s="74" customFormat="1">
      <c r="L251" s="75"/>
      <c r="M251" s="75"/>
      <c r="N251" s="75"/>
      <c r="O251" s="75"/>
      <c r="P251" s="75"/>
      <c r="Q251" s="75"/>
      <c r="R251" s="75"/>
      <c r="S251" s="75"/>
      <c r="T251" s="75"/>
      <c r="U251" s="75"/>
      <c r="V251" s="75"/>
    </row>
    <row r="252" spans="12:22" s="74" customFormat="1">
      <c r="L252" s="75"/>
      <c r="M252" s="75"/>
      <c r="N252" s="75"/>
      <c r="O252" s="75"/>
      <c r="P252" s="75"/>
      <c r="Q252" s="75"/>
      <c r="R252" s="75"/>
      <c r="S252" s="75"/>
      <c r="T252" s="75"/>
      <c r="U252" s="75"/>
      <c r="V252" s="75"/>
    </row>
    <row r="253" spans="12:22" s="74" customFormat="1">
      <c r="L253" s="75"/>
      <c r="M253" s="75"/>
      <c r="N253" s="75"/>
      <c r="O253" s="75"/>
      <c r="P253" s="75"/>
      <c r="Q253" s="75"/>
      <c r="R253" s="75"/>
      <c r="S253" s="75"/>
      <c r="T253" s="75"/>
      <c r="U253" s="75"/>
      <c r="V253" s="75"/>
    </row>
    <row r="254" spans="12:22" s="74" customFormat="1">
      <c r="L254" s="75"/>
      <c r="M254" s="75"/>
      <c r="N254" s="75"/>
      <c r="O254" s="75"/>
      <c r="P254" s="75"/>
      <c r="Q254" s="75"/>
      <c r="R254" s="75"/>
      <c r="S254" s="75"/>
      <c r="T254" s="75"/>
      <c r="U254" s="75"/>
      <c r="V254" s="75"/>
    </row>
    <row r="255" spans="12:22" s="74" customFormat="1">
      <c r="L255" s="75"/>
      <c r="M255" s="75"/>
      <c r="N255" s="75"/>
      <c r="O255" s="75"/>
      <c r="P255" s="75"/>
      <c r="Q255" s="75"/>
      <c r="R255" s="75"/>
      <c r="S255" s="75"/>
      <c r="T255" s="75"/>
      <c r="U255" s="75"/>
      <c r="V255" s="75"/>
    </row>
    <row r="256" spans="12:22" s="74" customFormat="1">
      <c r="L256" s="75"/>
      <c r="M256" s="75"/>
      <c r="N256" s="75"/>
      <c r="O256" s="75"/>
      <c r="P256" s="75"/>
      <c r="Q256" s="75"/>
      <c r="R256" s="75"/>
      <c r="S256" s="75"/>
      <c r="T256" s="75"/>
      <c r="U256" s="75"/>
      <c r="V256" s="75"/>
    </row>
    <row r="257" spans="12:22" s="74" customFormat="1">
      <c r="L257" s="75"/>
      <c r="M257" s="75"/>
      <c r="N257" s="75"/>
      <c r="O257" s="75"/>
      <c r="P257" s="75"/>
      <c r="Q257" s="75"/>
      <c r="R257" s="75"/>
      <c r="S257" s="75"/>
      <c r="T257" s="75"/>
      <c r="U257" s="75"/>
      <c r="V257" s="75"/>
    </row>
    <row r="258" spans="12:22" s="74" customFormat="1">
      <c r="L258" s="75"/>
      <c r="M258" s="75"/>
      <c r="N258" s="75"/>
      <c r="O258" s="75"/>
      <c r="P258" s="75"/>
      <c r="Q258" s="75"/>
      <c r="R258" s="75"/>
      <c r="S258" s="75"/>
      <c r="T258" s="75"/>
      <c r="U258" s="75"/>
      <c r="V258" s="75"/>
    </row>
    <row r="259" spans="12:22" s="74" customFormat="1">
      <c r="L259" s="75"/>
      <c r="M259" s="75"/>
      <c r="N259" s="75"/>
      <c r="O259" s="75"/>
      <c r="P259" s="75"/>
      <c r="Q259" s="75"/>
      <c r="R259" s="75"/>
      <c r="S259" s="75"/>
      <c r="T259" s="75"/>
      <c r="U259" s="75"/>
      <c r="V259" s="75"/>
    </row>
    <row r="260" spans="12:22" s="74" customFormat="1">
      <c r="L260" s="75"/>
      <c r="M260" s="75"/>
      <c r="N260" s="75"/>
      <c r="O260" s="75"/>
      <c r="P260" s="75"/>
      <c r="Q260" s="75"/>
      <c r="R260" s="75"/>
      <c r="S260" s="75"/>
      <c r="T260" s="75"/>
      <c r="U260" s="75"/>
      <c r="V260" s="75"/>
    </row>
    <row r="261" spans="12:22" s="74" customFormat="1">
      <c r="L261" s="75"/>
      <c r="M261" s="75"/>
      <c r="N261" s="75"/>
      <c r="O261" s="75"/>
      <c r="P261" s="75"/>
      <c r="Q261" s="75"/>
      <c r="R261" s="75"/>
      <c r="S261" s="75"/>
      <c r="T261" s="75"/>
      <c r="U261" s="75"/>
      <c r="V261" s="75"/>
    </row>
    <row r="262" spans="12:22" s="74" customFormat="1">
      <c r="L262" s="75"/>
      <c r="M262" s="75"/>
      <c r="N262" s="75"/>
      <c r="O262" s="75"/>
      <c r="P262" s="75"/>
      <c r="Q262" s="75"/>
      <c r="R262" s="75"/>
      <c r="S262" s="75"/>
      <c r="T262" s="75"/>
      <c r="U262" s="75"/>
      <c r="V262" s="75"/>
    </row>
    <row r="263" spans="12:22" s="74" customFormat="1">
      <c r="L263" s="75"/>
      <c r="M263" s="75"/>
      <c r="N263" s="75"/>
      <c r="O263" s="75"/>
      <c r="P263" s="75"/>
      <c r="Q263" s="75"/>
      <c r="R263" s="75"/>
      <c r="S263" s="75"/>
      <c r="T263" s="75"/>
      <c r="U263" s="75"/>
      <c r="V263" s="75"/>
    </row>
    <row r="264" spans="12:22" s="74" customFormat="1">
      <c r="L264" s="75"/>
      <c r="M264" s="75"/>
      <c r="N264" s="75"/>
      <c r="O264" s="75"/>
      <c r="P264" s="75"/>
      <c r="Q264" s="75"/>
      <c r="R264" s="75"/>
      <c r="S264" s="75"/>
      <c r="T264" s="75"/>
      <c r="U264" s="75"/>
      <c r="V264" s="75"/>
    </row>
    <row r="265" spans="12:22" s="74" customFormat="1">
      <c r="L265" s="75"/>
      <c r="M265" s="75"/>
      <c r="N265" s="75"/>
      <c r="O265" s="75"/>
      <c r="P265" s="75"/>
      <c r="Q265" s="75"/>
      <c r="R265" s="75"/>
      <c r="S265" s="75"/>
      <c r="T265" s="75"/>
      <c r="U265" s="75"/>
      <c r="V265" s="75"/>
    </row>
    <row r="266" spans="12:22" s="74" customFormat="1">
      <c r="L266" s="75"/>
      <c r="M266" s="75"/>
      <c r="N266" s="75"/>
      <c r="O266" s="75"/>
      <c r="P266" s="75"/>
      <c r="Q266" s="75"/>
      <c r="R266" s="75"/>
      <c r="S266" s="75"/>
      <c r="T266" s="75"/>
      <c r="U266" s="75"/>
      <c r="V266" s="75"/>
    </row>
    <row r="267" spans="12:22" s="74" customFormat="1">
      <c r="L267" s="75"/>
      <c r="M267" s="75"/>
      <c r="N267" s="75"/>
      <c r="O267" s="75"/>
      <c r="P267" s="75"/>
      <c r="Q267" s="75"/>
      <c r="R267" s="75"/>
      <c r="S267" s="75"/>
      <c r="T267" s="75"/>
      <c r="U267" s="75"/>
      <c r="V267" s="75"/>
    </row>
    <row r="268" spans="12:22" s="74" customFormat="1">
      <c r="L268" s="75"/>
      <c r="M268" s="75"/>
      <c r="N268" s="75"/>
      <c r="O268" s="75"/>
      <c r="P268" s="75"/>
      <c r="Q268" s="75"/>
      <c r="R268" s="75"/>
      <c r="S268" s="75"/>
      <c r="T268" s="75"/>
      <c r="U268" s="75"/>
      <c r="V268" s="75"/>
    </row>
    <row r="269" spans="12:22" s="74" customFormat="1">
      <c r="L269" s="75"/>
      <c r="M269" s="75"/>
      <c r="N269" s="75"/>
      <c r="O269" s="75"/>
      <c r="P269" s="75"/>
      <c r="Q269" s="75"/>
      <c r="R269" s="75"/>
      <c r="S269" s="75"/>
      <c r="T269" s="75"/>
      <c r="U269" s="75"/>
      <c r="V269" s="75"/>
    </row>
    <row r="270" spans="12:22" s="74" customFormat="1">
      <c r="L270" s="75"/>
      <c r="M270" s="75"/>
      <c r="N270" s="75"/>
      <c r="O270" s="75"/>
      <c r="P270" s="75"/>
      <c r="Q270" s="75"/>
      <c r="R270" s="75"/>
      <c r="S270" s="75"/>
      <c r="T270" s="75"/>
      <c r="U270" s="75"/>
      <c r="V270" s="75"/>
    </row>
    <row r="271" spans="12:22" s="74" customFormat="1">
      <c r="L271" s="75"/>
      <c r="M271" s="75"/>
      <c r="N271" s="75"/>
      <c r="O271" s="75"/>
      <c r="P271" s="75"/>
      <c r="Q271" s="75"/>
      <c r="R271" s="75"/>
      <c r="S271" s="75"/>
      <c r="T271" s="75"/>
      <c r="U271" s="75"/>
      <c r="V271" s="75"/>
    </row>
    <row r="272" spans="12:22" s="74" customFormat="1">
      <c r="L272" s="75"/>
      <c r="M272" s="75"/>
      <c r="N272" s="75"/>
      <c r="O272" s="75"/>
      <c r="P272" s="75"/>
      <c r="Q272" s="75"/>
      <c r="R272" s="75"/>
      <c r="S272" s="75"/>
      <c r="T272" s="75"/>
      <c r="U272" s="75"/>
      <c r="V272" s="75"/>
    </row>
    <row r="273" spans="12:22" s="74" customFormat="1">
      <c r="L273" s="75"/>
      <c r="M273" s="75"/>
      <c r="N273" s="75"/>
      <c r="O273" s="75"/>
      <c r="P273" s="75"/>
      <c r="Q273" s="75"/>
      <c r="R273" s="75"/>
      <c r="S273" s="75"/>
      <c r="T273" s="75"/>
      <c r="U273" s="75"/>
      <c r="V273" s="75"/>
    </row>
    <row r="274" spans="12:22" s="74" customFormat="1">
      <c r="L274" s="75"/>
      <c r="M274" s="75"/>
      <c r="N274" s="75"/>
      <c r="O274" s="75"/>
      <c r="P274" s="75"/>
      <c r="Q274" s="75"/>
      <c r="R274" s="75"/>
      <c r="S274" s="75"/>
      <c r="T274" s="75"/>
      <c r="U274" s="75"/>
      <c r="V274" s="75"/>
    </row>
    <row r="275" spans="12:22" s="74" customFormat="1">
      <c r="L275" s="75"/>
      <c r="M275" s="75"/>
      <c r="N275" s="75"/>
      <c r="O275" s="75"/>
      <c r="P275" s="75"/>
      <c r="Q275" s="75"/>
      <c r="R275" s="75"/>
      <c r="S275" s="75"/>
      <c r="T275" s="75"/>
      <c r="U275" s="75"/>
      <c r="V275" s="75"/>
    </row>
    <row r="276" spans="12:22" s="74" customFormat="1">
      <c r="L276" s="75"/>
      <c r="M276" s="75"/>
      <c r="N276" s="75"/>
      <c r="O276" s="75"/>
      <c r="P276" s="75"/>
      <c r="Q276" s="75"/>
      <c r="R276" s="75"/>
      <c r="S276" s="75"/>
      <c r="T276" s="75"/>
      <c r="U276" s="75"/>
      <c r="V276" s="75"/>
    </row>
    <row r="277" spans="12:22" s="74" customFormat="1">
      <c r="L277" s="75"/>
      <c r="M277" s="75"/>
      <c r="N277" s="75"/>
      <c r="O277" s="75"/>
      <c r="P277" s="75"/>
      <c r="Q277" s="75"/>
      <c r="R277" s="75"/>
      <c r="S277" s="75"/>
      <c r="T277" s="75"/>
      <c r="U277" s="75"/>
      <c r="V277" s="75"/>
    </row>
    <row r="278" spans="12:22" s="74" customFormat="1">
      <c r="L278" s="75"/>
      <c r="M278" s="75"/>
      <c r="N278" s="75"/>
      <c r="O278" s="75"/>
      <c r="P278" s="75"/>
      <c r="Q278" s="75"/>
      <c r="R278" s="75"/>
      <c r="S278" s="75"/>
      <c r="T278" s="75"/>
      <c r="U278" s="75"/>
      <c r="V278" s="75"/>
    </row>
    <row r="279" spans="12:22" s="74" customFormat="1">
      <c r="L279" s="75"/>
      <c r="M279" s="75"/>
      <c r="N279" s="75"/>
      <c r="O279" s="75"/>
      <c r="P279" s="75"/>
      <c r="Q279" s="75"/>
      <c r="R279" s="75"/>
      <c r="S279" s="75"/>
      <c r="T279" s="75"/>
      <c r="U279" s="75"/>
      <c r="V279" s="75"/>
    </row>
    <row r="280" spans="12:22" s="74" customFormat="1">
      <c r="L280" s="75"/>
      <c r="M280" s="75"/>
      <c r="N280" s="75"/>
      <c r="O280" s="75"/>
      <c r="P280" s="75"/>
      <c r="Q280" s="75"/>
      <c r="R280" s="75"/>
      <c r="S280" s="75"/>
      <c r="T280" s="75"/>
      <c r="U280" s="75"/>
      <c r="V280" s="75"/>
    </row>
    <row r="281" spans="12:22" s="74" customFormat="1">
      <c r="L281" s="75"/>
      <c r="M281" s="75"/>
      <c r="N281" s="75"/>
      <c r="O281" s="75"/>
      <c r="P281" s="75"/>
      <c r="Q281" s="75"/>
      <c r="R281" s="75"/>
      <c r="S281" s="75"/>
      <c r="T281" s="75"/>
      <c r="U281" s="75"/>
      <c r="V281" s="75"/>
    </row>
    <row r="282" spans="12:22" s="74" customFormat="1">
      <c r="L282" s="75"/>
      <c r="M282" s="75"/>
      <c r="N282" s="75"/>
      <c r="O282" s="75"/>
      <c r="P282" s="75"/>
      <c r="Q282" s="75"/>
      <c r="R282" s="75"/>
      <c r="S282" s="75"/>
      <c r="T282" s="75"/>
      <c r="U282" s="75"/>
      <c r="V282" s="75"/>
    </row>
    <row r="283" spans="12:22" s="74" customFormat="1">
      <c r="L283" s="75"/>
      <c r="M283" s="75"/>
      <c r="N283" s="75"/>
      <c r="O283" s="75"/>
      <c r="P283" s="75"/>
      <c r="Q283" s="75"/>
      <c r="R283" s="75"/>
      <c r="S283" s="75"/>
      <c r="T283" s="75"/>
      <c r="U283" s="75"/>
      <c r="V283" s="75"/>
    </row>
    <row r="284" spans="12:22" s="74" customFormat="1">
      <c r="L284" s="75"/>
      <c r="M284" s="75"/>
      <c r="N284" s="75"/>
      <c r="O284" s="75"/>
      <c r="P284" s="75"/>
      <c r="Q284" s="75"/>
      <c r="R284" s="75"/>
      <c r="S284" s="75"/>
      <c r="T284" s="75"/>
      <c r="U284" s="75"/>
      <c r="V284" s="75"/>
    </row>
    <row r="285" spans="12:22" s="74" customFormat="1">
      <c r="L285" s="75"/>
      <c r="M285" s="75"/>
      <c r="N285" s="75"/>
      <c r="O285" s="75"/>
      <c r="P285" s="75"/>
      <c r="Q285" s="75"/>
      <c r="R285" s="75"/>
      <c r="S285" s="75"/>
      <c r="T285" s="75"/>
      <c r="U285" s="75"/>
      <c r="V285" s="75"/>
    </row>
    <row r="286" spans="12:22" s="74" customFormat="1">
      <c r="L286" s="75"/>
      <c r="M286" s="75"/>
      <c r="N286" s="75"/>
      <c r="O286" s="75"/>
      <c r="P286" s="75"/>
      <c r="Q286" s="75"/>
      <c r="R286" s="75"/>
      <c r="S286" s="75"/>
      <c r="T286" s="75"/>
      <c r="U286" s="75"/>
      <c r="V286" s="75"/>
    </row>
    <row r="287" spans="12:22" s="74" customFormat="1">
      <c r="L287" s="75"/>
      <c r="M287" s="75"/>
      <c r="N287" s="75"/>
      <c r="O287" s="75"/>
      <c r="P287" s="75"/>
      <c r="Q287" s="75"/>
      <c r="R287" s="75"/>
      <c r="S287" s="75"/>
      <c r="T287" s="75"/>
      <c r="U287" s="75"/>
      <c r="V287" s="75"/>
    </row>
    <row r="288" spans="12:22" s="74" customFormat="1">
      <c r="L288" s="75"/>
      <c r="M288" s="75"/>
      <c r="N288" s="75"/>
      <c r="O288" s="75"/>
      <c r="P288" s="75"/>
      <c r="Q288" s="75"/>
      <c r="R288" s="75"/>
      <c r="S288" s="75"/>
      <c r="T288" s="75"/>
      <c r="U288" s="75"/>
      <c r="V288" s="75"/>
    </row>
    <row r="289" spans="12:22" s="74" customFormat="1">
      <c r="L289" s="75"/>
      <c r="M289" s="75"/>
      <c r="N289" s="75"/>
      <c r="O289" s="75"/>
      <c r="P289" s="75"/>
      <c r="Q289" s="75"/>
      <c r="R289" s="75"/>
      <c r="S289" s="75"/>
      <c r="T289" s="75"/>
      <c r="U289" s="75"/>
      <c r="V289" s="75"/>
    </row>
    <row r="290" spans="12:22" s="74" customFormat="1">
      <c r="L290" s="75"/>
      <c r="M290" s="75"/>
      <c r="N290" s="75"/>
      <c r="O290" s="75"/>
      <c r="P290" s="75"/>
      <c r="Q290" s="75"/>
      <c r="R290" s="75"/>
      <c r="S290" s="75"/>
      <c r="T290" s="75"/>
      <c r="U290" s="75"/>
      <c r="V290" s="75"/>
    </row>
    <row r="291" spans="12:22" s="74" customFormat="1">
      <c r="L291" s="75"/>
      <c r="M291" s="75"/>
      <c r="N291" s="75"/>
      <c r="O291" s="75"/>
      <c r="P291" s="75"/>
      <c r="Q291" s="75"/>
      <c r="R291" s="75"/>
      <c r="S291" s="75"/>
      <c r="T291" s="75"/>
      <c r="U291" s="75"/>
      <c r="V291" s="75"/>
    </row>
    <row r="292" spans="12:22" s="74" customFormat="1">
      <c r="L292" s="75"/>
      <c r="M292" s="75"/>
      <c r="N292" s="75"/>
      <c r="O292" s="75"/>
      <c r="P292" s="75"/>
      <c r="Q292" s="75"/>
      <c r="R292" s="75"/>
      <c r="S292" s="75"/>
      <c r="T292" s="75"/>
      <c r="U292" s="75"/>
      <c r="V292" s="75"/>
    </row>
    <row r="293" spans="12:22" s="74" customFormat="1">
      <c r="L293" s="75"/>
      <c r="M293" s="75"/>
      <c r="N293" s="75"/>
      <c r="O293" s="75"/>
      <c r="P293" s="75"/>
      <c r="Q293" s="75"/>
      <c r="R293" s="75"/>
      <c r="S293" s="75"/>
      <c r="T293" s="75"/>
      <c r="U293" s="75"/>
      <c r="V293" s="75"/>
    </row>
    <row r="294" spans="12:22" s="74" customFormat="1">
      <c r="L294" s="75"/>
      <c r="M294" s="75"/>
      <c r="N294" s="75"/>
      <c r="O294" s="75"/>
      <c r="P294" s="75"/>
      <c r="Q294" s="75"/>
      <c r="R294" s="75"/>
      <c r="S294" s="75"/>
      <c r="T294" s="75"/>
      <c r="U294" s="75"/>
      <c r="V294" s="75"/>
    </row>
    <row r="295" spans="12:22" s="74" customFormat="1">
      <c r="L295" s="75"/>
      <c r="M295" s="75"/>
      <c r="N295" s="75"/>
      <c r="O295" s="75"/>
      <c r="P295" s="75"/>
      <c r="Q295" s="75"/>
      <c r="R295" s="75"/>
      <c r="S295" s="75"/>
      <c r="T295" s="75"/>
      <c r="U295" s="75"/>
      <c r="V295" s="75"/>
    </row>
    <row r="296" spans="12:22" s="74" customFormat="1">
      <c r="L296" s="75"/>
      <c r="M296" s="75"/>
      <c r="N296" s="75"/>
      <c r="O296" s="75"/>
      <c r="P296" s="75"/>
      <c r="Q296" s="75"/>
      <c r="R296" s="75"/>
      <c r="S296" s="75"/>
      <c r="T296" s="75"/>
      <c r="U296" s="75"/>
      <c r="V296" s="75"/>
    </row>
    <row r="297" spans="12:22" s="74" customFormat="1">
      <c r="L297" s="75"/>
      <c r="M297" s="75"/>
      <c r="N297" s="75"/>
      <c r="O297" s="75"/>
      <c r="P297" s="75"/>
      <c r="Q297" s="75"/>
      <c r="R297" s="75"/>
      <c r="S297" s="75"/>
      <c r="T297" s="75"/>
      <c r="U297" s="75"/>
      <c r="V297" s="75"/>
    </row>
    <row r="298" spans="12:22" s="74" customFormat="1">
      <c r="L298" s="75"/>
      <c r="M298" s="75"/>
      <c r="N298" s="75"/>
      <c r="O298" s="75"/>
      <c r="P298" s="75"/>
      <c r="Q298" s="75"/>
      <c r="R298" s="75"/>
      <c r="S298" s="75"/>
      <c r="T298" s="75"/>
      <c r="U298" s="75"/>
      <c r="V298" s="75"/>
    </row>
    <row r="299" spans="12:22" s="74" customFormat="1">
      <c r="L299" s="75"/>
      <c r="M299" s="75"/>
      <c r="N299" s="75"/>
      <c r="O299" s="75"/>
      <c r="P299" s="75"/>
      <c r="Q299" s="75"/>
      <c r="R299" s="75"/>
      <c r="S299" s="75"/>
      <c r="T299" s="75"/>
      <c r="U299" s="75"/>
      <c r="V299" s="75"/>
    </row>
    <row r="300" spans="12:22" s="74" customFormat="1">
      <c r="L300" s="75"/>
      <c r="M300" s="75"/>
      <c r="N300" s="75"/>
      <c r="O300" s="75"/>
      <c r="P300" s="75"/>
      <c r="Q300" s="75"/>
      <c r="R300" s="75"/>
      <c r="S300" s="75"/>
      <c r="T300" s="75"/>
      <c r="U300" s="75"/>
      <c r="V300" s="75"/>
    </row>
    <row r="301" spans="12:22" s="74" customFormat="1">
      <c r="L301" s="75"/>
      <c r="M301" s="75"/>
      <c r="N301" s="75"/>
      <c r="O301" s="75"/>
      <c r="P301" s="75"/>
      <c r="Q301" s="75"/>
      <c r="R301" s="75"/>
      <c r="S301" s="75"/>
      <c r="T301" s="75"/>
      <c r="U301" s="75"/>
      <c r="V301" s="75"/>
    </row>
    <row r="302" spans="12:22" s="74" customFormat="1">
      <c r="L302" s="75"/>
      <c r="M302" s="75"/>
      <c r="N302" s="75"/>
      <c r="O302" s="75"/>
      <c r="P302" s="75"/>
      <c r="Q302" s="75"/>
      <c r="R302" s="75"/>
      <c r="S302" s="75"/>
      <c r="T302" s="75"/>
      <c r="U302" s="75"/>
      <c r="V302" s="75"/>
    </row>
    <row r="303" spans="12:22" s="74" customFormat="1">
      <c r="L303" s="75"/>
      <c r="M303" s="75"/>
      <c r="N303" s="75"/>
      <c r="O303" s="75"/>
      <c r="P303" s="75"/>
      <c r="Q303" s="75"/>
      <c r="R303" s="75"/>
      <c r="S303" s="75"/>
      <c r="T303" s="75"/>
      <c r="U303" s="75"/>
      <c r="V303" s="75"/>
    </row>
    <row r="304" spans="12:22" s="74" customFormat="1">
      <c r="L304" s="75"/>
      <c r="M304" s="75"/>
      <c r="N304" s="75"/>
      <c r="O304" s="75"/>
      <c r="P304" s="75"/>
      <c r="Q304" s="75"/>
      <c r="R304" s="75"/>
      <c r="S304" s="75"/>
      <c r="T304" s="75"/>
      <c r="U304" s="75"/>
      <c r="V304" s="75"/>
    </row>
    <row r="305" spans="12:22" s="74" customFormat="1">
      <c r="L305" s="75"/>
      <c r="M305" s="75"/>
      <c r="N305" s="75"/>
      <c r="O305" s="75"/>
      <c r="P305" s="75"/>
      <c r="Q305" s="75"/>
      <c r="R305" s="75"/>
      <c r="S305" s="75"/>
      <c r="T305" s="75"/>
      <c r="U305" s="75"/>
      <c r="V305" s="75"/>
    </row>
    <row r="306" spans="12:22" s="74" customFormat="1">
      <c r="L306" s="75"/>
      <c r="M306" s="75"/>
      <c r="N306" s="75"/>
      <c r="O306" s="75"/>
      <c r="P306" s="75"/>
      <c r="Q306" s="75"/>
      <c r="R306" s="75"/>
      <c r="S306" s="75"/>
      <c r="T306" s="75"/>
      <c r="U306" s="75"/>
      <c r="V306" s="75"/>
    </row>
    <row r="307" spans="12:22" s="74" customFormat="1">
      <c r="L307" s="75"/>
      <c r="M307" s="75"/>
      <c r="N307" s="75"/>
      <c r="O307" s="75"/>
      <c r="P307" s="75"/>
      <c r="Q307" s="75"/>
      <c r="R307" s="75"/>
      <c r="S307" s="75"/>
      <c r="T307" s="75"/>
      <c r="U307" s="75"/>
      <c r="V307" s="75"/>
    </row>
    <row r="308" spans="12:22" s="74" customFormat="1">
      <c r="L308" s="75"/>
      <c r="M308" s="75"/>
      <c r="N308" s="75"/>
      <c r="O308" s="75"/>
      <c r="P308" s="75"/>
      <c r="Q308" s="75"/>
      <c r="R308" s="75"/>
      <c r="S308" s="75"/>
      <c r="T308" s="75"/>
      <c r="U308" s="75"/>
      <c r="V308" s="75"/>
    </row>
    <row r="309" spans="12:22" s="74" customFormat="1">
      <c r="L309" s="75"/>
      <c r="M309" s="75"/>
      <c r="N309" s="75"/>
      <c r="O309" s="75"/>
      <c r="P309" s="75"/>
      <c r="Q309" s="75"/>
      <c r="R309" s="75"/>
      <c r="S309" s="75"/>
      <c r="T309" s="75"/>
      <c r="U309" s="75"/>
      <c r="V309" s="75"/>
    </row>
    <row r="310" spans="12:22" s="74" customFormat="1">
      <c r="L310" s="75"/>
      <c r="M310" s="75"/>
      <c r="N310" s="75"/>
      <c r="O310" s="75"/>
      <c r="P310" s="75"/>
      <c r="Q310" s="75"/>
      <c r="R310" s="75"/>
      <c r="S310" s="75"/>
      <c r="T310" s="75"/>
      <c r="U310" s="75"/>
      <c r="V310" s="75"/>
    </row>
    <row r="311" spans="12:22" s="74" customFormat="1">
      <c r="L311" s="75"/>
      <c r="M311" s="75"/>
      <c r="N311" s="75"/>
      <c r="O311" s="75"/>
      <c r="P311" s="75"/>
      <c r="Q311" s="75"/>
      <c r="R311" s="75"/>
      <c r="S311" s="75"/>
      <c r="T311" s="75"/>
      <c r="U311" s="75"/>
      <c r="V311" s="75"/>
    </row>
    <row r="312" spans="12:22" s="74" customFormat="1">
      <c r="L312" s="75"/>
      <c r="M312" s="75"/>
      <c r="N312" s="75"/>
      <c r="O312" s="75"/>
      <c r="P312" s="75"/>
      <c r="Q312" s="75"/>
      <c r="R312" s="75"/>
      <c r="S312" s="75"/>
      <c r="T312" s="75"/>
      <c r="U312" s="75"/>
      <c r="V312" s="75"/>
    </row>
    <row r="313" spans="12:22" s="74" customFormat="1">
      <c r="L313" s="75"/>
      <c r="M313" s="75"/>
      <c r="N313" s="75"/>
      <c r="O313" s="75"/>
      <c r="P313" s="75"/>
      <c r="Q313" s="75"/>
      <c r="R313" s="75"/>
      <c r="S313" s="75"/>
      <c r="T313" s="75"/>
      <c r="U313" s="75"/>
      <c r="V313" s="75"/>
    </row>
    <row r="314" spans="12:22" s="74" customFormat="1">
      <c r="L314" s="75"/>
      <c r="M314" s="75"/>
      <c r="N314" s="75"/>
      <c r="O314" s="75"/>
      <c r="P314" s="75"/>
      <c r="Q314" s="75"/>
      <c r="R314" s="75"/>
      <c r="S314" s="75"/>
      <c r="T314" s="75"/>
      <c r="U314" s="75"/>
      <c r="V314" s="75"/>
    </row>
    <row r="315" spans="12:22" s="74" customFormat="1">
      <c r="L315" s="75"/>
      <c r="M315" s="75"/>
      <c r="N315" s="75"/>
      <c r="O315" s="75"/>
      <c r="P315" s="75"/>
      <c r="Q315" s="75"/>
      <c r="R315" s="75"/>
      <c r="S315" s="75"/>
      <c r="T315" s="75"/>
      <c r="U315" s="75"/>
      <c r="V315" s="75"/>
    </row>
    <row r="316" spans="12:22" s="74" customFormat="1">
      <c r="L316" s="75"/>
      <c r="M316" s="75"/>
      <c r="N316" s="75"/>
      <c r="O316" s="75"/>
      <c r="P316" s="75"/>
      <c r="Q316" s="75"/>
      <c r="R316" s="75"/>
      <c r="S316" s="75"/>
      <c r="T316" s="75"/>
      <c r="U316" s="75"/>
      <c r="V316" s="75"/>
    </row>
    <row r="317" spans="12:22" s="74" customFormat="1">
      <c r="L317" s="75"/>
      <c r="M317" s="75"/>
      <c r="N317" s="75"/>
      <c r="O317" s="75"/>
      <c r="P317" s="75"/>
      <c r="Q317" s="75"/>
      <c r="R317" s="75"/>
      <c r="S317" s="75"/>
      <c r="T317" s="75"/>
      <c r="U317" s="75"/>
      <c r="V317" s="75"/>
    </row>
    <row r="318" spans="12:22" s="74" customFormat="1">
      <c r="L318" s="75"/>
      <c r="M318" s="75"/>
      <c r="N318" s="75"/>
      <c r="O318" s="75"/>
      <c r="P318" s="75"/>
      <c r="Q318" s="75"/>
      <c r="R318" s="75"/>
      <c r="S318" s="75"/>
      <c r="T318" s="75"/>
      <c r="U318" s="75"/>
      <c r="V318" s="75"/>
    </row>
    <row r="319" spans="12:22" s="74" customFormat="1">
      <c r="L319" s="75"/>
      <c r="M319" s="75"/>
      <c r="N319" s="75"/>
      <c r="O319" s="75"/>
      <c r="P319" s="75"/>
      <c r="Q319" s="75"/>
      <c r="R319" s="75"/>
      <c r="S319" s="75"/>
      <c r="T319" s="75"/>
      <c r="U319" s="75"/>
      <c r="V319" s="75"/>
    </row>
    <row r="320" spans="12:22" s="74" customFormat="1">
      <c r="L320" s="75"/>
      <c r="M320" s="75"/>
      <c r="N320" s="75"/>
      <c r="O320" s="75"/>
      <c r="P320" s="75"/>
      <c r="Q320" s="75"/>
      <c r="R320" s="75"/>
      <c r="S320" s="75"/>
      <c r="T320" s="75"/>
      <c r="U320" s="75"/>
      <c r="V320" s="75"/>
    </row>
    <row r="321" spans="12:22" s="74" customFormat="1">
      <c r="L321" s="75"/>
      <c r="M321" s="75"/>
      <c r="N321" s="75"/>
      <c r="O321" s="75"/>
      <c r="P321" s="75"/>
      <c r="Q321" s="75"/>
      <c r="R321" s="75"/>
      <c r="S321" s="75"/>
      <c r="T321" s="75"/>
      <c r="U321" s="75"/>
      <c r="V321" s="75"/>
    </row>
    <row r="322" spans="12:22" s="74" customFormat="1">
      <c r="L322" s="75"/>
      <c r="M322" s="75"/>
      <c r="N322" s="75"/>
      <c r="O322" s="75"/>
      <c r="P322" s="75"/>
      <c r="Q322" s="75"/>
      <c r="R322" s="75"/>
      <c r="S322" s="75"/>
      <c r="T322" s="75"/>
      <c r="U322" s="75"/>
      <c r="V322" s="75"/>
    </row>
    <row r="323" spans="12:22" s="74" customFormat="1">
      <c r="L323" s="75"/>
      <c r="M323" s="75"/>
      <c r="N323" s="75"/>
      <c r="O323" s="75"/>
      <c r="P323" s="75"/>
      <c r="Q323" s="75"/>
      <c r="R323" s="75"/>
      <c r="S323" s="75"/>
      <c r="T323" s="75"/>
      <c r="U323" s="75"/>
      <c r="V323" s="75"/>
    </row>
    <row r="324" spans="12:22" s="74" customFormat="1">
      <c r="L324" s="75"/>
      <c r="M324" s="75"/>
      <c r="N324" s="75"/>
      <c r="O324" s="75"/>
      <c r="P324" s="75"/>
      <c r="Q324" s="75"/>
      <c r="R324" s="75"/>
      <c r="S324" s="75"/>
      <c r="T324" s="75"/>
      <c r="U324" s="75"/>
      <c r="V324" s="75"/>
    </row>
    <row r="325" spans="12:22" s="74" customFormat="1">
      <c r="L325" s="75"/>
      <c r="M325" s="75"/>
      <c r="N325" s="75"/>
      <c r="O325" s="75"/>
      <c r="P325" s="75"/>
      <c r="Q325" s="75"/>
      <c r="R325" s="75"/>
      <c r="S325" s="75"/>
      <c r="T325" s="75"/>
      <c r="U325" s="75"/>
      <c r="V325" s="75"/>
    </row>
    <row r="326" spans="12:22" s="74" customFormat="1">
      <c r="L326" s="75"/>
      <c r="M326" s="75"/>
      <c r="N326" s="75"/>
      <c r="O326" s="75"/>
      <c r="P326" s="75"/>
      <c r="Q326" s="75"/>
      <c r="R326" s="75"/>
      <c r="S326" s="75"/>
      <c r="T326" s="75"/>
      <c r="U326" s="75"/>
      <c r="V326" s="75"/>
    </row>
    <row r="327" spans="12:22" s="74" customFormat="1">
      <c r="L327" s="75"/>
      <c r="M327" s="75"/>
      <c r="N327" s="75"/>
      <c r="O327" s="75"/>
      <c r="P327" s="75"/>
      <c r="Q327" s="75"/>
      <c r="R327" s="75"/>
      <c r="S327" s="75"/>
      <c r="T327" s="75"/>
      <c r="U327" s="75"/>
      <c r="V327" s="75"/>
    </row>
    <row r="328" spans="12:22" s="74" customFormat="1">
      <c r="L328" s="75"/>
      <c r="M328" s="75"/>
      <c r="N328" s="75"/>
      <c r="O328" s="75"/>
      <c r="P328" s="75"/>
      <c r="Q328" s="75"/>
      <c r="R328" s="75"/>
      <c r="S328" s="75"/>
      <c r="T328" s="75"/>
      <c r="U328" s="75"/>
      <c r="V328" s="75"/>
    </row>
    <row r="329" spans="12:22" s="74" customFormat="1">
      <c r="L329" s="75"/>
      <c r="M329" s="75"/>
      <c r="N329" s="75"/>
      <c r="O329" s="75"/>
      <c r="P329" s="75"/>
      <c r="Q329" s="75"/>
      <c r="R329" s="75"/>
      <c r="S329" s="75"/>
      <c r="T329" s="75"/>
      <c r="U329" s="75"/>
      <c r="V329" s="75"/>
    </row>
    <row r="330" spans="12:22" s="74" customFormat="1">
      <c r="L330" s="75"/>
      <c r="M330" s="75"/>
      <c r="N330" s="75"/>
      <c r="O330" s="75"/>
      <c r="P330" s="75"/>
      <c r="Q330" s="75"/>
      <c r="R330" s="75"/>
      <c r="S330" s="75"/>
      <c r="T330" s="75"/>
      <c r="U330" s="75"/>
      <c r="V330" s="75"/>
    </row>
    <row r="331" spans="12:22" s="74" customFormat="1">
      <c r="L331" s="75"/>
      <c r="M331" s="75"/>
      <c r="N331" s="75"/>
      <c r="O331" s="75"/>
      <c r="P331" s="75"/>
      <c r="Q331" s="75"/>
      <c r="R331" s="75"/>
      <c r="S331" s="75"/>
      <c r="T331" s="75"/>
      <c r="U331" s="75"/>
      <c r="V331" s="75"/>
    </row>
    <row r="332" spans="12:22" s="74" customFormat="1">
      <c r="L332" s="75"/>
      <c r="M332" s="75"/>
      <c r="N332" s="75"/>
      <c r="O332" s="75"/>
      <c r="P332" s="75"/>
      <c r="Q332" s="75"/>
      <c r="R332" s="75"/>
      <c r="S332" s="75"/>
      <c r="T332" s="75"/>
      <c r="U332" s="75"/>
      <c r="V332" s="75"/>
    </row>
    <row r="333" spans="12:22" s="74" customFormat="1">
      <c r="L333" s="75"/>
      <c r="M333" s="75"/>
      <c r="N333" s="75"/>
      <c r="O333" s="75"/>
      <c r="P333" s="75"/>
      <c r="Q333" s="75"/>
      <c r="R333" s="75"/>
      <c r="S333" s="75"/>
      <c r="T333" s="75"/>
      <c r="U333" s="75"/>
      <c r="V333" s="75"/>
    </row>
    <row r="334" spans="12:22" s="74" customFormat="1">
      <c r="L334" s="75"/>
      <c r="M334" s="75"/>
      <c r="N334" s="75"/>
      <c r="O334" s="75"/>
      <c r="P334" s="75"/>
      <c r="Q334" s="75"/>
      <c r="R334" s="75"/>
      <c r="S334" s="75"/>
      <c r="T334" s="75"/>
      <c r="U334" s="75"/>
      <c r="V334" s="75"/>
    </row>
    <row r="335" spans="12:22" s="74" customFormat="1">
      <c r="L335" s="75"/>
      <c r="M335" s="75"/>
      <c r="N335" s="75"/>
      <c r="O335" s="75"/>
      <c r="P335" s="75"/>
      <c r="Q335" s="75"/>
      <c r="R335" s="75"/>
      <c r="S335" s="75"/>
      <c r="T335" s="75"/>
      <c r="U335" s="75"/>
      <c r="V335" s="75"/>
    </row>
    <row r="336" spans="12:22" s="74" customFormat="1">
      <c r="L336" s="75"/>
      <c r="M336" s="75"/>
      <c r="N336" s="75"/>
      <c r="O336" s="75"/>
      <c r="P336" s="75"/>
      <c r="Q336" s="75"/>
      <c r="R336" s="75"/>
      <c r="S336" s="75"/>
      <c r="T336" s="75"/>
      <c r="U336" s="75"/>
      <c r="V336" s="75"/>
    </row>
    <row r="337" spans="12:22" s="74" customFormat="1">
      <c r="L337" s="75"/>
      <c r="M337" s="75"/>
      <c r="N337" s="75"/>
      <c r="O337" s="75"/>
      <c r="P337" s="75"/>
      <c r="Q337" s="75"/>
      <c r="R337" s="75"/>
      <c r="S337" s="75"/>
      <c r="T337" s="75"/>
      <c r="U337" s="75"/>
      <c r="V337" s="75"/>
    </row>
    <row r="338" spans="12:22" s="74" customFormat="1">
      <c r="L338" s="75"/>
      <c r="M338" s="75"/>
      <c r="N338" s="75"/>
      <c r="O338" s="75"/>
      <c r="P338" s="75"/>
      <c r="Q338" s="75"/>
      <c r="R338" s="75"/>
      <c r="S338" s="75"/>
      <c r="T338" s="75"/>
      <c r="U338" s="75"/>
      <c r="V338" s="75"/>
    </row>
    <row r="339" spans="12:22" s="74" customFormat="1">
      <c r="L339" s="75"/>
      <c r="M339" s="75"/>
      <c r="N339" s="75"/>
      <c r="O339" s="75"/>
      <c r="P339" s="75"/>
      <c r="Q339" s="75"/>
      <c r="R339" s="75"/>
      <c r="S339" s="75"/>
      <c r="T339" s="75"/>
      <c r="U339" s="75"/>
      <c r="V339" s="75"/>
    </row>
    <row r="340" spans="12:22" s="74" customFormat="1">
      <c r="L340" s="75"/>
      <c r="M340" s="75"/>
      <c r="N340" s="75"/>
      <c r="O340" s="75"/>
      <c r="P340" s="75"/>
      <c r="Q340" s="75"/>
      <c r="R340" s="75"/>
      <c r="S340" s="75"/>
      <c r="T340" s="75"/>
      <c r="U340" s="75"/>
      <c r="V340" s="75"/>
    </row>
    <row r="341" spans="12:22" s="74" customFormat="1">
      <c r="L341" s="75"/>
      <c r="M341" s="75"/>
      <c r="N341" s="75"/>
      <c r="O341" s="75"/>
      <c r="P341" s="75"/>
      <c r="Q341" s="75"/>
      <c r="R341" s="75"/>
      <c r="S341" s="75"/>
      <c r="T341" s="75"/>
      <c r="U341" s="75"/>
      <c r="V341" s="75"/>
    </row>
    <row r="342" spans="12:22" s="74" customFormat="1">
      <c r="L342" s="75"/>
      <c r="M342" s="75"/>
      <c r="N342" s="75"/>
      <c r="O342" s="75"/>
      <c r="P342" s="75"/>
      <c r="Q342" s="75"/>
      <c r="R342" s="75"/>
      <c r="S342" s="75"/>
      <c r="T342" s="75"/>
      <c r="U342" s="75"/>
      <c r="V342" s="75"/>
    </row>
    <row r="343" spans="12:22" s="74" customFormat="1">
      <c r="L343" s="75"/>
      <c r="M343" s="75"/>
      <c r="N343" s="75"/>
      <c r="O343" s="75"/>
      <c r="P343" s="75"/>
      <c r="Q343" s="75"/>
      <c r="R343" s="75"/>
      <c r="S343" s="75"/>
      <c r="T343" s="75"/>
      <c r="U343" s="75"/>
      <c r="V343" s="75"/>
    </row>
    <row r="344" spans="12:22" s="74" customFormat="1">
      <c r="L344" s="75"/>
      <c r="M344" s="75"/>
      <c r="N344" s="75"/>
      <c r="O344" s="75"/>
      <c r="P344" s="75"/>
      <c r="Q344" s="75"/>
      <c r="R344" s="75"/>
      <c r="S344" s="75"/>
      <c r="T344" s="75"/>
      <c r="U344" s="75"/>
      <c r="V344" s="75"/>
    </row>
    <row r="345" spans="12:22" s="74" customFormat="1">
      <c r="L345" s="75"/>
      <c r="M345" s="75"/>
      <c r="N345" s="75"/>
      <c r="O345" s="75"/>
      <c r="P345" s="75"/>
      <c r="Q345" s="75"/>
      <c r="R345" s="75"/>
      <c r="S345" s="75"/>
      <c r="T345" s="75"/>
      <c r="U345" s="75"/>
      <c r="V345" s="75"/>
    </row>
    <row r="346" spans="12:22" s="74" customFormat="1">
      <c r="L346" s="75"/>
      <c r="M346" s="75"/>
      <c r="N346" s="75"/>
      <c r="O346" s="75"/>
      <c r="P346" s="75"/>
      <c r="Q346" s="75"/>
      <c r="R346" s="75"/>
      <c r="S346" s="75"/>
      <c r="T346" s="75"/>
      <c r="U346" s="75"/>
      <c r="V346" s="75"/>
    </row>
    <row r="347" spans="12:22" s="74" customFormat="1">
      <c r="L347" s="75"/>
      <c r="M347" s="75"/>
      <c r="N347" s="75"/>
      <c r="O347" s="75"/>
      <c r="P347" s="75"/>
      <c r="Q347" s="75"/>
      <c r="R347" s="75"/>
      <c r="S347" s="75"/>
      <c r="T347" s="75"/>
      <c r="U347" s="75"/>
      <c r="V347" s="75"/>
    </row>
    <row r="348" spans="12:22" s="74" customFormat="1">
      <c r="L348" s="75"/>
      <c r="M348" s="75"/>
      <c r="N348" s="75"/>
      <c r="O348" s="75"/>
      <c r="P348" s="75"/>
      <c r="Q348" s="75"/>
      <c r="R348" s="75"/>
      <c r="S348" s="75"/>
      <c r="T348" s="75"/>
      <c r="U348" s="75"/>
      <c r="V348" s="75"/>
    </row>
    <row r="349" spans="12:22" s="74" customFormat="1">
      <c r="L349" s="75"/>
      <c r="M349" s="75"/>
      <c r="N349" s="75"/>
      <c r="O349" s="75"/>
      <c r="P349" s="75"/>
      <c r="Q349" s="75"/>
      <c r="R349" s="75"/>
      <c r="S349" s="75"/>
      <c r="T349" s="75"/>
      <c r="U349" s="75"/>
      <c r="V349" s="75"/>
    </row>
    <row r="350" spans="12:22" s="74" customFormat="1">
      <c r="L350" s="75"/>
      <c r="M350" s="75"/>
      <c r="N350" s="75"/>
      <c r="O350" s="75"/>
      <c r="P350" s="75"/>
      <c r="Q350" s="75"/>
      <c r="R350" s="75"/>
      <c r="S350" s="75"/>
      <c r="T350" s="75"/>
      <c r="U350" s="75"/>
      <c r="V350" s="75"/>
    </row>
    <row r="351" spans="12:22" s="74" customFormat="1">
      <c r="L351" s="75"/>
      <c r="M351" s="75"/>
      <c r="N351" s="75"/>
      <c r="O351" s="75"/>
      <c r="P351" s="75"/>
      <c r="Q351" s="75"/>
      <c r="R351" s="75"/>
      <c r="S351" s="75"/>
      <c r="T351" s="75"/>
      <c r="U351" s="75"/>
      <c r="V351" s="75"/>
    </row>
    <row r="352" spans="12:22" s="74" customFormat="1">
      <c r="L352" s="75"/>
      <c r="M352" s="75"/>
      <c r="N352" s="75"/>
      <c r="O352" s="75"/>
      <c r="P352" s="75"/>
      <c r="Q352" s="75"/>
      <c r="R352" s="75"/>
      <c r="S352" s="75"/>
      <c r="T352" s="75"/>
      <c r="U352" s="75"/>
      <c r="V352" s="75"/>
    </row>
    <row r="353" spans="12:22" s="74" customFormat="1">
      <c r="L353" s="75"/>
      <c r="M353" s="75"/>
      <c r="N353" s="75"/>
      <c r="O353" s="75"/>
      <c r="P353" s="75"/>
      <c r="Q353" s="75"/>
      <c r="R353" s="75"/>
      <c r="S353" s="75"/>
      <c r="T353" s="75"/>
      <c r="U353" s="75"/>
      <c r="V353" s="75"/>
    </row>
    <row r="354" spans="12:22" s="74" customFormat="1">
      <c r="L354" s="75"/>
      <c r="M354" s="75"/>
      <c r="N354" s="75"/>
      <c r="O354" s="75"/>
      <c r="P354" s="75"/>
      <c r="Q354" s="75"/>
      <c r="R354" s="75"/>
      <c r="S354" s="75"/>
      <c r="T354" s="75"/>
      <c r="U354" s="75"/>
      <c r="V354" s="75"/>
    </row>
    <row r="355" spans="12:22" s="74" customFormat="1">
      <c r="L355" s="75"/>
      <c r="M355" s="75"/>
      <c r="N355" s="75"/>
      <c r="O355" s="75"/>
      <c r="P355" s="75"/>
      <c r="Q355" s="75"/>
      <c r="R355" s="75"/>
      <c r="S355" s="75"/>
      <c r="T355" s="75"/>
      <c r="U355" s="75"/>
      <c r="V355" s="75"/>
    </row>
    <row r="356" spans="12:22" s="74" customFormat="1">
      <c r="L356" s="75"/>
      <c r="M356" s="75"/>
      <c r="N356" s="75"/>
      <c r="O356" s="75"/>
      <c r="P356" s="75"/>
      <c r="Q356" s="75"/>
      <c r="R356" s="75"/>
      <c r="S356" s="75"/>
      <c r="T356" s="75"/>
      <c r="U356" s="75"/>
      <c r="V356" s="75"/>
    </row>
    <row r="357" spans="12:22" s="74" customFormat="1">
      <c r="L357" s="75"/>
      <c r="M357" s="75"/>
      <c r="N357" s="75"/>
      <c r="O357" s="75"/>
      <c r="P357" s="75"/>
      <c r="Q357" s="75"/>
      <c r="R357" s="75"/>
      <c r="S357" s="75"/>
      <c r="T357" s="75"/>
      <c r="U357" s="75"/>
      <c r="V357" s="75"/>
    </row>
    <row r="358" spans="12:22" s="74" customFormat="1">
      <c r="L358" s="75"/>
      <c r="M358" s="75"/>
      <c r="N358" s="75"/>
      <c r="O358" s="75"/>
      <c r="P358" s="75"/>
      <c r="Q358" s="75"/>
      <c r="R358" s="75"/>
      <c r="S358" s="75"/>
      <c r="T358" s="75"/>
      <c r="U358" s="75"/>
      <c r="V358" s="75"/>
    </row>
    <row r="359" spans="12:22" s="74" customFormat="1">
      <c r="L359" s="75"/>
      <c r="M359" s="75"/>
      <c r="N359" s="75"/>
      <c r="O359" s="75"/>
      <c r="P359" s="75"/>
      <c r="Q359" s="75"/>
      <c r="R359" s="75"/>
      <c r="S359" s="75"/>
      <c r="T359" s="75"/>
      <c r="U359" s="75"/>
      <c r="V359" s="75"/>
    </row>
    <row r="360" spans="12:22" s="74" customFormat="1">
      <c r="L360" s="75"/>
      <c r="M360" s="75"/>
      <c r="N360" s="75"/>
      <c r="O360" s="75"/>
      <c r="P360" s="75"/>
      <c r="Q360" s="75"/>
      <c r="R360" s="75"/>
      <c r="S360" s="75"/>
      <c r="T360" s="75"/>
      <c r="U360" s="75"/>
      <c r="V360" s="75"/>
    </row>
    <row r="361" spans="12:22" s="74" customFormat="1">
      <c r="L361" s="75"/>
      <c r="M361" s="75"/>
      <c r="N361" s="75"/>
      <c r="O361" s="75"/>
      <c r="P361" s="75"/>
      <c r="Q361" s="75"/>
      <c r="R361" s="75"/>
      <c r="S361" s="75"/>
      <c r="T361" s="75"/>
      <c r="U361" s="75"/>
      <c r="V361" s="75"/>
    </row>
    <row r="362" spans="12:22" s="74" customFormat="1">
      <c r="L362" s="75"/>
      <c r="M362" s="75"/>
      <c r="N362" s="75"/>
      <c r="O362" s="75"/>
      <c r="P362" s="75"/>
      <c r="Q362" s="75"/>
      <c r="R362" s="75"/>
      <c r="S362" s="75"/>
      <c r="T362" s="75"/>
      <c r="U362" s="75"/>
      <c r="V362" s="75"/>
    </row>
    <row r="363" spans="12:22" s="74" customFormat="1">
      <c r="L363" s="75"/>
      <c r="M363" s="75"/>
      <c r="N363" s="75"/>
      <c r="O363" s="75"/>
      <c r="P363" s="75"/>
      <c r="Q363" s="75"/>
      <c r="R363" s="75"/>
      <c r="S363" s="75"/>
      <c r="T363" s="75"/>
      <c r="U363" s="75"/>
      <c r="V363" s="75"/>
    </row>
    <row r="364" spans="12:22" s="74" customFormat="1">
      <c r="L364" s="75"/>
      <c r="M364" s="75"/>
      <c r="N364" s="75"/>
      <c r="O364" s="75"/>
      <c r="P364" s="75"/>
      <c r="Q364" s="75"/>
      <c r="R364" s="75"/>
      <c r="S364" s="75"/>
      <c r="T364" s="75"/>
      <c r="U364" s="75"/>
      <c r="V364" s="75"/>
    </row>
    <row r="365" spans="12:22" s="74" customFormat="1">
      <c r="L365" s="75"/>
      <c r="M365" s="75"/>
      <c r="N365" s="75"/>
      <c r="O365" s="75"/>
      <c r="P365" s="75"/>
      <c r="Q365" s="75"/>
      <c r="R365" s="75"/>
      <c r="S365" s="75"/>
      <c r="T365" s="75"/>
      <c r="U365" s="75"/>
      <c r="V365" s="75"/>
    </row>
    <row r="366" spans="12:22" s="74" customFormat="1">
      <c r="L366" s="75"/>
      <c r="M366" s="75"/>
      <c r="N366" s="75"/>
      <c r="O366" s="75"/>
      <c r="P366" s="75"/>
      <c r="Q366" s="75"/>
      <c r="R366" s="75"/>
      <c r="S366" s="75"/>
      <c r="T366" s="75"/>
      <c r="U366" s="75"/>
      <c r="V366" s="75"/>
    </row>
    <row r="367" spans="12:22" s="74" customFormat="1">
      <c r="L367" s="75"/>
      <c r="M367" s="75"/>
      <c r="N367" s="75"/>
      <c r="O367" s="75"/>
      <c r="P367" s="75"/>
      <c r="Q367" s="75"/>
      <c r="R367" s="75"/>
      <c r="S367" s="75"/>
      <c r="T367" s="75"/>
      <c r="U367" s="75"/>
      <c r="V367" s="75"/>
    </row>
    <row r="368" spans="12:22" s="74" customFormat="1">
      <c r="L368" s="75"/>
      <c r="M368" s="75"/>
      <c r="N368" s="75"/>
      <c r="O368" s="75"/>
      <c r="P368" s="75"/>
      <c r="Q368" s="75"/>
      <c r="R368" s="75"/>
      <c r="S368" s="75"/>
      <c r="T368" s="75"/>
      <c r="U368" s="75"/>
      <c r="V368" s="75"/>
    </row>
    <row r="369" spans="12:22" s="74" customFormat="1">
      <c r="L369" s="75"/>
      <c r="M369" s="75"/>
      <c r="N369" s="75"/>
      <c r="O369" s="75"/>
      <c r="P369" s="75"/>
      <c r="Q369" s="75"/>
      <c r="R369" s="75"/>
      <c r="S369" s="75"/>
      <c r="T369" s="75"/>
      <c r="U369" s="75"/>
      <c r="V369" s="75"/>
    </row>
    <row r="370" spans="12:22" s="74" customFormat="1">
      <c r="L370" s="75"/>
      <c r="M370" s="75"/>
      <c r="N370" s="75"/>
      <c r="O370" s="75"/>
      <c r="P370" s="75"/>
      <c r="Q370" s="75"/>
      <c r="R370" s="75"/>
      <c r="S370" s="75"/>
      <c r="T370" s="75"/>
      <c r="U370" s="75"/>
      <c r="V370" s="75"/>
    </row>
    <row r="371" spans="12:22" s="74" customFormat="1">
      <c r="L371" s="75"/>
      <c r="M371" s="75"/>
      <c r="N371" s="75"/>
      <c r="O371" s="75"/>
      <c r="P371" s="75"/>
      <c r="Q371" s="75"/>
      <c r="R371" s="75"/>
      <c r="S371" s="75"/>
      <c r="T371" s="75"/>
      <c r="U371" s="75"/>
      <c r="V371" s="75"/>
    </row>
    <row r="372" spans="12:22" s="74" customFormat="1">
      <c r="L372" s="75"/>
      <c r="M372" s="75"/>
      <c r="N372" s="75"/>
      <c r="O372" s="75"/>
      <c r="P372" s="75"/>
      <c r="Q372" s="75"/>
      <c r="R372" s="75"/>
      <c r="S372" s="75"/>
      <c r="T372" s="75"/>
      <c r="U372" s="75"/>
      <c r="V372" s="75"/>
    </row>
    <row r="373" spans="12:22" s="74" customFormat="1">
      <c r="L373" s="75"/>
      <c r="M373" s="75"/>
      <c r="N373" s="75"/>
      <c r="O373" s="75"/>
      <c r="P373" s="75"/>
      <c r="Q373" s="75"/>
      <c r="R373" s="75"/>
      <c r="S373" s="75"/>
      <c r="T373" s="75"/>
      <c r="U373" s="75"/>
      <c r="V373" s="75"/>
    </row>
    <row r="374" spans="12:22" s="74" customFormat="1">
      <c r="L374" s="75"/>
      <c r="M374" s="75"/>
      <c r="N374" s="75"/>
      <c r="O374" s="75"/>
      <c r="P374" s="75"/>
      <c r="Q374" s="75"/>
      <c r="R374" s="75"/>
      <c r="S374" s="75"/>
      <c r="T374" s="75"/>
      <c r="U374" s="75"/>
      <c r="V374" s="75"/>
    </row>
    <row r="375" spans="12:22" s="74" customFormat="1">
      <c r="L375" s="75"/>
      <c r="M375" s="75"/>
      <c r="N375" s="75"/>
      <c r="O375" s="75"/>
      <c r="P375" s="75"/>
      <c r="Q375" s="75"/>
      <c r="R375" s="75"/>
      <c r="S375" s="75"/>
      <c r="T375" s="75"/>
      <c r="U375" s="75"/>
      <c r="V375" s="75"/>
    </row>
    <row r="376" spans="12:22" s="74" customFormat="1">
      <c r="L376" s="75"/>
      <c r="M376" s="75"/>
      <c r="N376" s="75"/>
      <c r="O376" s="75"/>
      <c r="P376" s="75"/>
      <c r="Q376" s="75"/>
      <c r="R376" s="75"/>
      <c r="S376" s="75"/>
      <c r="T376" s="75"/>
      <c r="U376" s="75"/>
      <c r="V376" s="75"/>
    </row>
    <row r="377" spans="12:22" s="74" customFormat="1">
      <c r="L377" s="75"/>
      <c r="M377" s="75"/>
      <c r="N377" s="75"/>
      <c r="O377" s="75"/>
      <c r="P377" s="75"/>
      <c r="Q377" s="75"/>
      <c r="R377" s="75"/>
      <c r="S377" s="75"/>
      <c r="T377" s="75"/>
      <c r="U377" s="75"/>
      <c r="V377" s="75"/>
    </row>
    <row r="378" spans="12:22" s="74" customFormat="1">
      <c r="L378" s="75"/>
      <c r="M378" s="75"/>
      <c r="N378" s="75"/>
      <c r="O378" s="75"/>
      <c r="P378" s="75"/>
      <c r="Q378" s="75"/>
      <c r="R378" s="75"/>
      <c r="S378" s="75"/>
      <c r="T378" s="75"/>
      <c r="U378" s="75"/>
      <c r="V378" s="75"/>
    </row>
    <row r="379" spans="12:22" s="74" customFormat="1">
      <c r="L379" s="75"/>
      <c r="M379" s="75"/>
      <c r="N379" s="75"/>
      <c r="O379" s="75"/>
      <c r="P379" s="75"/>
      <c r="Q379" s="75"/>
      <c r="R379" s="75"/>
      <c r="S379" s="75"/>
      <c r="T379" s="75"/>
      <c r="U379" s="75"/>
      <c r="V379" s="75"/>
    </row>
    <row r="380" spans="12:22" s="74" customFormat="1">
      <c r="L380" s="75"/>
      <c r="M380" s="75"/>
      <c r="N380" s="75"/>
      <c r="O380" s="75"/>
      <c r="P380" s="75"/>
      <c r="Q380" s="75"/>
      <c r="R380" s="75"/>
      <c r="S380" s="75"/>
      <c r="T380" s="75"/>
      <c r="U380" s="75"/>
      <c r="V380" s="75"/>
    </row>
    <row r="381" spans="12:22" s="74" customFormat="1">
      <c r="L381" s="75"/>
      <c r="M381" s="75"/>
      <c r="N381" s="75"/>
      <c r="O381" s="75"/>
      <c r="P381" s="75"/>
      <c r="Q381" s="75"/>
      <c r="R381" s="75"/>
      <c r="S381" s="75"/>
      <c r="T381" s="75"/>
      <c r="U381" s="75"/>
      <c r="V381" s="75"/>
    </row>
    <row r="382" spans="12:22" s="74" customFormat="1">
      <c r="L382" s="75"/>
      <c r="M382" s="75"/>
      <c r="N382" s="75"/>
      <c r="O382" s="75"/>
      <c r="P382" s="75"/>
      <c r="Q382" s="75"/>
      <c r="R382" s="75"/>
      <c r="S382" s="75"/>
      <c r="T382" s="75"/>
      <c r="U382" s="75"/>
      <c r="V382" s="75"/>
    </row>
    <row r="383" spans="12:22" s="74" customFormat="1">
      <c r="L383" s="75"/>
      <c r="M383" s="75"/>
      <c r="N383" s="75"/>
      <c r="O383" s="75"/>
      <c r="P383" s="75"/>
      <c r="Q383" s="75"/>
      <c r="R383" s="75"/>
      <c r="S383" s="75"/>
      <c r="T383" s="75"/>
      <c r="U383" s="75"/>
      <c r="V383" s="75"/>
    </row>
    <row r="384" spans="12:22" s="74" customFormat="1">
      <c r="L384" s="75"/>
      <c r="M384" s="75"/>
      <c r="N384" s="75"/>
      <c r="O384" s="75"/>
      <c r="P384" s="75"/>
      <c r="Q384" s="75"/>
      <c r="R384" s="75"/>
      <c r="S384" s="75"/>
      <c r="T384" s="75"/>
      <c r="U384" s="75"/>
      <c r="V384" s="75"/>
    </row>
    <row r="385" spans="12:22" s="74" customFormat="1">
      <c r="L385" s="75"/>
      <c r="M385" s="75"/>
      <c r="N385" s="75"/>
      <c r="O385" s="75"/>
      <c r="P385" s="75"/>
      <c r="Q385" s="75"/>
      <c r="R385" s="75"/>
      <c r="S385" s="75"/>
      <c r="T385" s="75"/>
      <c r="U385" s="75"/>
      <c r="V385" s="75"/>
    </row>
    <row r="386" spans="12:22" s="74" customFormat="1">
      <c r="L386" s="75"/>
      <c r="M386" s="75"/>
      <c r="N386" s="75"/>
      <c r="O386" s="75"/>
      <c r="P386" s="75"/>
      <c r="Q386" s="75"/>
      <c r="R386" s="75"/>
      <c r="S386" s="75"/>
      <c r="T386" s="75"/>
      <c r="U386" s="75"/>
      <c r="V386" s="75"/>
    </row>
    <row r="387" spans="12:22" s="74" customFormat="1">
      <c r="L387" s="75"/>
      <c r="M387" s="75"/>
      <c r="N387" s="75"/>
      <c r="O387" s="75"/>
      <c r="P387" s="75"/>
      <c r="Q387" s="75"/>
      <c r="R387" s="75"/>
      <c r="S387" s="75"/>
      <c r="T387" s="75"/>
      <c r="U387" s="75"/>
      <c r="V387" s="75"/>
    </row>
    <row r="388" spans="12:22" s="74" customFormat="1">
      <c r="L388" s="75"/>
      <c r="M388" s="75"/>
      <c r="N388" s="75"/>
      <c r="O388" s="75"/>
      <c r="P388" s="75"/>
      <c r="Q388" s="75"/>
      <c r="R388" s="75"/>
      <c r="S388" s="75"/>
      <c r="T388" s="75"/>
      <c r="U388" s="75"/>
      <c r="V388" s="75"/>
    </row>
    <row r="389" spans="12:22" s="74" customFormat="1">
      <c r="L389" s="75"/>
      <c r="M389" s="75"/>
      <c r="N389" s="75"/>
      <c r="O389" s="75"/>
      <c r="P389" s="75"/>
      <c r="Q389" s="75"/>
      <c r="R389" s="75"/>
      <c r="S389" s="75"/>
      <c r="T389" s="75"/>
      <c r="U389" s="75"/>
      <c r="V389" s="75"/>
    </row>
    <row r="390" spans="12:22" s="74" customFormat="1">
      <c r="L390" s="75"/>
      <c r="M390" s="75"/>
      <c r="N390" s="75"/>
      <c r="O390" s="75"/>
      <c r="P390" s="75"/>
      <c r="Q390" s="75"/>
      <c r="R390" s="75"/>
      <c r="S390" s="75"/>
      <c r="T390" s="75"/>
      <c r="U390" s="75"/>
      <c r="V390" s="75"/>
    </row>
    <row r="391" spans="12:22" s="74" customFormat="1">
      <c r="L391" s="75"/>
      <c r="M391" s="75"/>
      <c r="N391" s="75"/>
      <c r="O391" s="75"/>
      <c r="P391" s="75"/>
      <c r="Q391" s="75"/>
      <c r="R391" s="75"/>
      <c r="S391" s="75"/>
      <c r="T391" s="75"/>
      <c r="U391" s="75"/>
      <c r="V391" s="75"/>
    </row>
    <row r="392" spans="12:22" s="74" customFormat="1">
      <c r="L392" s="75"/>
      <c r="M392" s="75"/>
      <c r="N392" s="75"/>
      <c r="O392" s="75"/>
      <c r="P392" s="75"/>
      <c r="Q392" s="75"/>
      <c r="R392" s="75"/>
      <c r="S392" s="75"/>
      <c r="T392" s="75"/>
      <c r="U392" s="75"/>
      <c r="V392" s="75"/>
    </row>
    <row r="393" spans="12:22" s="74" customFormat="1">
      <c r="L393" s="75"/>
      <c r="M393" s="75"/>
      <c r="N393" s="75"/>
      <c r="O393" s="75"/>
      <c r="P393" s="75"/>
      <c r="Q393" s="75"/>
      <c r="R393" s="75"/>
      <c r="S393" s="75"/>
      <c r="T393" s="75"/>
      <c r="U393" s="75"/>
      <c r="V393" s="75"/>
    </row>
    <row r="394" spans="12:22" s="74" customFormat="1">
      <c r="L394" s="75"/>
      <c r="M394" s="75"/>
      <c r="N394" s="75"/>
      <c r="O394" s="75"/>
      <c r="P394" s="75"/>
      <c r="Q394" s="75"/>
      <c r="R394" s="75"/>
      <c r="S394" s="75"/>
      <c r="T394" s="75"/>
      <c r="U394" s="75"/>
      <c r="V394" s="75"/>
    </row>
    <row r="395" spans="12:22" s="74" customFormat="1">
      <c r="L395" s="75"/>
      <c r="M395" s="75"/>
      <c r="N395" s="75"/>
      <c r="O395" s="75"/>
      <c r="P395" s="75"/>
      <c r="Q395" s="75"/>
      <c r="R395" s="75"/>
      <c r="S395" s="75"/>
      <c r="T395" s="75"/>
      <c r="U395" s="75"/>
      <c r="V395" s="75"/>
    </row>
    <row r="396" spans="12:22" s="74" customFormat="1">
      <c r="L396" s="75"/>
      <c r="M396" s="75"/>
      <c r="N396" s="75"/>
      <c r="O396" s="75"/>
      <c r="P396" s="75"/>
      <c r="Q396" s="75"/>
      <c r="R396" s="75"/>
      <c r="S396" s="75"/>
      <c r="T396" s="75"/>
      <c r="U396" s="75"/>
      <c r="V396" s="75"/>
    </row>
    <row r="397" spans="12:22" s="74" customFormat="1">
      <c r="L397" s="75"/>
      <c r="M397" s="75"/>
      <c r="N397" s="75"/>
      <c r="O397" s="75"/>
      <c r="P397" s="75"/>
      <c r="Q397" s="75"/>
      <c r="R397" s="75"/>
      <c r="S397" s="75"/>
      <c r="T397" s="75"/>
      <c r="U397" s="75"/>
      <c r="V397" s="75"/>
    </row>
    <row r="398" spans="12:22" s="74" customFormat="1">
      <c r="L398" s="75"/>
      <c r="M398" s="75"/>
      <c r="N398" s="75"/>
      <c r="O398" s="75"/>
      <c r="P398" s="75"/>
      <c r="Q398" s="75"/>
      <c r="R398" s="75"/>
      <c r="S398" s="75"/>
      <c r="T398" s="75"/>
      <c r="U398" s="75"/>
      <c r="V398" s="75"/>
    </row>
    <row r="399" spans="12:22" s="74" customFormat="1">
      <c r="L399" s="75"/>
      <c r="M399" s="75"/>
      <c r="N399" s="75"/>
      <c r="O399" s="75"/>
      <c r="P399" s="75"/>
      <c r="Q399" s="75"/>
      <c r="R399" s="75"/>
      <c r="S399" s="75"/>
      <c r="T399" s="75"/>
      <c r="U399" s="75"/>
      <c r="V399" s="75"/>
    </row>
    <row r="400" spans="12:22" s="74" customFormat="1">
      <c r="L400" s="75"/>
      <c r="M400" s="75"/>
      <c r="N400" s="75"/>
      <c r="O400" s="75"/>
      <c r="P400" s="75"/>
      <c r="Q400" s="75"/>
      <c r="R400" s="75"/>
      <c r="S400" s="75"/>
      <c r="T400" s="75"/>
      <c r="U400" s="75"/>
      <c r="V400" s="75"/>
    </row>
    <row r="401" spans="12:22" s="74" customFormat="1">
      <c r="L401" s="75"/>
      <c r="M401" s="75"/>
      <c r="N401" s="75"/>
      <c r="O401" s="75"/>
      <c r="P401" s="75"/>
      <c r="Q401" s="75"/>
      <c r="R401" s="75"/>
      <c r="S401" s="75"/>
      <c r="T401" s="75"/>
      <c r="U401" s="75"/>
      <c r="V401" s="75"/>
    </row>
    <row r="402" spans="12:22" s="74" customFormat="1">
      <c r="L402" s="75"/>
      <c r="M402" s="75"/>
      <c r="N402" s="75"/>
      <c r="O402" s="75"/>
      <c r="P402" s="75"/>
      <c r="Q402" s="75"/>
      <c r="R402" s="75"/>
      <c r="S402" s="75"/>
      <c r="T402" s="75"/>
      <c r="U402" s="75"/>
      <c r="V402" s="75"/>
    </row>
    <row r="403" spans="12:22" s="74" customFormat="1">
      <c r="L403" s="75"/>
      <c r="M403" s="75"/>
      <c r="N403" s="75"/>
      <c r="O403" s="75"/>
      <c r="P403" s="75"/>
      <c r="Q403" s="75"/>
      <c r="R403" s="75"/>
      <c r="S403" s="75"/>
      <c r="T403" s="75"/>
      <c r="U403" s="75"/>
      <c r="V403" s="75"/>
    </row>
    <row r="404" spans="12:22" s="74" customFormat="1">
      <c r="L404" s="75"/>
      <c r="M404" s="75"/>
      <c r="N404" s="75"/>
      <c r="O404" s="75"/>
      <c r="P404" s="75"/>
      <c r="Q404" s="75"/>
      <c r="R404" s="75"/>
      <c r="S404" s="75"/>
      <c r="T404" s="75"/>
      <c r="U404" s="75"/>
      <c r="V404" s="75"/>
    </row>
    <row r="405" spans="12:22" s="74" customFormat="1">
      <c r="L405" s="75"/>
      <c r="M405" s="75"/>
      <c r="N405" s="75"/>
      <c r="O405" s="75"/>
      <c r="P405" s="75"/>
      <c r="Q405" s="75"/>
      <c r="R405" s="75"/>
      <c r="S405" s="75"/>
      <c r="T405" s="75"/>
      <c r="U405" s="75"/>
      <c r="V405" s="75"/>
    </row>
    <row r="406" spans="12:22" s="74" customFormat="1">
      <c r="L406" s="75"/>
      <c r="M406" s="75"/>
      <c r="N406" s="75"/>
      <c r="O406" s="75"/>
      <c r="P406" s="75"/>
      <c r="Q406" s="75"/>
      <c r="R406" s="75"/>
      <c r="S406" s="75"/>
      <c r="T406" s="75"/>
      <c r="U406" s="75"/>
      <c r="V406" s="75"/>
    </row>
    <row r="407" spans="12:22" s="74" customFormat="1">
      <c r="L407" s="75"/>
      <c r="M407" s="75"/>
      <c r="N407" s="75"/>
      <c r="O407" s="75"/>
      <c r="P407" s="75"/>
      <c r="Q407" s="75"/>
      <c r="R407" s="75"/>
      <c r="S407" s="75"/>
      <c r="T407" s="75"/>
      <c r="U407" s="75"/>
      <c r="V407" s="75"/>
    </row>
    <row r="408" spans="12:22" s="74" customFormat="1">
      <c r="L408" s="75"/>
      <c r="M408" s="75"/>
      <c r="N408" s="75"/>
      <c r="O408" s="75"/>
      <c r="P408" s="75"/>
      <c r="Q408" s="75"/>
      <c r="R408" s="75"/>
      <c r="S408" s="75"/>
      <c r="T408" s="75"/>
      <c r="U408" s="75"/>
      <c r="V408" s="75"/>
    </row>
    <row r="409" spans="12:22" s="74" customFormat="1">
      <c r="L409" s="75"/>
      <c r="M409" s="75"/>
      <c r="N409" s="75"/>
      <c r="O409" s="75"/>
      <c r="P409" s="75"/>
      <c r="Q409" s="75"/>
      <c r="R409" s="75"/>
      <c r="S409" s="75"/>
      <c r="T409" s="75"/>
      <c r="U409" s="75"/>
      <c r="V409" s="75"/>
    </row>
    <row r="410" spans="12:22" s="74" customFormat="1">
      <c r="L410" s="75"/>
      <c r="M410" s="75"/>
      <c r="N410" s="75"/>
      <c r="O410" s="75"/>
      <c r="P410" s="75"/>
      <c r="Q410" s="75"/>
      <c r="R410" s="75"/>
      <c r="S410" s="75"/>
      <c r="T410" s="75"/>
      <c r="U410" s="75"/>
      <c r="V410" s="75"/>
    </row>
    <row r="411" spans="12:22" s="74" customFormat="1">
      <c r="L411" s="75"/>
      <c r="M411" s="75"/>
      <c r="N411" s="75"/>
      <c r="O411" s="75"/>
      <c r="P411" s="75"/>
      <c r="Q411" s="75"/>
      <c r="R411" s="75"/>
      <c r="S411" s="75"/>
      <c r="T411" s="75"/>
      <c r="U411" s="75"/>
      <c r="V411" s="75"/>
    </row>
    <row r="412" spans="12:22" s="74" customFormat="1">
      <c r="L412" s="75"/>
      <c r="M412" s="75"/>
      <c r="N412" s="75"/>
      <c r="O412" s="75"/>
      <c r="P412" s="75"/>
      <c r="Q412" s="75"/>
      <c r="R412" s="75"/>
      <c r="S412" s="75"/>
      <c r="T412" s="75"/>
      <c r="U412" s="75"/>
      <c r="V412" s="75"/>
    </row>
    <row r="413" spans="12:22" s="74" customFormat="1">
      <c r="L413" s="75"/>
      <c r="M413" s="75"/>
      <c r="N413" s="75"/>
      <c r="O413" s="75"/>
      <c r="P413" s="75"/>
      <c r="Q413" s="75"/>
      <c r="R413" s="75"/>
      <c r="S413" s="75"/>
      <c r="T413" s="75"/>
      <c r="U413" s="75"/>
      <c r="V413" s="75"/>
    </row>
    <row r="414" spans="12:22" s="74" customFormat="1">
      <c r="L414" s="75"/>
      <c r="M414" s="75"/>
      <c r="N414" s="75"/>
      <c r="O414" s="75"/>
      <c r="P414" s="75"/>
      <c r="Q414" s="75"/>
      <c r="R414" s="75"/>
      <c r="S414" s="75"/>
      <c r="T414" s="75"/>
      <c r="U414" s="75"/>
      <c r="V414" s="75"/>
    </row>
    <row r="415" spans="12:22" s="74" customFormat="1">
      <c r="L415" s="75"/>
      <c r="M415" s="75"/>
      <c r="N415" s="75"/>
      <c r="O415" s="75"/>
      <c r="P415" s="75"/>
      <c r="Q415" s="75"/>
      <c r="R415" s="75"/>
      <c r="S415" s="75"/>
      <c r="T415" s="75"/>
      <c r="U415" s="75"/>
      <c r="V415" s="75"/>
    </row>
    <row r="416" spans="12:22" s="74" customFormat="1">
      <c r="L416" s="75"/>
      <c r="M416" s="75"/>
      <c r="N416" s="75"/>
      <c r="O416" s="75"/>
      <c r="P416" s="75"/>
      <c r="Q416" s="75"/>
      <c r="R416" s="75"/>
      <c r="S416" s="75"/>
      <c r="T416" s="75"/>
      <c r="U416" s="75"/>
      <c r="V416" s="75"/>
    </row>
    <row r="417" spans="12:22" s="74" customFormat="1">
      <c r="L417" s="75"/>
      <c r="M417" s="75"/>
      <c r="N417" s="75"/>
      <c r="O417" s="75"/>
      <c r="P417" s="75"/>
      <c r="Q417" s="75"/>
      <c r="R417" s="75"/>
      <c r="S417" s="75"/>
      <c r="T417" s="75"/>
      <c r="U417" s="75"/>
      <c r="V417" s="75"/>
    </row>
    <row r="418" spans="12:22" s="74" customFormat="1">
      <c r="L418" s="75"/>
      <c r="M418" s="75"/>
      <c r="N418" s="75"/>
      <c r="O418" s="75"/>
      <c r="P418" s="75"/>
      <c r="Q418" s="75"/>
      <c r="R418" s="75"/>
      <c r="S418" s="75"/>
      <c r="T418" s="75"/>
      <c r="U418" s="75"/>
      <c r="V418" s="75"/>
    </row>
    <row r="419" spans="12:22" s="74" customFormat="1">
      <c r="L419" s="75"/>
      <c r="M419" s="75"/>
      <c r="N419" s="75"/>
      <c r="O419" s="75"/>
      <c r="P419" s="75"/>
      <c r="Q419" s="75"/>
      <c r="R419" s="75"/>
      <c r="S419" s="75"/>
      <c r="T419" s="75"/>
      <c r="U419" s="75"/>
      <c r="V419" s="75"/>
    </row>
    <row r="420" spans="12:22" s="74" customFormat="1">
      <c r="L420" s="75"/>
      <c r="M420" s="75"/>
      <c r="N420" s="75"/>
      <c r="O420" s="75"/>
      <c r="P420" s="75"/>
      <c r="Q420" s="75"/>
      <c r="R420" s="75"/>
      <c r="S420" s="75"/>
      <c r="T420" s="75"/>
      <c r="U420" s="75"/>
      <c r="V420" s="75"/>
    </row>
    <row r="421" spans="12:22" s="74" customFormat="1">
      <c r="L421" s="75"/>
      <c r="M421" s="75"/>
      <c r="N421" s="75"/>
      <c r="O421" s="75"/>
      <c r="P421" s="75"/>
      <c r="Q421" s="75"/>
      <c r="R421" s="75"/>
      <c r="S421" s="75"/>
      <c r="T421" s="75"/>
      <c r="U421" s="75"/>
      <c r="V421" s="75"/>
    </row>
    <row r="422" spans="12:22" s="74" customFormat="1">
      <c r="L422" s="75"/>
      <c r="M422" s="75"/>
      <c r="N422" s="75"/>
      <c r="O422" s="75"/>
      <c r="P422" s="75"/>
      <c r="Q422" s="75"/>
      <c r="R422" s="75"/>
      <c r="S422" s="75"/>
      <c r="T422" s="75"/>
      <c r="U422" s="75"/>
      <c r="V422" s="75"/>
    </row>
    <row r="423" spans="12:22" s="74" customFormat="1">
      <c r="L423" s="75"/>
      <c r="M423" s="75"/>
      <c r="N423" s="75"/>
      <c r="O423" s="75"/>
      <c r="P423" s="75"/>
      <c r="Q423" s="75"/>
      <c r="R423" s="75"/>
      <c r="S423" s="75"/>
      <c r="T423" s="75"/>
      <c r="U423" s="75"/>
      <c r="V423" s="75"/>
    </row>
    <row r="424" spans="12:22" s="74" customFormat="1">
      <c r="L424" s="75"/>
      <c r="M424" s="75"/>
      <c r="N424" s="75"/>
      <c r="O424" s="75"/>
      <c r="P424" s="75"/>
      <c r="Q424" s="75"/>
      <c r="R424" s="75"/>
      <c r="S424" s="75"/>
      <c r="T424" s="75"/>
      <c r="U424" s="75"/>
      <c r="V424" s="75"/>
    </row>
    <row r="425" spans="12:22" s="74" customFormat="1">
      <c r="L425" s="75"/>
      <c r="M425" s="75"/>
      <c r="N425" s="75"/>
      <c r="O425" s="75"/>
      <c r="P425" s="75"/>
      <c r="Q425" s="75"/>
      <c r="R425" s="75"/>
      <c r="S425" s="75"/>
      <c r="T425" s="75"/>
      <c r="U425" s="75"/>
      <c r="V425" s="75"/>
    </row>
    <row r="426" spans="12:22" s="74" customFormat="1">
      <c r="L426" s="75"/>
      <c r="M426" s="75"/>
      <c r="N426" s="75"/>
      <c r="O426" s="75"/>
      <c r="P426" s="75"/>
      <c r="Q426" s="75"/>
      <c r="R426" s="75"/>
      <c r="S426" s="75"/>
      <c r="T426" s="75"/>
      <c r="U426" s="75"/>
      <c r="V426" s="75"/>
    </row>
    <row r="427" spans="12:22" s="74" customFormat="1">
      <c r="L427" s="75"/>
      <c r="M427" s="75"/>
      <c r="N427" s="75"/>
      <c r="O427" s="75"/>
      <c r="P427" s="75"/>
      <c r="Q427" s="75"/>
      <c r="R427" s="75"/>
      <c r="S427" s="75"/>
      <c r="T427" s="75"/>
      <c r="U427" s="75"/>
      <c r="V427" s="75"/>
    </row>
    <row r="428" spans="12:22" s="74" customFormat="1">
      <c r="L428" s="75"/>
      <c r="M428" s="75"/>
      <c r="N428" s="75"/>
      <c r="O428" s="75"/>
      <c r="P428" s="75"/>
      <c r="Q428" s="75"/>
      <c r="R428" s="75"/>
      <c r="S428" s="75"/>
      <c r="T428" s="75"/>
      <c r="U428" s="75"/>
      <c r="V428" s="75"/>
    </row>
    <row r="429" spans="12:22" s="74" customFormat="1">
      <c r="L429" s="75"/>
      <c r="M429" s="75"/>
      <c r="N429" s="75"/>
      <c r="O429" s="75"/>
      <c r="P429" s="75"/>
      <c r="Q429" s="75"/>
      <c r="R429" s="75"/>
      <c r="S429" s="75"/>
      <c r="T429" s="75"/>
      <c r="U429" s="75"/>
      <c r="V429" s="75"/>
    </row>
    <row r="430" spans="12:22" s="74" customFormat="1">
      <c r="L430" s="75"/>
      <c r="M430" s="75"/>
      <c r="N430" s="75"/>
      <c r="O430" s="75"/>
      <c r="P430" s="75"/>
      <c r="Q430" s="75"/>
      <c r="R430" s="75"/>
      <c r="S430" s="75"/>
      <c r="T430" s="75"/>
      <c r="U430" s="75"/>
      <c r="V430" s="75"/>
    </row>
    <row r="431" spans="12:22" s="74" customFormat="1">
      <c r="L431" s="75"/>
      <c r="M431" s="75"/>
      <c r="N431" s="75"/>
      <c r="O431" s="75"/>
      <c r="P431" s="75"/>
      <c r="Q431" s="75"/>
      <c r="R431" s="75"/>
      <c r="S431" s="75"/>
      <c r="T431" s="75"/>
      <c r="U431" s="75"/>
      <c r="V431" s="75"/>
    </row>
    <row r="432" spans="12:22" s="74" customFormat="1">
      <c r="L432" s="75"/>
      <c r="M432" s="75"/>
      <c r="N432" s="75"/>
      <c r="O432" s="75"/>
      <c r="P432" s="75"/>
      <c r="Q432" s="75"/>
      <c r="R432" s="75"/>
      <c r="S432" s="75"/>
      <c r="T432" s="75"/>
      <c r="U432" s="75"/>
      <c r="V432" s="75"/>
    </row>
    <row r="433" spans="12:22" s="74" customFormat="1">
      <c r="L433" s="75"/>
      <c r="M433" s="75"/>
      <c r="N433" s="75"/>
      <c r="O433" s="75"/>
      <c r="P433" s="75"/>
      <c r="Q433" s="75"/>
      <c r="R433" s="75"/>
      <c r="S433" s="75"/>
      <c r="T433" s="75"/>
      <c r="U433" s="75"/>
      <c r="V433" s="75"/>
    </row>
    <row r="434" spans="12:22" s="74" customFormat="1">
      <c r="L434" s="75"/>
      <c r="M434" s="75"/>
      <c r="N434" s="75"/>
      <c r="O434" s="75"/>
      <c r="P434" s="75"/>
      <c r="Q434" s="75"/>
      <c r="R434" s="75"/>
      <c r="S434" s="75"/>
      <c r="T434" s="75"/>
      <c r="U434" s="75"/>
      <c r="V434" s="75"/>
    </row>
    <row r="435" spans="12:22" s="74" customFormat="1">
      <c r="L435" s="75"/>
      <c r="M435" s="75"/>
      <c r="N435" s="75"/>
      <c r="O435" s="75"/>
      <c r="P435" s="75"/>
      <c r="Q435" s="75"/>
      <c r="R435" s="75"/>
      <c r="S435" s="75"/>
      <c r="T435" s="75"/>
      <c r="U435" s="75"/>
      <c r="V435" s="75"/>
    </row>
    <row r="436" spans="12:22" s="74" customFormat="1">
      <c r="L436" s="75"/>
      <c r="M436" s="75"/>
      <c r="N436" s="75"/>
      <c r="O436" s="75"/>
      <c r="P436" s="75"/>
      <c r="Q436" s="75"/>
      <c r="R436" s="75"/>
      <c r="S436" s="75"/>
      <c r="T436" s="75"/>
      <c r="U436" s="75"/>
      <c r="V436" s="75"/>
    </row>
    <row r="437" spans="12:22" s="74" customFormat="1">
      <c r="L437" s="75"/>
      <c r="M437" s="75"/>
      <c r="N437" s="75"/>
      <c r="O437" s="75"/>
      <c r="P437" s="75"/>
      <c r="Q437" s="75"/>
      <c r="R437" s="75"/>
      <c r="S437" s="75"/>
      <c r="T437" s="75"/>
      <c r="U437" s="75"/>
      <c r="V437" s="75"/>
    </row>
    <row r="438" spans="12:22" s="74" customFormat="1">
      <c r="L438" s="75"/>
      <c r="M438" s="75"/>
      <c r="N438" s="75"/>
      <c r="O438" s="75"/>
      <c r="P438" s="75"/>
      <c r="Q438" s="75"/>
      <c r="R438" s="75"/>
      <c r="S438" s="75"/>
      <c r="T438" s="75"/>
      <c r="U438" s="75"/>
      <c r="V438" s="75"/>
    </row>
    <row r="439" spans="12:22" s="74" customFormat="1">
      <c r="L439" s="75"/>
      <c r="M439" s="75"/>
      <c r="N439" s="75"/>
      <c r="O439" s="75"/>
      <c r="P439" s="75"/>
      <c r="Q439" s="75"/>
      <c r="R439" s="75"/>
      <c r="S439" s="75"/>
      <c r="T439" s="75"/>
      <c r="U439" s="75"/>
      <c r="V439" s="75"/>
    </row>
    <row r="440" spans="12:22" s="74" customFormat="1">
      <c r="L440" s="75"/>
      <c r="M440" s="75"/>
      <c r="N440" s="75"/>
      <c r="O440" s="75"/>
      <c r="P440" s="75"/>
      <c r="Q440" s="75"/>
      <c r="R440" s="75"/>
      <c r="S440" s="75"/>
      <c r="T440" s="75"/>
      <c r="U440" s="75"/>
      <c r="V440" s="75"/>
    </row>
    <row r="441" spans="12:22" s="74" customFormat="1">
      <c r="L441" s="75"/>
      <c r="M441" s="75"/>
      <c r="N441" s="75"/>
      <c r="O441" s="75"/>
      <c r="P441" s="75"/>
      <c r="Q441" s="75"/>
      <c r="R441" s="75"/>
      <c r="S441" s="75"/>
      <c r="T441" s="75"/>
      <c r="U441" s="75"/>
      <c r="V441" s="75"/>
    </row>
    <row r="442" spans="12:22" s="74" customFormat="1">
      <c r="L442" s="75"/>
      <c r="M442" s="75"/>
      <c r="N442" s="75"/>
      <c r="O442" s="75"/>
      <c r="P442" s="75"/>
      <c r="Q442" s="75"/>
      <c r="R442" s="75"/>
      <c r="S442" s="75"/>
      <c r="T442" s="75"/>
      <c r="U442" s="75"/>
      <c r="V442" s="75"/>
    </row>
    <row r="443" spans="12:22" s="74" customFormat="1">
      <c r="L443" s="75"/>
      <c r="M443" s="75"/>
      <c r="N443" s="75"/>
      <c r="O443" s="75"/>
      <c r="P443" s="75"/>
      <c r="Q443" s="75"/>
      <c r="R443" s="75"/>
      <c r="S443" s="75"/>
      <c r="T443" s="75"/>
      <c r="U443" s="75"/>
      <c r="V443" s="75"/>
    </row>
    <row r="444" spans="12:22" s="74" customFormat="1">
      <c r="L444" s="75"/>
      <c r="M444" s="75"/>
      <c r="N444" s="75"/>
      <c r="O444" s="75"/>
      <c r="P444" s="75"/>
      <c r="Q444" s="75"/>
      <c r="R444" s="75"/>
      <c r="S444" s="75"/>
      <c r="T444" s="75"/>
      <c r="U444" s="75"/>
      <c r="V444" s="75"/>
    </row>
    <row r="445" spans="12:22" s="74" customFormat="1">
      <c r="L445" s="75"/>
      <c r="M445" s="75"/>
      <c r="N445" s="75"/>
      <c r="O445" s="75"/>
      <c r="P445" s="75"/>
      <c r="Q445" s="75"/>
      <c r="R445" s="75"/>
      <c r="S445" s="75"/>
      <c r="T445" s="75"/>
      <c r="U445" s="75"/>
      <c r="V445" s="75"/>
    </row>
    <row r="446" spans="12:22" s="74" customFormat="1">
      <c r="L446" s="75"/>
      <c r="M446" s="75"/>
      <c r="N446" s="75"/>
      <c r="O446" s="75"/>
      <c r="P446" s="75"/>
      <c r="Q446" s="75"/>
      <c r="R446" s="75"/>
      <c r="S446" s="75"/>
      <c r="T446" s="75"/>
      <c r="U446" s="75"/>
      <c r="V446" s="75"/>
    </row>
    <row r="447" spans="12:22" s="74" customFormat="1">
      <c r="L447" s="75"/>
      <c r="M447" s="75"/>
      <c r="N447" s="75"/>
      <c r="O447" s="75"/>
      <c r="P447" s="75"/>
      <c r="Q447" s="75"/>
      <c r="R447" s="75"/>
      <c r="S447" s="75"/>
      <c r="T447" s="75"/>
      <c r="U447" s="75"/>
      <c r="V447" s="75"/>
    </row>
    <row r="448" spans="12:22" s="74" customFormat="1">
      <c r="L448" s="75"/>
      <c r="M448" s="75"/>
      <c r="N448" s="75"/>
      <c r="O448" s="75"/>
      <c r="P448" s="75"/>
      <c r="Q448" s="75"/>
      <c r="R448" s="75"/>
      <c r="S448" s="75"/>
      <c r="T448" s="75"/>
      <c r="U448" s="75"/>
      <c r="V448" s="75"/>
    </row>
    <row r="449" spans="12:22" s="74" customFormat="1">
      <c r="L449" s="75"/>
      <c r="M449" s="75"/>
      <c r="N449" s="75"/>
      <c r="O449" s="75"/>
      <c r="P449" s="75"/>
      <c r="Q449" s="75"/>
      <c r="R449" s="75"/>
      <c r="S449" s="75"/>
      <c r="T449" s="75"/>
      <c r="U449" s="75"/>
      <c r="V449" s="75"/>
    </row>
    <row r="450" spans="12:22" s="74" customFormat="1">
      <c r="L450" s="75"/>
      <c r="M450" s="75"/>
      <c r="N450" s="75"/>
      <c r="O450" s="75"/>
      <c r="P450" s="75"/>
      <c r="Q450" s="75"/>
      <c r="R450" s="75"/>
      <c r="S450" s="75"/>
      <c r="T450" s="75"/>
      <c r="U450" s="75"/>
      <c r="V450" s="75"/>
    </row>
    <row r="451" spans="12:22" s="74" customFormat="1">
      <c r="L451" s="75"/>
      <c r="M451" s="75"/>
      <c r="N451" s="75"/>
      <c r="O451" s="75"/>
      <c r="P451" s="75"/>
      <c r="Q451" s="75"/>
      <c r="R451" s="75"/>
      <c r="S451" s="75"/>
      <c r="T451" s="75"/>
      <c r="U451" s="75"/>
      <c r="V451" s="75"/>
    </row>
    <row r="452" spans="12:22" s="74" customFormat="1">
      <c r="L452" s="75"/>
      <c r="M452" s="75"/>
      <c r="N452" s="75"/>
      <c r="O452" s="75"/>
      <c r="P452" s="75"/>
      <c r="Q452" s="75"/>
      <c r="R452" s="75"/>
      <c r="S452" s="75"/>
      <c r="T452" s="75"/>
      <c r="U452" s="75"/>
      <c r="V452" s="75"/>
    </row>
    <row r="453" spans="12:22" s="74" customFormat="1">
      <c r="L453" s="75"/>
      <c r="M453" s="75"/>
      <c r="N453" s="75"/>
      <c r="O453" s="75"/>
      <c r="P453" s="75"/>
      <c r="Q453" s="75"/>
      <c r="R453" s="75"/>
      <c r="S453" s="75"/>
      <c r="T453" s="75"/>
      <c r="U453" s="75"/>
      <c r="V453" s="75"/>
    </row>
    <row r="454" spans="12:22" s="74" customFormat="1">
      <c r="L454" s="75"/>
      <c r="M454" s="75"/>
      <c r="N454" s="75"/>
      <c r="O454" s="75"/>
      <c r="P454" s="75"/>
      <c r="Q454" s="75"/>
      <c r="R454" s="75"/>
      <c r="S454" s="75"/>
      <c r="T454" s="75"/>
      <c r="U454" s="75"/>
      <c r="V454" s="75"/>
    </row>
    <row r="455" spans="12:22" s="74" customFormat="1">
      <c r="L455" s="75"/>
      <c r="M455" s="75"/>
      <c r="N455" s="75"/>
      <c r="O455" s="75"/>
      <c r="P455" s="75"/>
      <c r="Q455" s="75"/>
      <c r="R455" s="75"/>
      <c r="S455" s="75"/>
      <c r="T455" s="75"/>
      <c r="U455" s="75"/>
      <c r="V455" s="75"/>
    </row>
    <row r="456" spans="12:22" s="74" customFormat="1">
      <c r="L456" s="75"/>
      <c r="M456" s="75"/>
      <c r="N456" s="75"/>
      <c r="O456" s="75"/>
      <c r="P456" s="75"/>
      <c r="Q456" s="75"/>
      <c r="R456" s="75"/>
      <c r="S456" s="75"/>
      <c r="T456" s="75"/>
      <c r="U456" s="75"/>
      <c r="V456" s="75"/>
    </row>
    <row r="457" spans="12:22" s="74" customFormat="1">
      <c r="L457" s="75"/>
      <c r="M457" s="75"/>
      <c r="N457" s="75"/>
      <c r="O457" s="75"/>
      <c r="P457" s="75"/>
      <c r="Q457" s="75"/>
      <c r="R457" s="75"/>
      <c r="S457" s="75"/>
      <c r="T457" s="75"/>
      <c r="U457" s="75"/>
      <c r="V457" s="75"/>
    </row>
    <row r="458" spans="12:22" s="74" customFormat="1">
      <c r="L458" s="75"/>
      <c r="M458" s="75"/>
      <c r="N458" s="75"/>
      <c r="O458" s="75"/>
      <c r="P458" s="75"/>
      <c r="Q458" s="75"/>
      <c r="R458" s="75"/>
      <c r="S458" s="75"/>
      <c r="T458" s="75"/>
      <c r="U458" s="75"/>
      <c r="V458" s="75"/>
    </row>
    <row r="459" spans="12:22" s="74" customFormat="1">
      <c r="L459" s="75"/>
      <c r="M459" s="75"/>
      <c r="N459" s="75"/>
      <c r="O459" s="75"/>
      <c r="P459" s="75"/>
      <c r="Q459" s="75"/>
      <c r="R459" s="75"/>
      <c r="S459" s="75"/>
      <c r="T459" s="75"/>
      <c r="U459" s="75"/>
      <c r="V459" s="75"/>
    </row>
    <row r="460" spans="12:22" s="74" customFormat="1">
      <c r="L460" s="75"/>
      <c r="M460" s="75"/>
      <c r="N460" s="75"/>
      <c r="O460" s="75"/>
      <c r="P460" s="75"/>
      <c r="Q460" s="75"/>
      <c r="R460" s="75"/>
      <c r="S460" s="75"/>
      <c r="T460" s="75"/>
      <c r="U460" s="75"/>
      <c r="V460" s="75"/>
    </row>
    <row r="461" spans="12:22" s="74" customFormat="1">
      <c r="L461" s="75"/>
      <c r="M461" s="75"/>
      <c r="N461" s="75"/>
      <c r="O461" s="75"/>
      <c r="P461" s="75"/>
      <c r="Q461" s="75"/>
      <c r="R461" s="75"/>
      <c r="S461" s="75"/>
      <c r="T461" s="75"/>
      <c r="U461" s="75"/>
      <c r="V461" s="75"/>
    </row>
    <row r="462" spans="12:22" s="74" customFormat="1">
      <c r="L462" s="75"/>
      <c r="M462" s="75"/>
      <c r="N462" s="75"/>
      <c r="O462" s="75"/>
      <c r="P462" s="75"/>
      <c r="Q462" s="75"/>
      <c r="R462" s="75"/>
      <c r="S462" s="75"/>
      <c r="T462" s="75"/>
      <c r="U462" s="75"/>
      <c r="V462" s="75"/>
    </row>
    <row r="463" spans="12:22" s="74" customFormat="1">
      <c r="L463" s="75"/>
      <c r="M463" s="75"/>
      <c r="N463" s="75"/>
      <c r="O463" s="75"/>
      <c r="P463" s="75"/>
      <c r="Q463" s="75"/>
      <c r="R463" s="75"/>
      <c r="S463" s="75"/>
      <c r="T463" s="75"/>
      <c r="U463" s="75"/>
      <c r="V463" s="75"/>
    </row>
    <row r="464" spans="12:22" s="74" customFormat="1">
      <c r="L464" s="75"/>
      <c r="M464" s="75"/>
      <c r="N464" s="75"/>
      <c r="O464" s="75"/>
      <c r="P464" s="75"/>
      <c r="Q464" s="75"/>
      <c r="R464" s="75"/>
      <c r="S464" s="75"/>
      <c r="T464" s="75"/>
      <c r="U464" s="75"/>
      <c r="V464" s="75"/>
    </row>
    <row r="465" spans="12:22" s="74" customFormat="1">
      <c r="L465" s="75"/>
      <c r="M465" s="75"/>
      <c r="N465" s="75"/>
      <c r="O465" s="75"/>
      <c r="P465" s="75"/>
      <c r="Q465" s="75"/>
      <c r="R465" s="75"/>
      <c r="S465" s="75"/>
      <c r="T465" s="75"/>
      <c r="U465" s="75"/>
      <c r="V465" s="75"/>
    </row>
    <row r="466" spans="12:22" s="74" customFormat="1">
      <c r="L466" s="75"/>
      <c r="M466" s="75"/>
      <c r="N466" s="75"/>
      <c r="O466" s="75"/>
      <c r="P466" s="75"/>
      <c r="Q466" s="75"/>
      <c r="R466" s="75"/>
      <c r="S466" s="75"/>
      <c r="T466" s="75"/>
      <c r="U466" s="75"/>
      <c r="V466" s="75"/>
    </row>
    <row r="467" spans="12:22" s="74" customFormat="1">
      <c r="L467" s="75"/>
      <c r="M467" s="75"/>
      <c r="N467" s="75"/>
      <c r="O467" s="75"/>
      <c r="P467" s="75"/>
      <c r="Q467" s="75"/>
      <c r="R467" s="75"/>
      <c r="S467" s="75"/>
      <c r="T467" s="75"/>
      <c r="U467" s="75"/>
      <c r="V467" s="75"/>
    </row>
    <row r="468" spans="12:22" s="74" customFormat="1">
      <c r="L468" s="75"/>
      <c r="M468" s="75"/>
      <c r="N468" s="75"/>
      <c r="O468" s="75"/>
      <c r="P468" s="75"/>
      <c r="Q468" s="75"/>
      <c r="R468" s="75"/>
      <c r="S468" s="75"/>
      <c r="T468" s="75"/>
      <c r="U468" s="75"/>
      <c r="V468" s="75"/>
    </row>
    <row r="469" spans="12:22" s="74" customFormat="1">
      <c r="L469" s="75"/>
      <c r="M469" s="75"/>
      <c r="N469" s="75"/>
      <c r="O469" s="75"/>
      <c r="P469" s="75"/>
      <c r="Q469" s="75"/>
      <c r="R469" s="75"/>
      <c r="S469" s="75"/>
      <c r="T469" s="75"/>
      <c r="U469" s="75"/>
      <c r="V469" s="75"/>
    </row>
    <row r="470" spans="12:22" s="74" customFormat="1">
      <c r="L470" s="75"/>
      <c r="M470" s="75"/>
      <c r="N470" s="75"/>
      <c r="O470" s="75"/>
      <c r="P470" s="75"/>
      <c r="Q470" s="75"/>
      <c r="R470" s="75"/>
      <c r="S470" s="75"/>
      <c r="T470" s="75"/>
      <c r="U470" s="75"/>
      <c r="V470" s="75"/>
    </row>
    <row r="471" spans="12:22" s="74" customFormat="1">
      <c r="L471" s="75"/>
      <c r="M471" s="75"/>
      <c r="N471" s="75"/>
      <c r="O471" s="75"/>
      <c r="P471" s="75"/>
      <c r="Q471" s="75"/>
      <c r="R471" s="75"/>
      <c r="S471" s="75"/>
      <c r="T471" s="75"/>
      <c r="U471" s="75"/>
      <c r="V471" s="75"/>
    </row>
    <row r="472" spans="12:22" s="74" customFormat="1">
      <c r="L472" s="75"/>
      <c r="M472" s="75"/>
      <c r="N472" s="75"/>
      <c r="O472" s="75"/>
      <c r="P472" s="75"/>
      <c r="Q472" s="75"/>
      <c r="R472" s="75"/>
      <c r="S472" s="75"/>
      <c r="T472" s="75"/>
      <c r="U472" s="75"/>
      <c r="V472" s="75"/>
    </row>
    <row r="473" spans="12:22" s="74" customFormat="1">
      <c r="L473" s="75"/>
      <c r="M473" s="75"/>
      <c r="N473" s="75"/>
      <c r="O473" s="75"/>
      <c r="P473" s="75"/>
      <c r="Q473" s="75"/>
      <c r="R473" s="75"/>
      <c r="S473" s="75"/>
      <c r="T473" s="75"/>
      <c r="U473" s="75"/>
      <c r="V473" s="75"/>
    </row>
    <row r="474" spans="12:22" s="74" customFormat="1">
      <c r="L474" s="75"/>
      <c r="M474" s="75"/>
      <c r="N474" s="75"/>
      <c r="O474" s="75"/>
      <c r="P474" s="75"/>
      <c r="Q474" s="75"/>
      <c r="R474" s="75"/>
      <c r="S474" s="75"/>
      <c r="T474" s="75"/>
      <c r="U474" s="75"/>
      <c r="V474" s="75"/>
    </row>
    <row r="475" spans="12:22" s="74" customFormat="1">
      <c r="L475" s="75"/>
      <c r="M475" s="75"/>
      <c r="N475" s="75"/>
      <c r="O475" s="75"/>
      <c r="P475" s="75"/>
      <c r="Q475" s="75"/>
      <c r="R475" s="75"/>
      <c r="S475" s="75"/>
      <c r="T475" s="75"/>
      <c r="U475" s="75"/>
      <c r="V475" s="75"/>
    </row>
    <row r="476" spans="12:22" s="74" customFormat="1">
      <c r="L476" s="75"/>
      <c r="M476" s="75"/>
      <c r="N476" s="75"/>
      <c r="O476" s="75"/>
      <c r="P476" s="75"/>
      <c r="Q476" s="75"/>
      <c r="R476" s="75"/>
      <c r="S476" s="75"/>
      <c r="T476" s="75"/>
      <c r="U476" s="75"/>
      <c r="V476" s="75"/>
    </row>
    <row r="477" spans="12:22" s="74" customFormat="1">
      <c r="L477" s="75"/>
      <c r="M477" s="75"/>
      <c r="N477" s="75"/>
      <c r="O477" s="75"/>
      <c r="P477" s="75"/>
      <c r="Q477" s="75"/>
      <c r="R477" s="75"/>
      <c r="S477" s="75"/>
      <c r="T477" s="75"/>
      <c r="U477" s="75"/>
      <c r="V477" s="75"/>
    </row>
    <row r="478" spans="12:22" s="74" customFormat="1">
      <c r="L478" s="75"/>
      <c r="M478" s="75"/>
      <c r="N478" s="75"/>
      <c r="O478" s="75"/>
      <c r="P478" s="75"/>
      <c r="Q478" s="75"/>
      <c r="R478" s="75"/>
      <c r="S478" s="75"/>
      <c r="T478" s="75"/>
      <c r="U478" s="75"/>
      <c r="V478" s="75"/>
    </row>
    <row r="479" spans="12:22" s="74" customFormat="1">
      <c r="L479" s="75"/>
      <c r="M479" s="75"/>
      <c r="N479" s="75"/>
      <c r="O479" s="75"/>
      <c r="P479" s="75"/>
      <c r="Q479" s="75"/>
      <c r="R479" s="75"/>
      <c r="S479" s="75"/>
      <c r="T479" s="75"/>
      <c r="U479" s="75"/>
      <c r="V479" s="75"/>
    </row>
    <row r="480" spans="12:22" s="74" customFormat="1">
      <c r="L480" s="75"/>
      <c r="M480" s="75"/>
      <c r="N480" s="75"/>
      <c r="O480" s="75"/>
      <c r="P480" s="75"/>
      <c r="Q480" s="75"/>
      <c r="R480" s="75"/>
      <c r="S480" s="75"/>
      <c r="T480" s="75"/>
      <c r="U480" s="75"/>
      <c r="V480" s="75"/>
    </row>
    <row r="481" spans="12:22" s="74" customFormat="1">
      <c r="L481" s="75"/>
      <c r="M481" s="75"/>
      <c r="N481" s="75"/>
      <c r="O481" s="75"/>
      <c r="P481" s="75"/>
      <c r="Q481" s="75"/>
      <c r="R481" s="75"/>
      <c r="S481" s="75"/>
      <c r="T481" s="75"/>
      <c r="U481" s="75"/>
      <c r="V481" s="75"/>
    </row>
    <row r="482" spans="12:22" s="74" customFormat="1">
      <c r="L482" s="75"/>
      <c r="M482" s="75"/>
      <c r="N482" s="75"/>
      <c r="O482" s="75"/>
      <c r="P482" s="75"/>
      <c r="Q482" s="75"/>
      <c r="R482" s="75"/>
      <c r="S482" s="75"/>
      <c r="T482" s="75"/>
      <c r="U482" s="75"/>
      <c r="V482" s="75"/>
    </row>
    <row r="483" spans="12:22" s="74" customFormat="1">
      <c r="L483" s="75"/>
      <c r="M483" s="75"/>
      <c r="N483" s="75"/>
      <c r="O483" s="75"/>
      <c r="P483" s="75"/>
      <c r="Q483" s="75"/>
      <c r="R483" s="75"/>
      <c r="S483" s="75"/>
      <c r="T483" s="75"/>
      <c r="U483" s="75"/>
      <c r="V483" s="75"/>
    </row>
    <row r="484" spans="12:22" s="74" customFormat="1">
      <c r="L484" s="75"/>
      <c r="M484" s="75"/>
      <c r="N484" s="75"/>
      <c r="O484" s="75"/>
      <c r="P484" s="75"/>
      <c r="Q484" s="75"/>
      <c r="R484" s="75"/>
      <c r="S484" s="75"/>
      <c r="T484" s="75"/>
      <c r="U484" s="75"/>
      <c r="V484" s="75"/>
    </row>
    <row r="485" spans="12:22" s="74" customFormat="1">
      <c r="L485" s="75"/>
      <c r="M485" s="75"/>
      <c r="N485" s="75"/>
      <c r="O485" s="75"/>
      <c r="P485" s="75"/>
      <c r="Q485" s="75"/>
      <c r="R485" s="75"/>
      <c r="S485" s="75"/>
      <c r="T485" s="75"/>
      <c r="U485" s="75"/>
      <c r="V485" s="75"/>
    </row>
    <row r="486" spans="12:22" s="74" customFormat="1">
      <c r="L486" s="75"/>
      <c r="M486" s="75"/>
      <c r="N486" s="75"/>
      <c r="O486" s="75"/>
      <c r="P486" s="75"/>
      <c r="Q486" s="75"/>
      <c r="R486" s="75"/>
      <c r="S486" s="75"/>
      <c r="T486" s="75"/>
      <c r="U486" s="75"/>
      <c r="V486" s="75"/>
    </row>
    <row r="487" spans="12:22" s="74" customFormat="1">
      <c r="L487" s="75"/>
      <c r="M487" s="75"/>
      <c r="N487" s="75"/>
      <c r="O487" s="75"/>
      <c r="P487" s="75"/>
      <c r="Q487" s="75"/>
      <c r="R487" s="75"/>
      <c r="S487" s="75"/>
      <c r="T487" s="75"/>
      <c r="U487" s="75"/>
      <c r="V487" s="75"/>
    </row>
    <row r="488" spans="12:22" s="74" customFormat="1">
      <c r="L488" s="75"/>
      <c r="M488" s="75"/>
      <c r="N488" s="75"/>
      <c r="O488" s="75"/>
      <c r="P488" s="75"/>
      <c r="Q488" s="75"/>
      <c r="R488" s="75"/>
      <c r="S488" s="75"/>
      <c r="T488" s="75"/>
      <c r="U488" s="75"/>
      <c r="V488" s="75"/>
    </row>
    <row r="489" spans="12:22" s="74" customFormat="1">
      <c r="L489" s="75"/>
      <c r="M489" s="75"/>
      <c r="N489" s="75"/>
      <c r="O489" s="75"/>
      <c r="P489" s="75"/>
      <c r="Q489" s="75"/>
      <c r="R489" s="75"/>
      <c r="S489" s="75"/>
      <c r="T489" s="75"/>
      <c r="U489" s="75"/>
      <c r="V489" s="75"/>
    </row>
    <row r="490" spans="12:22" s="74" customFormat="1">
      <c r="L490" s="75"/>
      <c r="M490" s="75"/>
      <c r="N490" s="75"/>
      <c r="O490" s="75"/>
      <c r="P490" s="75"/>
      <c r="Q490" s="75"/>
      <c r="R490" s="75"/>
      <c r="S490" s="75"/>
      <c r="T490" s="75"/>
      <c r="U490" s="75"/>
      <c r="V490" s="75"/>
    </row>
    <row r="491" spans="12:22" s="74" customFormat="1">
      <c r="L491" s="75"/>
      <c r="M491" s="75"/>
      <c r="N491" s="75"/>
      <c r="O491" s="75"/>
      <c r="P491" s="75"/>
      <c r="Q491" s="75"/>
      <c r="R491" s="75"/>
      <c r="S491" s="75"/>
      <c r="T491" s="75"/>
      <c r="U491" s="75"/>
      <c r="V491" s="75"/>
    </row>
    <row r="492" spans="12:22" s="74" customFormat="1">
      <c r="L492" s="75"/>
      <c r="M492" s="75"/>
      <c r="N492" s="75"/>
      <c r="O492" s="75"/>
      <c r="P492" s="75"/>
      <c r="Q492" s="75"/>
      <c r="R492" s="75"/>
      <c r="S492" s="75"/>
      <c r="T492" s="75"/>
      <c r="U492" s="75"/>
      <c r="V492" s="75"/>
    </row>
    <row r="493" spans="12:22" s="74" customFormat="1">
      <c r="L493" s="75"/>
      <c r="M493" s="75"/>
      <c r="N493" s="75"/>
      <c r="O493" s="75"/>
      <c r="P493" s="75"/>
      <c r="Q493" s="75"/>
      <c r="R493" s="75"/>
      <c r="S493" s="75"/>
      <c r="T493" s="75"/>
      <c r="U493" s="75"/>
      <c r="V493" s="75"/>
    </row>
    <row r="494" spans="12:22" s="74" customFormat="1">
      <c r="L494" s="75"/>
      <c r="M494" s="75"/>
      <c r="N494" s="75"/>
      <c r="O494" s="75"/>
      <c r="P494" s="75"/>
      <c r="Q494" s="75"/>
      <c r="R494" s="75"/>
      <c r="S494" s="75"/>
      <c r="T494" s="75"/>
      <c r="U494" s="75"/>
      <c r="V494" s="75"/>
    </row>
    <row r="495" spans="12:22" s="74" customFormat="1">
      <c r="L495" s="75"/>
      <c r="M495" s="75"/>
      <c r="N495" s="75"/>
      <c r="O495" s="75"/>
      <c r="P495" s="75"/>
      <c r="Q495" s="75"/>
      <c r="R495" s="75"/>
      <c r="S495" s="75"/>
      <c r="T495" s="75"/>
      <c r="U495" s="75"/>
      <c r="V495" s="75"/>
    </row>
    <row r="496" spans="12:22" s="74" customFormat="1">
      <c r="L496" s="75"/>
      <c r="M496" s="75"/>
      <c r="N496" s="75"/>
      <c r="O496" s="75"/>
      <c r="P496" s="75"/>
      <c r="Q496" s="75"/>
      <c r="R496" s="75"/>
      <c r="S496" s="75"/>
      <c r="T496" s="75"/>
      <c r="U496" s="75"/>
      <c r="V496" s="75"/>
    </row>
    <row r="497" spans="12:22" s="74" customFormat="1">
      <c r="L497" s="75"/>
      <c r="M497" s="75"/>
      <c r="N497" s="75"/>
      <c r="O497" s="75"/>
      <c r="P497" s="75"/>
      <c r="Q497" s="75"/>
      <c r="R497" s="75"/>
      <c r="S497" s="75"/>
      <c r="T497" s="75"/>
      <c r="U497" s="75"/>
      <c r="V497" s="75"/>
    </row>
    <row r="498" spans="12:22" s="74" customFormat="1">
      <c r="L498" s="75"/>
      <c r="M498" s="75"/>
      <c r="N498" s="75"/>
      <c r="O498" s="75"/>
      <c r="P498" s="75"/>
      <c r="Q498" s="75"/>
      <c r="R498" s="75"/>
      <c r="S498" s="75"/>
      <c r="T498" s="75"/>
      <c r="U498" s="75"/>
      <c r="V498" s="75"/>
    </row>
    <row r="499" spans="12:22" s="74" customFormat="1">
      <c r="L499" s="75"/>
      <c r="M499" s="75"/>
      <c r="N499" s="75"/>
      <c r="O499" s="75"/>
      <c r="P499" s="75"/>
      <c r="Q499" s="75"/>
      <c r="R499" s="75"/>
      <c r="S499" s="75"/>
      <c r="T499" s="75"/>
      <c r="U499" s="75"/>
      <c r="V499" s="75"/>
    </row>
    <row r="500" spans="12:22" s="74" customFormat="1">
      <c r="L500" s="75"/>
      <c r="M500" s="75"/>
      <c r="N500" s="75"/>
      <c r="O500" s="75"/>
      <c r="P500" s="75"/>
      <c r="Q500" s="75"/>
      <c r="R500" s="75"/>
      <c r="S500" s="75"/>
      <c r="T500" s="75"/>
      <c r="U500" s="75"/>
      <c r="V500" s="75"/>
    </row>
    <row r="501" spans="12:22" s="74" customFormat="1">
      <c r="L501" s="75"/>
      <c r="M501" s="75"/>
      <c r="N501" s="75"/>
      <c r="O501" s="75"/>
      <c r="P501" s="75"/>
      <c r="Q501" s="75"/>
      <c r="R501" s="75"/>
      <c r="S501" s="75"/>
      <c r="T501" s="75"/>
      <c r="U501" s="75"/>
      <c r="V501" s="75"/>
    </row>
    <row r="502" spans="12:22" s="74" customFormat="1">
      <c r="L502" s="75"/>
      <c r="M502" s="75"/>
      <c r="N502" s="75"/>
      <c r="O502" s="75"/>
      <c r="P502" s="75"/>
      <c r="Q502" s="75"/>
      <c r="R502" s="75"/>
      <c r="S502" s="75"/>
      <c r="T502" s="75"/>
      <c r="U502" s="75"/>
      <c r="V502" s="75"/>
    </row>
    <row r="503" spans="12:22" s="74" customFormat="1">
      <c r="L503" s="75"/>
      <c r="M503" s="75"/>
      <c r="N503" s="75"/>
      <c r="O503" s="75"/>
      <c r="P503" s="75"/>
      <c r="Q503" s="75"/>
      <c r="R503" s="75"/>
      <c r="S503" s="75"/>
      <c r="T503" s="75"/>
      <c r="U503" s="75"/>
      <c r="V503" s="75"/>
    </row>
    <row r="504" spans="12:22" s="74" customFormat="1">
      <c r="L504" s="75"/>
      <c r="M504" s="75"/>
      <c r="N504" s="75"/>
      <c r="O504" s="75"/>
      <c r="P504" s="75"/>
      <c r="Q504" s="75"/>
      <c r="R504" s="75"/>
      <c r="S504" s="75"/>
      <c r="T504" s="75"/>
      <c r="U504" s="75"/>
      <c r="V504" s="75"/>
    </row>
    <row r="505" spans="12:22" s="74" customFormat="1">
      <c r="L505" s="75"/>
      <c r="M505" s="75"/>
      <c r="N505" s="75"/>
      <c r="O505" s="75"/>
      <c r="P505" s="75"/>
      <c r="Q505" s="75"/>
      <c r="R505" s="75"/>
      <c r="S505" s="75"/>
      <c r="T505" s="75"/>
      <c r="U505" s="75"/>
      <c r="V505" s="75"/>
    </row>
    <row r="506" spans="12:22" s="74" customFormat="1">
      <c r="L506" s="75"/>
      <c r="M506" s="75"/>
      <c r="N506" s="75"/>
      <c r="O506" s="75"/>
      <c r="P506" s="75"/>
      <c r="Q506" s="75"/>
      <c r="R506" s="75"/>
      <c r="S506" s="75"/>
      <c r="T506" s="75"/>
      <c r="U506" s="75"/>
      <c r="V506" s="75"/>
    </row>
    <row r="507" spans="12:22" s="74" customFormat="1">
      <c r="L507" s="75"/>
      <c r="M507" s="75"/>
      <c r="N507" s="75"/>
      <c r="O507" s="75"/>
      <c r="P507" s="75"/>
      <c r="Q507" s="75"/>
      <c r="R507" s="75"/>
      <c r="S507" s="75"/>
      <c r="T507" s="75"/>
      <c r="U507" s="75"/>
      <c r="V507" s="75"/>
    </row>
    <row r="508" spans="12:22" s="74" customFormat="1">
      <c r="L508" s="75"/>
      <c r="M508" s="75"/>
      <c r="N508" s="75"/>
      <c r="O508" s="75"/>
      <c r="P508" s="75"/>
      <c r="Q508" s="75"/>
      <c r="R508" s="75"/>
      <c r="S508" s="75"/>
      <c r="T508" s="75"/>
      <c r="U508" s="75"/>
      <c r="V508" s="75"/>
    </row>
    <row r="509" spans="12:22" s="74" customFormat="1">
      <c r="L509" s="75"/>
      <c r="M509" s="75"/>
      <c r="N509" s="75"/>
      <c r="O509" s="75"/>
      <c r="P509" s="75"/>
      <c r="Q509" s="75"/>
      <c r="R509" s="75"/>
      <c r="S509" s="75"/>
      <c r="T509" s="75"/>
      <c r="U509" s="75"/>
      <c r="V509" s="75"/>
    </row>
    <row r="510" spans="12:22" s="74" customFormat="1">
      <c r="L510" s="75"/>
      <c r="M510" s="75"/>
      <c r="N510" s="75"/>
      <c r="O510" s="75"/>
      <c r="P510" s="75"/>
      <c r="Q510" s="75"/>
      <c r="R510" s="75"/>
      <c r="S510" s="75"/>
      <c r="T510" s="75"/>
      <c r="U510" s="75"/>
      <c r="V510" s="75"/>
    </row>
    <row r="511" spans="12:22" s="74" customFormat="1">
      <c r="L511" s="75"/>
      <c r="M511" s="75"/>
      <c r="N511" s="75"/>
      <c r="O511" s="75"/>
      <c r="P511" s="75"/>
      <c r="Q511" s="75"/>
      <c r="R511" s="75"/>
      <c r="S511" s="75"/>
      <c r="T511" s="75"/>
      <c r="U511" s="75"/>
      <c r="V511" s="75"/>
    </row>
    <row r="512" spans="12:22" s="74" customFormat="1">
      <c r="L512" s="75"/>
      <c r="M512" s="75"/>
      <c r="N512" s="75"/>
      <c r="O512" s="75"/>
      <c r="P512" s="75"/>
      <c r="Q512" s="75"/>
      <c r="R512" s="75"/>
      <c r="S512" s="75"/>
      <c r="T512" s="75"/>
      <c r="U512" s="75"/>
      <c r="V512" s="75"/>
    </row>
    <row r="513" spans="12:22" s="74" customFormat="1">
      <c r="L513" s="75"/>
      <c r="M513" s="75"/>
      <c r="N513" s="75"/>
      <c r="O513" s="75"/>
      <c r="P513" s="75"/>
      <c r="Q513" s="75"/>
      <c r="R513" s="75"/>
      <c r="S513" s="75"/>
      <c r="T513" s="75"/>
      <c r="U513" s="75"/>
      <c r="V513" s="75"/>
    </row>
    <row r="514" spans="12:22" s="74" customFormat="1">
      <c r="L514" s="75"/>
      <c r="M514" s="75"/>
      <c r="N514" s="75"/>
      <c r="O514" s="75"/>
      <c r="P514" s="75"/>
      <c r="Q514" s="75"/>
      <c r="R514" s="75"/>
      <c r="S514" s="75"/>
      <c r="T514" s="75"/>
      <c r="U514" s="75"/>
      <c r="V514" s="75"/>
    </row>
    <row r="515" spans="12:22" s="74" customFormat="1">
      <c r="L515" s="75"/>
      <c r="M515" s="75"/>
      <c r="N515" s="75"/>
      <c r="O515" s="75"/>
      <c r="P515" s="75"/>
      <c r="Q515" s="75"/>
      <c r="R515" s="75"/>
      <c r="S515" s="75"/>
      <c r="T515" s="75"/>
      <c r="U515" s="75"/>
      <c r="V515" s="75"/>
    </row>
    <row r="516" spans="12:22" s="74" customFormat="1">
      <c r="L516" s="75"/>
      <c r="M516" s="75"/>
      <c r="N516" s="75"/>
      <c r="O516" s="75"/>
      <c r="P516" s="75"/>
      <c r="Q516" s="75"/>
      <c r="R516" s="75"/>
      <c r="S516" s="75"/>
      <c r="T516" s="75"/>
      <c r="U516" s="75"/>
      <c r="V516" s="75"/>
    </row>
    <row r="517" spans="12:22" s="74" customFormat="1">
      <c r="L517" s="75"/>
      <c r="M517" s="75"/>
      <c r="N517" s="75"/>
      <c r="O517" s="75"/>
      <c r="P517" s="75"/>
      <c r="Q517" s="75"/>
      <c r="R517" s="75"/>
      <c r="S517" s="75"/>
      <c r="T517" s="75"/>
      <c r="U517" s="75"/>
      <c r="V517" s="75"/>
    </row>
    <row r="518" spans="12:22" s="74" customFormat="1">
      <c r="L518" s="75"/>
      <c r="M518" s="75"/>
      <c r="N518" s="75"/>
      <c r="O518" s="75"/>
      <c r="P518" s="75"/>
      <c r="Q518" s="75"/>
      <c r="R518" s="75"/>
      <c r="S518" s="75"/>
      <c r="T518" s="75"/>
      <c r="U518" s="75"/>
      <c r="V518" s="75"/>
    </row>
    <row r="519" spans="12:22" s="74" customFormat="1">
      <c r="L519" s="75"/>
      <c r="M519" s="75"/>
      <c r="N519" s="75"/>
      <c r="O519" s="75"/>
      <c r="P519" s="75"/>
      <c r="Q519" s="75"/>
      <c r="R519" s="75"/>
      <c r="S519" s="75"/>
      <c r="T519" s="75"/>
      <c r="U519" s="75"/>
      <c r="V519" s="75"/>
    </row>
    <row r="520" spans="12:22" s="74" customFormat="1">
      <c r="L520" s="75"/>
      <c r="M520" s="75"/>
      <c r="N520" s="75"/>
      <c r="O520" s="75"/>
      <c r="P520" s="75"/>
      <c r="Q520" s="75"/>
      <c r="R520" s="75"/>
      <c r="S520" s="75"/>
      <c r="T520" s="75"/>
      <c r="U520" s="75"/>
      <c r="V520" s="75"/>
    </row>
    <row r="521" spans="12:22" s="74" customFormat="1">
      <c r="L521" s="75"/>
      <c r="M521" s="75"/>
      <c r="N521" s="75"/>
      <c r="O521" s="75"/>
      <c r="P521" s="75"/>
      <c r="Q521" s="75"/>
      <c r="R521" s="75"/>
      <c r="S521" s="75"/>
      <c r="T521" s="75"/>
      <c r="U521" s="75"/>
      <c r="V521" s="75"/>
    </row>
    <row r="522" spans="12:22" s="74" customFormat="1">
      <c r="L522" s="75"/>
      <c r="M522" s="75"/>
      <c r="N522" s="75"/>
      <c r="O522" s="75"/>
      <c r="P522" s="75"/>
      <c r="Q522" s="75"/>
      <c r="R522" s="75"/>
      <c r="S522" s="75"/>
      <c r="T522" s="75"/>
      <c r="U522" s="75"/>
      <c r="V522" s="75"/>
    </row>
    <row r="523" spans="12:22" s="74" customFormat="1">
      <c r="L523" s="75"/>
      <c r="M523" s="75"/>
      <c r="N523" s="75"/>
      <c r="O523" s="75"/>
      <c r="P523" s="75"/>
      <c r="Q523" s="75"/>
      <c r="R523" s="75"/>
      <c r="S523" s="75"/>
      <c r="T523" s="75"/>
      <c r="U523" s="75"/>
      <c r="V523" s="75"/>
    </row>
    <row r="524" spans="12:22" s="74" customFormat="1">
      <c r="L524" s="75"/>
      <c r="M524" s="75"/>
      <c r="N524" s="75"/>
      <c r="O524" s="75"/>
      <c r="P524" s="75"/>
      <c r="Q524" s="75"/>
      <c r="R524" s="75"/>
      <c r="S524" s="75"/>
      <c r="T524" s="75"/>
      <c r="U524" s="75"/>
      <c r="V524" s="75"/>
    </row>
    <row r="525" spans="12:22" s="74" customFormat="1">
      <c r="L525" s="75"/>
      <c r="M525" s="75"/>
      <c r="N525" s="75"/>
      <c r="O525" s="75"/>
      <c r="P525" s="75"/>
      <c r="Q525" s="75"/>
      <c r="R525" s="75"/>
      <c r="S525" s="75"/>
      <c r="T525" s="75"/>
      <c r="U525" s="75"/>
      <c r="V525" s="75"/>
    </row>
    <row r="526" spans="12:22" s="74" customFormat="1">
      <c r="L526" s="75"/>
      <c r="M526" s="75"/>
      <c r="N526" s="75"/>
      <c r="O526" s="75"/>
      <c r="P526" s="75"/>
      <c r="Q526" s="75"/>
      <c r="R526" s="75"/>
      <c r="S526" s="75"/>
      <c r="T526" s="75"/>
      <c r="U526" s="75"/>
      <c r="V526" s="75"/>
    </row>
    <row r="527" spans="12:22" s="74" customFormat="1">
      <c r="L527" s="75"/>
      <c r="M527" s="75"/>
      <c r="N527" s="75"/>
      <c r="O527" s="75"/>
      <c r="P527" s="75"/>
      <c r="Q527" s="75"/>
      <c r="R527" s="75"/>
      <c r="S527" s="75"/>
      <c r="T527" s="75"/>
      <c r="U527" s="75"/>
      <c r="V527" s="75"/>
    </row>
    <row r="528" spans="12:22" s="74" customFormat="1">
      <c r="L528" s="75"/>
      <c r="M528" s="75"/>
      <c r="N528" s="75"/>
      <c r="O528" s="75"/>
      <c r="P528" s="75"/>
      <c r="Q528" s="75"/>
      <c r="R528" s="75"/>
      <c r="S528" s="75"/>
      <c r="T528" s="75"/>
      <c r="U528" s="75"/>
      <c r="V528" s="75"/>
    </row>
    <row r="529" spans="12:22" s="74" customFormat="1">
      <c r="L529" s="75"/>
      <c r="M529" s="75"/>
      <c r="N529" s="75"/>
      <c r="O529" s="75"/>
      <c r="P529" s="75"/>
      <c r="Q529" s="75"/>
      <c r="R529" s="75"/>
      <c r="S529" s="75"/>
      <c r="T529" s="75"/>
      <c r="U529" s="75"/>
      <c r="V529" s="75"/>
    </row>
    <row r="530" spans="12:22" s="74" customFormat="1">
      <c r="L530" s="75"/>
      <c r="M530" s="75"/>
      <c r="N530" s="75"/>
      <c r="O530" s="75"/>
      <c r="P530" s="75"/>
      <c r="Q530" s="75"/>
      <c r="R530" s="75"/>
      <c r="S530" s="75"/>
      <c r="T530" s="75"/>
      <c r="U530" s="75"/>
      <c r="V530" s="75"/>
    </row>
    <row r="531" spans="12:22" s="74" customFormat="1">
      <c r="L531" s="75"/>
      <c r="M531" s="75"/>
      <c r="N531" s="75"/>
      <c r="O531" s="75"/>
      <c r="P531" s="75"/>
      <c r="Q531" s="75"/>
      <c r="R531" s="75"/>
      <c r="S531" s="75"/>
      <c r="T531" s="75"/>
      <c r="U531" s="75"/>
      <c r="V531" s="75"/>
    </row>
    <row r="532" spans="12:22" s="74" customFormat="1">
      <c r="L532" s="75"/>
      <c r="M532" s="75"/>
      <c r="N532" s="75"/>
      <c r="O532" s="75"/>
      <c r="P532" s="75"/>
      <c r="Q532" s="75"/>
      <c r="R532" s="75"/>
      <c r="S532" s="75"/>
      <c r="T532" s="75"/>
      <c r="U532" s="75"/>
      <c r="V532" s="75"/>
    </row>
    <row r="533" spans="12:22" s="74" customFormat="1">
      <c r="L533" s="75"/>
      <c r="M533" s="75"/>
      <c r="N533" s="75"/>
      <c r="O533" s="75"/>
      <c r="P533" s="75"/>
      <c r="Q533" s="75"/>
      <c r="R533" s="75"/>
      <c r="S533" s="75"/>
      <c r="T533" s="75"/>
      <c r="U533" s="75"/>
      <c r="V533" s="75"/>
    </row>
    <row r="534" spans="12:22" s="74" customFormat="1">
      <c r="L534" s="75"/>
      <c r="M534" s="75"/>
      <c r="N534" s="75"/>
      <c r="O534" s="75"/>
      <c r="P534" s="75"/>
      <c r="Q534" s="75"/>
      <c r="R534" s="75"/>
      <c r="S534" s="75"/>
      <c r="T534" s="75"/>
      <c r="U534" s="75"/>
      <c r="V534" s="75"/>
    </row>
    <row r="535" spans="12:22" s="74" customFormat="1">
      <c r="L535" s="75"/>
      <c r="M535" s="75"/>
      <c r="N535" s="75"/>
      <c r="O535" s="75"/>
      <c r="P535" s="75"/>
      <c r="Q535" s="75"/>
      <c r="R535" s="75"/>
      <c r="S535" s="75"/>
      <c r="T535" s="75"/>
      <c r="U535" s="75"/>
      <c r="V535" s="75"/>
    </row>
    <row r="536" spans="12:22" s="74" customFormat="1">
      <c r="L536" s="75"/>
      <c r="M536" s="75"/>
      <c r="N536" s="75"/>
      <c r="O536" s="75"/>
      <c r="P536" s="75"/>
      <c r="Q536" s="75"/>
      <c r="R536" s="75"/>
      <c r="S536" s="75"/>
      <c r="T536" s="75"/>
      <c r="U536" s="75"/>
      <c r="V536" s="75"/>
    </row>
    <row r="537" spans="12:22" s="74" customFormat="1">
      <c r="L537" s="75"/>
      <c r="M537" s="75"/>
      <c r="N537" s="75"/>
      <c r="O537" s="75"/>
      <c r="P537" s="75"/>
      <c r="Q537" s="75"/>
      <c r="R537" s="75"/>
      <c r="S537" s="75"/>
      <c r="T537" s="75"/>
      <c r="U537" s="75"/>
      <c r="V537" s="75"/>
    </row>
    <row r="538" spans="12:22" s="74" customFormat="1">
      <c r="L538" s="75"/>
      <c r="M538" s="75"/>
      <c r="N538" s="75"/>
      <c r="O538" s="75"/>
      <c r="P538" s="75"/>
      <c r="Q538" s="75"/>
      <c r="R538" s="75"/>
      <c r="S538" s="75"/>
      <c r="T538" s="75"/>
      <c r="U538" s="75"/>
      <c r="V538" s="75"/>
    </row>
    <row r="539" spans="12:22" s="74" customFormat="1">
      <c r="L539" s="75"/>
      <c r="M539" s="75"/>
      <c r="N539" s="75"/>
      <c r="O539" s="75"/>
      <c r="P539" s="75"/>
      <c r="Q539" s="75"/>
      <c r="R539" s="75"/>
      <c r="S539" s="75"/>
      <c r="T539" s="75"/>
      <c r="U539" s="75"/>
      <c r="V539" s="75"/>
    </row>
    <row r="540" spans="12:22" s="74" customFormat="1">
      <c r="L540" s="75"/>
      <c r="M540" s="75"/>
      <c r="N540" s="75"/>
      <c r="O540" s="75"/>
      <c r="P540" s="75"/>
      <c r="Q540" s="75"/>
      <c r="R540" s="75"/>
      <c r="S540" s="75"/>
      <c r="T540" s="75"/>
      <c r="U540" s="75"/>
      <c r="V540" s="75"/>
    </row>
    <row r="541" spans="12:22" s="74" customFormat="1">
      <c r="L541" s="75"/>
      <c r="M541" s="75"/>
      <c r="N541" s="75"/>
      <c r="O541" s="75"/>
      <c r="P541" s="75"/>
      <c r="Q541" s="75"/>
      <c r="R541" s="75"/>
      <c r="S541" s="75"/>
      <c r="T541" s="75"/>
      <c r="U541" s="75"/>
      <c r="V541" s="75"/>
    </row>
    <row r="542" spans="12:22" s="74" customFormat="1">
      <c r="L542" s="75"/>
      <c r="M542" s="75"/>
      <c r="N542" s="75"/>
      <c r="O542" s="75"/>
      <c r="P542" s="75"/>
      <c r="Q542" s="75"/>
      <c r="R542" s="75"/>
      <c r="S542" s="75"/>
      <c r="T542" s="75"/>
      <c r="U542" s="75"/>
      <c r="V542" s="75"/>
    </row>
    <row r="543" spans="12:22" s="74" customFormat="1">
      <c r="L543" s="75"/>
      <c r="M543" s="75"/>
      <c r="N543" s="75"/>
      <c r="O543" s="75"/>
      <c r="P543" s="75"/>
      <c r="Q543" s="75"/>
      <c r="R543" s="75"/>
      <c r="S543" s="75"/>
      <c r="T543" s="75"/>
      <c r="U543" s="75"/>
      <c r="V543" s="75"/>
    </row>
    <row r="544" spans="12:22" s="74" customFormat="1">
      <c r="L544" s="75"/>
      <c r="M544" s="75"/>
      <c r="N544" s="75"/>
      <c r="O544" s="75"/>
      <c r="P544" s="75"/>
      <c r="Q544" s="75"/>
      <c r="R544" s="75"/>
      <c r="S544" s="75"/>
      <c r="T544" s="75"/>
      <c r="U544" s="75"/>
      <c r="V544" s="75"/>
    </row>
    <row r="545" spans="12:22" s="74" customFormat="1">
      <c r="L545" s="75"/>
      <c r="M545" s="75"/>
      <c r="N545" s="75"/>
      <c r="O545" s="75"/>
      <c r="P545" s="75"/>
      <c r="Q545" s="75"/>
      <c r="R545" s="75"/>
      <c r="S545" s="75"/>
      <c r="T545" s="75"/>
      <c r="U545" s="75"/>
      <c r="V545" s="75"/>
    </row>
    <row r="546" spans="12:22" s="74" customFormat="1">
      <c r="L546" s="75"/>
      <c r="M546" s="75"/>
      <c r="N546" s="75"/>
      <c r="O546" s="75"/>
      <c r="P546" s="75"/>
      <c r="Q546" s="75"/>
      <c r="R546" s="75"/>
      <c r="S546" s="75"/>
      <c r="T546" s="75"/>
      <c r="U546" s="75"/>
      <c r="V546" s="75"/>
    </row>
    <row r="547" spans="12:22" s="74" customFormat="1">
      <c r="L547" s="75"/>
      <c r="M547" s="75"/>
      <c r="N547" s="75"/>
      <c r="O547" s="75"/>
      <c r="P547" s="75"/>
      <c r="Q547" s="75"/>
      <c r="R547" s="75"/>
      <c r="S547" s="75"/>
      <c r="T547" s="75"/>
      <c r="U547" s="75"/>
      <c r="V547" s="75"/>
    </row>
    <row r="548" spans="12:22" s="74" customFormat="1">
      <c r="L548" s="75"/>
      <c r="M548" s="75"/>
      <c r="N548" s="75"/>
      <c r="O548" s="75"/>
      <c r="P548" s="75"/>
      <c r="Q548" s="75"/>
      <c r="R548" s="75"/>
      <c r="S548" s="75"/>
      <c r="T548" s="75"/>
      <c r="U548" s="75"/>
      <c r="V548" s="75"/>
    </row>
    <row r="549" spans="12:22" s="74" customFormat="1">
      <c r="L549" s="75"/>
      <c r="M549" s="75"/>
      <c r="N549" s="75"/>
      <c r="O549" s="75"/>
      <c r="P549" s="75"/>
      <c r="Q549" s="75"/>
      <c r="R549" s="75"/>
      <c r="S549" s="75"/>
      <c r="T549" s="75"/>
      <c r="U549" s="75"/>
      <c r="V549" s="75"/>
    </row>
    <row r="550" spans="12:22" s="74" customFormat="1">
      <c r="L550" s="75"/>
      <c r="M550" s="75"/>
      <c r="N550" s="75"/>
      <c r="O550" s="75"/>
      <c r="P550" s="75"/>
      <c r="Q550" s="75"/>
      <c r="R550" s="75"/>
      <c r="S550" s="75"/>
      <c r="T550" s="75"/>
      <c r="U550" s="75"/>
      <c r="V550" s="75"/>
    </row>
    <row r="551" spans="12:22" s="74" customFormat="1">
      <c r="L551" s="75"/>
      <c r="M551" s="75"/>
      <c r="N551" s="75"/>
      <c r="O551" s="75"/>
      <c r="P551" s="75"/>
      <c r="Q551" s="75"/>
      <c r="R551" s="75"/>
      <c r="S551" s="75"/>
      <c r="T551" s="75"/>
      <c r="U551" s="75"/>
      <c r="V551" s="75"/>
    </row>
    <row r="552" spans="12:22" s="74" customFormat="1">
      <c r="L552" s="75"/>
      <c r="M552" s="75"/>
      <c r="N552" s="75"/>
      <c r="O552" s="75"/>
      <c r="P552" s="75"/>
      <c r="Q552" s="75"/>
      <c r="R552" s="75"/>
      <c r="S552" s="75"/>
      <c r="T552" s="75"/>
      <c r="U552" s="75"/>
      <c r="V552" s="75"/>
    </row>
    <row r="553" spans="12:22" s="74" customFormat="1">
      <c r="L553" s="75"/>
      <c r="M553" s="75"/>
      <c r="N553" s="75"/>
      <c r="O553" s="75"/>
      <c r="P553" s="75"/>
      <c r="Q553" s="75"/>
      <c r="R553" s="75"/>
      <c r="S553" s="75"/>
      <c r="T553" s="75"/>
      <c r="U553" s="75"/>
      <c r="V553" s="75"/>
    </row>
    <row r="554" spans="12:22" s="74" customFormat="1">
      <c r="L554" s="75"/>
      <c r="M554" s="75"/>
      <c r="N554" s="75"/>
      <c r="O554" s="75"/>
      <c r="P554" s="75"/>
      <c r="Q554" s="75"/>
      <c r="R554" s="75"/>
      <c r="S554" s="75"/>
      <c r="T554" s="75"/>
      <c r="U554" s="75"/>
      <c r="V554" s="75"/>
    </row>
    <row r="555" spans="12:22" s="74" customFormat="1">
      <c r="L555" s="75"/>
      <c r="M555" s="75"/>
      <c r="N555" s="75"/>
      <c r="O555" s="75"/>
      <c r="P555" s="75"/>
      <c r="Q555" s="75"/>
      <c r="R555" s="75"/>
      <c r="S555" s="75"/>
      <c r="T555" s="75"/>
      <c r="U555" s="75"/>
      <c r="V555" s="75"/>
    </row>
    <row r="556" spans="12:22" s="74" customFormat="1">
      <c r="L556" s="75"/>
      <c r="M556" s="75"/>
      <c r="N556" s="75"/>
      <c r="O556" s="75"/>
      <c r="P556" s="75"/>
      <c r="Q556" s="75"/>
      <c r="R556" s="75"/>
      <c r="S556" s="75"/>
      <c r="T556" s="75"/>
      <c r="U556" s="75"/>
      <c r="V556" s="75"/>
    </row>
    <row r="557" spans="12:22" s="74" customFormat="1">
      <c r="L557" s="75"/>
      <c r="M557" s="75"/>
      <c r="N557" s="75"/>
      <c r="O557" s="75"/>
      <c r="P557" s="75"/>
      <c r="Q557" s="75"/>
      <c r="R557" s="75"/>
      <c r="S557" s="75"/>
      <c r="T557" s="75"/>
      <c r="U557" s="75"/>
      <c r="V557" s="75"/>
    </row>
    <row r="558" spans="12:22" s="74" customFormat="1">
      <c r="L558" s="75"/>
      <c r="M558" s="75"/>
      <c r="N558" s="75"/>
      <c r="O558" s="75"/>
      <c r="P558" s="75"/>
      <c r="Q558" s="75"/>
      <c r="R558" s="75"/>
      <c r="S558" s="75"/>
      <c r="T558" s="75"/>
      <c r="U558" s="75"/>
      <c r="V558" s="75"/>
    </row>
    <row r="559" spans="12:22" s="74" customFormat="1">
      <c r="L559" s="75"/>
      <c r="M559" s="75"/>
      <c r="N559" s="75"/>
      <c r="O559" s="75"/>
      <c r="P559" s="75"/>
      <c r="Q559" s="75"/>
      <c r="R559" s="75"/>
      <c r="S559" s="75"/>
      <c r="T559" s="75"/>
      <c r="U559" s="75"/>
      <c r="V559" s="75"/>
    </row>
    <row r="560" spans="12:22" s="74" customFormat="1">
      <c r="L560" s="75"/>
      <c r="M560" s="75"/>
      <c r="N560" s="75"/>
      <c r="O560" s="75"/>
      <c r="P560" s="75"/>
      <c r="Q560" s="75"/>
      <c r="R560" s="75"/>
      <c r="S560" s="75"/>
      <c r="T560" s="75"/>
      <c r="U560" s="75"/>
      <c r="V560" s="75"/>
    </row>
    <row r="561" spans="12:22" s="74" customFormat="1">
      <c r="L561" s="75"/>
      <c r="M561" s="75"/>
      <c r="N561" s="75"/>
      <c r="O561" s="75"/>
      <c r="P561" s="75"/>
      <c r="Q561" s="75"/>
      <c r="R561" s="75"/>
      <c r="S561" s="75"/>
      <c r="T561" s="75"/>
      <c r="U561" s="75"/>
      <c r="V561" s="75"/>
    </row>
    <row r="562" spans="12:22" s="74" customFormat="1">
      <c r="L562" s="75"/>
      <c r="M562" s="75"/>
      <c r="N562" s="75"/>
      <c r="O562" s="75"/>
      <c r="P562" s="75"/>
      <c r="Q562" s="75"/>
      <c r="R562" s="75"/>
      <c r="S562" s="75"/>
      <c r="T562" s="75"/>
      <c r="U562" s="75"/>
      <c r="V562" s="75"/>
    </row>
    <row r="563" spans="12:22" s="74" customFormat="1">
      <c r="L563" s="75"/>
      <c r="M563" s="75"/>
      <c r="N563" s="75"/>
      <c r="O563" s="75"/>
      <c r="P563" s="75"/>
      <c r="Q563" s="75"/>
      <c r="R563" s="75"/>
      <c r="S563" s="75"/>
      <c r="T563" s="75"/>
      <c r="U563" s="75"/>
      <c r="V563" s="75"/>
    </row>
    <row r="564" spans="12:22" s="74" customFormat="1">
      <c r="L564" s="75"/>
      <c r="M564" s="75"/>
      <c r="N564" s="75"/>
      <c r="O564" s="75"/>
      <c r="P564" s="75"/>
      <c r="Q564" s="75"/>
      <c r="R564" s="75"/>
      <c r="S564" s="75"/>
      <c r="T564" s="75"/>
      <c r="U564" s="75"/>
      <c r="V564" s="75"/>
    </row>
    <row r="565" spans="12:22" s="74" customFormat="1">
      <c r="L565" s="75"/>
      <c r="M565" s="75"/>
      <c r="N565" s="75"/>
      <c r="O565" s="75"/>
      <c r="P565" s="75"/>
      <c r="Q565" s="75"/>
      <c r="R565" s="75"/>
      <c r="S565" s="75"/>
      <c r="T565" s="75"/>
      <c r="U565" s="75"/>
      <c r="V565" s="75"/>
    </row>
    <row r="566" spans="12:22" s="74" customFormat="1">
      <c r="L566" s="75"/>
      <c r="M566" s="75"/>
      <c r="N566" s="75"/>
      <c r="O566" s="75"/>
      <c r="P566" s="75"/>
      <c r="Q566" s="75"/>
      <c r="R566" s="75"/>
      <c r="S566" s="75"/>
      <c r="T566" s="75"/>
      <c r="U566" s="75"/>
      <c r="V566" s="75"/>
    </row>
    <row r="567" spans="12:22" s="74" customFormat="1">
      <c r="L567" s="75"/>
      <c r="M567" s="75"/>
      <c r="N567" s="75"/>
      <c r="O567" s="75"/>
      <c r="P567" s="75"/>
      <c r="Q567" s="75"/>
      <c r="R567" s="75"/>
      <c r="S567" s="75"/>
      <c r="T567" s="75"/>
      <c r="U567" s="75"/>
      <c r="V567" s="75"/>
    </row>
    <row r="568" spans="12:22" s="74" customFormat="1">
      <c r="L568" s="75"/>
      <c r="M568" s="75"/>
      <c r="N568" s="75"/>
      <c r="O568" s="75"/>
      <c r="P568" s="75"/>
      <c r="Q568" s="75"/>
      <c r="R568" s="75"/>
      <c r="S568" s="75"/>
      <c r="T568" s="75"/>
      <c r="U568" s="75"/>
      <c r="V568" s="75"/>
    </row>
    <row r="569" spans="12:22" s="74" customFormat="1">
      <c r="L569" s="75"/>
      <c r="M569" s="75"/>
      <c r="N569" s="75"/>
      <c r="O569" s="75"/>
      <c r="P569" s="75"/>
      <c r="Q569" s="75"/>
      <c r="R569" s="75"/>
      <c r="S569" s="75"/>
      <c r="T569" s="75"/>
      <c r="U569" s="75"/>
      <c r="V569" s="75"/>
    </row>
    <row r="570" spans="12:22" s="74" customFormat="1">
      <c r="L570" s="75"/>
      <c r="M570" s="75"/>
      <c r="N570" s="75"/>
      <c r="O570" s="75"/>
      <c r="P570" s="75"/>
      <c r="Q570" s="75"/>
      <c r="R570" s="75"/>
      <c r="S570" s="75"/>
      <c r="T570" s="75"/>
      <c r="U570" s="75"/>
      <c r="V570" s="75"/>
    </row>
    <row r="571" spans="12:22" s="74" customFormat="1">
      <c r="L571" s="75"/>
      <c r="M571" s="75"/>
      <c r="N571" s="75"/>
      <c r="O571" s="75"/>
      <c r="P571" s="75"/>
      <c r="Q571" s="75"/>
      <c r="R571" s="75"/>
      <c r="S571" s="75"/>
      <c r="T571" s="75"/>
      <c r="U571" s="75"/>
      <c r="V571" s="75"/>
    </row>
    <row r="572" spans="12:22" s="74" customFormat="1">
      <c r="L572" s="75"/>
      <c r="M572" s="75"/>
      <c r="N572" s="75"/>
      <c r="O572" s="75"/>
      <c r="P572" s="75"/>
      <c r="Q572" s="75"/>
      <c r="R572" s="75"/>
      <c r="S572" s="75"/>
      <c r="T572" s="75"/>
      <c r="U572" s="75"/>
      <c r="V572" s="75"/>
    </row>
    <row r="573" spans="12:22" s="74" customFormat="1">
      <c r="L573" s="75"/>
      <c r="M573" s="75"/>
      <c r="N573" s="75"/>
      <c r="O573" s="75"/>
      <c r="P573" s="75"/>
      <c r="Q573" s="75"/>
      <c r="R573" s="75"/>
      <c r="S573" s="75"/>
      <c r="T573" s="75"/>
      <c r="U573" s="75"/>
      <c r="V573" s="75"/>
    </row>
    <row r="574" spans="12:22" s="74" customFormat="1">
      <c r="L574" s="75"/>
      <c r="M574" s="75"/>
      <c r="N574" s="75"/>
      <c r="O574" s="75"/>
      <c r="P574" s="75"/>
      <c r="Q574" s="75"/>
      <c r="R574" s="75"/>
      <c r="S574" s="75"/>
      <c r="T574" s="75"/>
      <c r="U574" s="75"/>
      <c r="V574" s="75"/>
    </row>
    <row r="575" spans="12:22" s="74" customFormat="1">
      <c r="L575" s="75"/>
      <c r="M575" s="75"/>
      <c r="N575" s="75"/>
      <c r="O575" s="75"/>
      <c r="P575" s="75"/>
      <c r="Q575" s="75"/>
      <c r="R575" s="75"/>
      <c r="S575" s="75"/>
      <c r="T575" s="75"/>
      <c r="U575" s="75"/>
      <c r="V575" s="75"/>
    </row>
    <row r="576" spans="12:22" s="74" customFormat="1">
      <c r="L576" s="75"/>
      <c r="M576" s="75"/>
      <c r="N576" s="75"/>
      <c r="O576" s="75"/>
      <c r="P576" s="75"/>
      <c r="Q576" s="75"/>
      <c r="R576" s="75"/>
      <c r="S576" s="75"/>
      <c r="T576" s="75"/>
      <c r="U576" s="75"/>
      <c r="V576" s="75"/>
    </row>
    <row r="577" spans="12:22" s="74" customFormat="1">
      <c r="L577" s="75"/>
      <c r="M577" s="75"/>
      <c r="N577" s="75"/>
      <c r="O577" s="75"/>
      <c r="P577" s="75"/>
      <c r="Q577" s="75"/>
      <c r="R577" s="75"/>
      <c r="S577" s="75"/>
      <c r="T577" s="75"/>
      <c r="U577" s="75"/>
      <c r="V577" s="75"/>
    </row>
    <row r="578" spans="12:22" s="74" customFormat="1">
      <c r="L578" s="75"/>
      <c r="M578" s="75"/>
      <c r="N578" s="75"/>
      <c r="O578" s="75"/>
      <c r="P578" s="75"/>
      <c r="Q578" s="75"/>
      <c r="R578" s="75"/>
      <c r="S578" s="75"/>
      <c r="T578" s="75"/>
      <c r="U578" s="75"/>
      <c r="V578" s="75"/>
    </row>
    <row r="579" spans="12:22" s="74" customFormat="1">
      <c r="L579" s="75"/>
      <c r="M579" s="75"/>
      <c r="N579" s="75"/>
      <c r="O579" s="75"/>
      <c r="P579" s="75"/>
      <c r="Q579" s="75"/>
      <c r="R579" s="75"/>
      <c r="S579" s="75"/>
      <c r="T579" s="75"/>
      <c r="U579" s="75"/>
      <c r="V579" s="75"/>
    </row>
    <row r="580" spans="12:22" s="74" customFormat="1">
      <c r="L580" s="75"/>
      <c r="M580" s="75"/>
      <c r="N580" s="75"/>
      <c r="O580" s="75"/>
      <c r="P580" s="75"/>
      <c r="Q580" s="75"/>
      <c r="R580" s="75"/>
      <c r="S580" s="75"/>
      <c r="T580" s="75"/>
      <c r="U580" s="75"/>
      <c r="V580" s="75"/>
    </row>
    <row r="581" spans="12:22" s="74" customFormat="1">
      <c r="L581" s="75"/>
      <c r="M581" s="75"/>
      <c r="N581" s="75"/>
      <c r="O581" s="75"/>
      <c r="P581" s="75"/>
      <c r="Q581" s="75"/>
      <c r="R581" s="75"/>
      <c r="S581" s="75"/>
      <c r="T581" s="75"/>
      <c r="U581" s="75"/>
      <c r="V581" s="75"/>
    </row>
    <row r="582" spans="12:22" s="74" customFormat="1">
      <c r="L582" s="75"/>
      <c r="M582" s="75"/>
      <c r="N582" s="75"/>
      <c r="O582" s="75"/>
      <c r="P582" s="75"/>
      <c r="Q582" s="75"/>
      <c r="R582" s="75"/>
      <c r="S582" s="75"/>
      <c r="T582" s="75"/>
      <c r="U582" s="75"/>
      <c r="V582" s="75"/>
    </row>
    <row r="583" spans="12:22" s="74" customFormat="1">
      <c r="L583" s="75"/>
      <c r="M583" s="75"/>
      <c r="N583" s="75"/>
      <c r="O583" s="75"/>
      <c r="P583" s="75"/>
      <c r="Q583" s="75"/>
      <c r="R583" s="75"/>
      <c r="S583" s="75"/>
      <c r="T583" s="75"/>
      <c r="U583" s="75"/>
      <c r="V583" s="75"/>
    </row>
    <row r="584" spans="12:22" s="74" customFormat="1">
      <c r="L584" s="75"/>
      <c r="M584" s="75"/>
      <c r="N584" s="75"/>
      <c r="O584" s="75"/>
      <c r="P584" s="75"/>
      <c r="Q584" s="75"/>
      <c r="R584" s="75"/>
      <c r="S584" s="75"/>
      <c r="T584" s="75"/>
      <c r="U584" s="75"/>
      <c r="V584" s="75"/>
    </row>
    <row r="585" spans="12:22" s="74" customFormat="1">
      <c r="L585" s="75"/>
      <c r="M585" s="75"/>
      <c r="N585" s="75"/>
      <c r="O585" s="75"/>
      <c r="P585" s="75"/>
      <c r="Q585" s="75"/>
      <c r="R585" s="75"/>
      <c r="S585" s="75"/>
      <c r="T585" s="75"/>
      <c r="U585" s="75"/>
      <c r="V585" s="75"/>
    </row>
    <row r="586" spans="12:22" s="74" customFormat="1">
      <c r="L586" s="75"/>
      <c r="M586" s="75"/>
      <c r="N586" s="75"/>
      <c r="O586" s="75"/>
      <c r="P586" s="75"/>
      <c r="Q586" s="75"/>
      <c r="R586" s="75"/>
      <c r="S586" s="75"/>
      <c r="T586" s="75"/>
      <c r="U586" s="75"/>
      <c r="V586" s="75"/>
    </row>
    <row r="587" spans="12:22" s="74" customFormat="1">
      <c r="L587" s="75"/>
      <c r="M587" s="75"/>
      <c r="N587" s="75"/>
      <c r="O587" s="75"/>
      <c r="P587" s="75"/>
      <c r="Q587" s="75"/>
      <c r="R587" s="75"/>
      <c r="S587" s="75"/>
      <c r="T587" s="75"/>
      <c r="U587" s="75"/>
      <c r="V587" s="75"/>
    </row>
    <row r="588" spans="12:22" s="74" customFormat="1">
      <c r="L588" s="75"/>
      <c r="M588" s="75"/>
      <c r="N588" s="75"/>
      <c r="O588" s="75"/>
      <c r="P588" s="75"/>
      <c r="Q588" s="75"/>
      <c r="R588" s="75"/>
      <c r="S588" s="75"/>
      <c r="T588" s="75"/>
      <c r="U588" s="75"/>
      <c r="V588" s="75"/>
    </row>
    <row r="589" spans="12:22" s="74" customFormat="1">
      <c r="L589" s="75"/>
      <c r="M589" s="75"/>
      <c r="N589" s="75"/>
      <c r="O589" s="75"/>
      <c r="P589" s="75"/>
      <c r="Q589" s="75"/>
      <c r="R589" s="75"/>
      <c r="S589" s="75"/>
      <c r="T589" s="75"/>
      <c r="U589" s="75"/>
      <c r="V589" s="75"/>
    </row>
    <row r="590" spans="12:22" s="74" customFormat="1">
      <c r="L590" s="75"/>
      <c r="M590" s="75"/>
      <c r="N590" s="75"/>
      <c r="O590" s="75"/>
      <c r="P590" s="75"/>
      <c r="Q590" s="75"/>
      <c r="R590" s="75"/>
      <c r="S590" s="75"/>
      <c r="T590" s="75"/>
      <c r="U590" s="75"/>
      <c r="V590" s="75"/>
    </row>
    <row r="591" spans="12:22" s="74" customFormat="1">
      <c r="L591" s="75"/>
      <c r="M591" s="75"/>
      <c r="N591" s="75"/>
      <c r="O591" s="75"/>
      <c r="P591" s="75"/>
      <c r="Q591" s="75"/>
      <c r="R591" s="75"/>
      <c r="S591" s="75"/>
      <c r="T591" s="75"/>
      <c r="U591" s="75"/>
      <c r="V591" s="75"/>
    </row>
    <row r="592" spans="12:22" s="74" customFormat="1">
      <c r="L592" s="75"/>
      <c r="M592" s="75"/>
      <c r="N592" s="75"/>
      <c r="O592" s="75"/>
      <c r="P592" s="75"/>
      <c r="Q592" s="75"/>
      <c r="R592" s="75"/>
      <c r="S592" s="75"/>
      <c r="T592" s="75"/>
      <c r="U592" s="75"/>
      <c r="V592" s="75"/>
    </row>
    <row r="593" spans="12:22" s="74" customFormat="1">
      <c r="L593" s="75"/>
      <c r="M593" s="75"/>
      <c r="N593" s="75"/>
      <c r="O593" s="75"/>
      <c r="P593" s="75"/>
      <c r="Q593" s="75"/>
      <c r="R593" s="75"/>
      <c r="S593" s="75"/>
      <c r="T593" s="75"/>
      <c r="U593" s="75"/>
      <c r="V593" s="75"/>
    </row>
    <row r="594" spans="12:22" s="74" customFormat="1">
      <c r="L594" s="75"/>
      <c r="M594" s="75"/>
      <c r="N594" s="75"/>
      <c r="O594" s="75"/>
      <c r="P594" s="75"/>
      <c r="Q594" s="75"/>
      <c r="R594" s="75"/>
      <c r="S594" s="75"/>
      <c r="T594" s="75"/>
      <c r="U594" s="75"/>
      <c r="V594" s="75"/>
    </row>
    <row r="595" spans="12:22" s="74" customFormat="1">
      <c r="L595" s="75"/>
      <c r="M595" s="75"/>
      <c r="N595" s="75"/>
      <c r="O595" s="75"/>
      <c r="P595" s="75"/>
      <c r="Q595" s="75"/>
      <c r="R595" s="75"/>
      <c r="S595" s="75"/>
      <c r="T595" s="75"/>
      <c r="U595" s="75"/>
      <c r="V595" s="75"/>
    </row>
    <row r="596" spans="12:22" s="74" customFormat="1">
      <c r="L596" s="75"/>
      <c r="M596" s="75"/>
      <c r="N596" s="75"/>
      <c r="O596" s="75"/>
      <c r="P596" s="75"/>
      <c r="Q596" s="75"/>
      <c r="R596" s="75"/>
      <c r="S596" s="75"/>
      <c r="T596" s="75"/>
      <c r="U596" s="75"/>
      <c r="V596" s="75"/>
    </row>
    <row r="597" spans="12:22" s="74" customFormat="1">
      <c r="L597" s="75"/>
      <c r="M597" s="75"/>
      <c r="N597" s="75"/>
      <c r="O597" s="75"/>
      <c r="P597" s="75"/>
      <c r="Q597" s="75"/>
      <c r="R597" s="75"/>
      <c r="S597" s="75"/>
      <c r="T597" s="75"/>
      <c r="U597" s="75"/>
      <c r="V597" s="75"/>
    </row>
    <row r="598" spans="12:22" s="74" customFormat="1">
      <c r="L598" s="75"/>
      <c r="M598" s="75"/>
      <c r="N598" s="75"/>
      <c r="O598" s="75"/>
      <c r="P598" s="75"/>
      <c r="Q598" s="75"/>
      <c r="R598" s="75"/>
      <c r="S598" s="75"/>
      <c r="T598" s="75"/>
      <c r="U598" s="75"/>
      <c r="V598" s="75"/>
    </row>
    <row r="599" spans="12:22" s="74" customFormat="1">
      <c r="L599" s="75"/>
      <c r="M599" s="75"/>
      <c r="N599" s="75"/>
      <c r="O599" s="75"/>
      <c r="P599" s="75"/>
      <c r="Q599" s="75"/>
      <c r="R599" s="75"/>
      <c r="S599" s="75"/>
      <c r="T599" s="75"/>
      <c r="U599" s="75"/>
      <c r="V599" s="75"/>
    </row>
    <row r="600" spans="12:22" s="74" customFormat="1">
      <c r="L600" s="75"/>
      <c r="M600" s="75"/>
      <c r="N600" s="75"/>
      <c r="O600" s="75"/>
      <c r="P600" s="75"/>
      <c r="Q600" s="75"/>
      <c r="R600" s="75"/>
      <c r="S600" s="75"/>
      <c r="T600" s="75"/>
      <c r="U600" s="75"/>
      <c r="V600" s="75"/>
    </row>
    <row r="601" spans="12:22" s="74" customFormat="1">
      <c r="L601" s="75"/>
      <c r="M601" s="75"/>
      <c r="N601" s="75"/>
      <c r="O601" s="75"/>
      <c r="P601" s="75"/>
      <c r="Q601" s="75"/>
      <c r="R601" s="75"/>
      <c r="S601" s="75"/>
      <c r="T601" s="75"/>
      <c r="U601" s="75"/>
      <c r="V601" s="75"/>
    </row>
    <row r="602" spans="12:22" s="74" customFormat="1">
      <c r="L602" s="75"/>
      <c r="M602" s="75"/>
      <c r="N602" s="75"/>
      <c r="O602" s="75"/>
      <c r="P602" s="75"/>
      <c r="Q602" s="75"/>
      <c r="R602" s="75"/>
      <c r="S602" s="75"/>
      <c r="T602" s="75"/>
      <c r="U602" s="75"/>
      <c r="V602" s="75"/>
    </row>
    <row r="603" spans="12:22" s="74" customFormat="1">
      <c r="L603" s="75"/>
      <c r="M603" s="75"/>
      <c r="N603" s="75"/>
      <c r="O603" s="75"/>
      <c r="P603" s="75"/>
      <c r="Q603" s="75"/>
      <c r="R603" s="75"/>
      <c r="S603" s="75"/>
      <c r="T603" s="75"/>
      <c r="U603" s="75"/>
      <c r="V603" s="75"/>
    </row>
    <row r="604" spans="12:22" s="74" customFormat="1">
      <c r="L604" s="75"/>
      <c r="M604" s="75"/>
      <c r="N604" s="75"/>
      <c r="O604" s="75"/>
      <c r="P604" s="75"/>
      <c r="Q604" s="75"/>
      <c r="R604" s="75"/>
      <c r="S604" s="75"/>
      <c r="T604" s="75"/>
      <c r="U604" s="75"/>
      <c r="V604" s="75"/>
    </row>
    <row r="605" spans="12:22" s="74" customFormat="1">
      <c r="L605" s="75"/>
      <c r="M605" s="75"/>
      <c r="N605" s="75"/>
      <c r="O605" s="75"/>
      <c r="P605" s="75"/>
      <c r="Q605" s="75"/>
      <c r="R605" s="75"/>
      <c r="S605" s="75"/>
      <c r="T605" s="75"/>
      <c r="U605" s="75"/>
      <c r="V605" s="75"/>
    </row>
    <row r="606" spans="12:22" s="74" customFormat="1">
      <c r="L606" s="75"/>
      <c r="M606" s="75"/>
      <c r="N606" s="75"/>
      <c r="O606" s="75"/>
      <c r="P606" s="75"/>
      <c r="Q606" s="75"/>
      <c r="R606" s="75"/>
      <c r="S606" s="75"/>
      <c r="T606" s="75"/>
      <c r="U606" s="75"/>
      <c r="V606" s="75"/>
    </row>
    <row r="607" spans="12:22" s="74" customFormat="1">
      <c r="L607" s="75"/>
      <c r="M607" s="75"/>
      <c r="N607" s="75"/>
      <c r="O607" s="75"/>
      <c r="P607" s="75"/>
      <c r="Q607" s="75"/>
      <c r="R607" s="75"/>
      <c r="S607" s="75"/>
      <c r="T607" s="75"/>
      <c r="U607" s="75"/>
      <c r="V607" s="75"/>
    </row>
    <row r="608" spans="12:22" s="74" customFormat="1">
      <c r="L608" s="75"/>
      <c r="M608" s="75"/>
      <c r="N608" s="75"/>
      <c r="O608" s="75"/>
      <c r="P608" s="75"/>
      <c r="Q608" s="75"/>
      <c r="R608" s="75"/>
      <c r="S608" s="75"/>
      <c r="T608" s="75"/>
      <c r="U608" s="75"/>
      <c r="V608" s="75"/>
    </row>
    <row r="609" spans="12:22" s="74" customFormat="1">
      <c r="L609" s="75"/>
      <c r="M609" s="75"/>
      <c r="N609" s="75"/>
      <c r="O609" s="75"/>
      <c r="P609" s="75"/>
      <c r="Q609" s="75"/>
      <c r="R609" s="75"/>
      <c r="S609" s="75"/>
      <c r="T609" s="75"/>
      <c r="U609" s="75"/>
      <c r="V609" s="75"/>
    </row>
    <row r="610" spans="12:22" s="74" customFormat="1">
      <c r="L610" s="75"/>
      <c r="M610" s="75"/>
      <c r="N610" s="75"/>
      <c r="O610" s="75"/>
      <c r="P610" s="75"/>
      <c r="Q610" s="75"/>
      <c r="R610" s="75"/>
      <c r="S610" s="75"/>
      <c r="T610" s="75"/>
      <c r="U610" s="75"/>
      <c r="V610" s="75"/>
    </row>
    <row r="611" spans="12:22" s="74" customFormat="1">
      <c r="L611" s="75"/>
      <c r="M611" s="75"/>
      <c r="N611" s="75"/>
      <c r="O611" s="75"/>
      <c r="P611" s="75"/>
      <c r="Q611" s="75"/>
      <c r="R611" s="75"/>
      <c r="S611" s="75"/>
      <c r="T611" s="75"/>
      <c r="U611" s="75"/>
      <c r="V611" s="75"/>
    </row>
    <row r="612" spans="12:22" s="74" customFormat="1">
      <c r="L612" s="75"/>
      <c r="M612" s="75"/>
      <c r="N612" s="75"/>
      <c r="O612" s="75"/>
      <c r="P612" s="75"/>
      <c r="Q612" s="75"/>
      <c r="R612" s="75"/>
      <c r="S612" s="75"/>
      <c r="T612" s="75"/>
      <c r="U612" s="75"/>
      <c r="V612" s="75"/>
    </row>
    <row r="613" spans="12:22" s="74" customFormat="1">
      <c r="L613" s="75"/>
      <c r="M613" s="75"/>
      <c r="N613" s="75"/>
      <c r="O613" s="75"/>
      <c r="P613" s="75"/>
      <c r="Q613" s="75"/>
      <c r="R613" s="75"/>
      <c r="S613" s="75"/>
      <c r="T613" s="75"/>
      <c r="U613" s="75"/>
      <c r="V613" s="75"/>
    </row>
    <row r="614" spans="12:22" s="74" customFormat="1">
      <c r="L614" s="75"/>
      <c r="M614" s="75"/>
      <c r="N614" s="75"/>
      <c r="O614" s="75"/>
      <c r="P614" s="75"/>
      <c r="Q614" s="75"/>
      <c r="R614" s="75"/>
      <c r="S614" s="75"/>
      <c r="T614" s="75"/>
      <c r="U614" s="75"/>
      <c r="V614" s="75"/>
    </row>
    <row r="615" spans="12:22" s="74" customFormat="1">
      <c r="L615" s="75"/>
      <c r="M615" s="75"/>
      <c r="N615" s="75"/>
      <c r="O615" s="75"/>
      <c r="P615" s="75"/>
      <c r="Q615" s="75"/>
      <c r="R615" s="75"/>
      <c r="S615" s="75"/>
      <c r="T615" s="75"/>
      <c r="U615" s="75"/>
      <c r="V615" s="75"/>
    </row>
    <row r="616" spans="12:22" s="74" customFormat="1">
      <c r="L616" s="75"/>
      <c r="M616" s="75"/>
      <c r="N616" s="75"/>
      <c r="O616" s="75"/>
      <c r="P616" s="75"/>
      <c r="Q616" s="75"/>
      <c r="R616" s="75"/>
      <c r="S616" s="75"/>
      <c r="T616" s="75"/>
      <c r="U616" s="75"/>
      <c r="V616" s="75"/>
    </row>
    <row r="617" spans="12:22" s="74" customFormat="1">
      <c r="L617" s="75"/>
      <c r="M617" s="75"/>
      <c r="N617" s="75"/>
      <c r="O617" s="75"/>
      <c r="P617" s="75"/>
      <c r="Q617" s="75"/>
      <c r="R617" s="75"/>
      <c r="S617" s="75"/>
      <c r="T617" s="75"/>
      <c r="U617" s="75"/>
      <c r="V617" s="75"/>
    </row>
    <row r="618" spans="12:22" s="74" customFormat="1">
      <c r="L618" s="75"/>
      <c r="M618" s="75"/>
      <c r="N618" s="75"/>
      <c r="O618" s="75"/>
      <c r="P618" s="75"/>
      <c r="Q618" s="75"/>
      <c r="R618" s="75"/>
      <c r="S618" s="75"/>
      <c r="T618" s="75"/>
      <c r="U618" s="75"/>
      <c r="V618" s="75"/>
    </row>
    <row r="619" spans="12:22" s="74" customFormat="1">
      <c r="L619" s="75"/>
      <c r="M619" s="75"/>
      <c r="N619" s="75"/>
      <c r="O619" s="75"/>
      <c r="P619" s="75"/>
      <c r="Q619" s="75"/>
      <c r="R619" s="75"/>
      <c r="S619" s="75"/>
      <c r="T619" s="75"/>
      <c r="U619" s="75"/>
      <c r="V619" s="75"/>
    </row>
    <row r="620" spans="12:22" s="74" customFormat="1">
      <c r="L620" s="75"/>
      <c r="M620" s="75"/>
      <c r="N620" s="75"/>
      <c r="O620" s="75"/>
      <c r="P620" s="75"/>
      <c r="Q620" s="75"/>
      <c r="R620" s="75"/>
      <c r="S620" s="75"/>
      <c r="T620" s="75"/>
      <c r="U620" s="75"/>
      <c r="V620" s="75"/>
    </row>
    <row r="621" spans="12:22" s="74" customFormat="1">
      <c r="L621" s="75"/>
      <c r="M621" s="75"/>
      <c r="N621" s="75"/>
      <c r="O621" s="75"/>
      <c r="P621" s="75"/>
      <c r="Q621" s="75"/>
      <c r="R621" s="75"/>
      <c r="S621" s="75"/>
      <c r="T621" s="75"/>
      <c r="U621" s="75"/>
      <c r="V621" s="75"/>
    </row>
    <row r="622" spans="12:22" s="74" customFormat="1">
      <c r="L622" s="75"/>
      <c r="M622" s="75"/>
      <c r="N622" s="75"/>
      <c r="O622" s="75"/>
      <c r="P622" s="75"/>
      <c r="Q622" s="75"/>
      <c r="R622" s="75"/>
      <c r="S622" s="75"/>
      <c r="T622" s="75"/>
      <c r="U622" s="75"/>
      <c r="V622" s="75"/>
    </row>
    <row r="623" spans="12:22" s="74" customFormat="1">
      <c r="L623" s="75"/>
      <c r="M623" s="75"/>
      <c r="N623" s="75"/>
      <c r="O623" s="75"/>
      <c r="P623" s="75"/>
      <c r="Q623" s="75"/>
      <c r="R623" s="75"/>
      <c r="S623" s="75"/>
      <c r="T623" s="75"/>
      <c r="U623" s="75"/>
      <c r="V623" s="75"/>
    </row>
    <row r="624" spans="12:22" s="74" customFormat="1">
      <c r="L624" s="75"/>
      <c r="M624" s="75"/>
      <c r="N624" s="75"/>
      <c r="O624" s="75"/>
      <c r="P624" s="75"/>
      <c r="Q624" s="75"/>
      <c r="R624" s="75"/>
      <c r="S624" s="75"/>
      <c r="T624" s="75"/>
      <c r="U624" s="75"/>
      <c r="V624" s="75"/>
    </row>
    <row r="625" spans="12:22" s="74" customFormat="1">
      <c r="L625" s="75"/>
      <c r="M625" s="75"/>
      <c r="N625" s="75"/>
      <c r="O625" s="75"/>
      <c r="P625" s="75"/>
      <c r="Q625" s="75"/>
      <c r="R625" s="75"/>
      <c r="S625" s="75"/>
      <c r="T625" s="75"/>
      <c r="U625" s="75"/>
      <c r="V625" s="75"/>
    </row>
    <row r="626" spans="12:22" s="74" customFormat="1">
      <c r="L626" s="75"/>
      <c r="M626" s="75"/>
      <c r="N626" s="75"/>
      <c r="O626" s="75"/>
      <c r="P626" s="75"/>
      <c r="Q626" s="75"/>
      <c r="R626" s="75"/>
      <c r="S626" s="75"/>
      <c r="T626" s="75"/>
      <c r="U626" s="75"/>
      <c r="V626" s="75"/>
    </row>
    <row r="627" spans="12:22" s="74" customFormat="1">
      <c r="L627" s="75"/>
      <c r="M627" s="75"/>
      <c r="N627" s="75"/>
      <c r="O627" s="75"/>
      <c r="P627" s="75"/>
      <c r="Q627" s="75"/>
      <c r="R627" s="75"/>
      <c r="S627" s="75"/>
      <c r="T627" s="75"/>
      <c r="U627" s="75"/>
      <c r="V627" s="75"/>
    </row>
    <row r="628" spans="12:22" s="74" customFormat="1">
      <c r="L628" s="75"/>
      <c r="M628" s="75"/>
      <c r="N628" s="75"/>
      <c r="O628" s="75"/>
      <c r="P628" s="75"/>
      <c r="Q628" s="75"/>
      <c r="R628" s="75"/>
      <c r="S628" s="75"/>
      <c r="T628" s="75"/>
      <c r="U628" s="75"/>
      <c r="V628" s="75"/>
    </row>
    <row r="629" spans="12:22" s="74" customFormat="1">
      <c r="L629" s="75"/>
      <c r="M629" s="75"/>
      <c r="N629" s="75"/>
      <c r="O629" s="75"/>
      <c r="P629" s="75"/>
      <c r="Q629" s="75"/>
      <c r="R629" s="75"/>
      <c r="S629" s="75"/>
      <c r="T629" s="75"/>
      <c r="U629" s="75"/>
      <c r="V629" s="75"/>
    </row>
    <row r="630" spans="12:22" s="74" customFormat="1">
      <c r="L630" s="75"/>
      <c r="M630" s="75"/>
      <c r="N630" s="75"/>
      <c r="O630" s="75"/>
      <c r="P630" s="75"/>
      <c r="Q630" s="75"/>
      <c r="R630" s="75"/>
      <c r="S630" s="75"/>
      <c r="T630" s="75"/>
      <c r="U630" s="75"/>
      <c r="V630" s="75"/>
    </row>
    <row r="631" spans="12:22" s="74" customFormat="1">
      <c r="L631" s="75"/>
      <c r="M631" s="75"/>
      <c r="N631" s="75"/>
      <c r="O631" s="75"/>
      <c r="P631" s="75"/>
      <c r="Q631" s="75"/>
      <c r="R631" s="75"/>
      <c r="S631" s="75"/>
      <c r="T631" s="75"/>
      <c r="U631" s="75"/>
      <c r="V631" s="75"/>
    </row>
    <row r="632" spans="12:22" s="74" customFormat="1">
      <c r="L632" s="75"/>
      <c r="M632" s="75"/>
      <c r="N632" s="75"/>
      <c r="O632" s="75"/>
      <c r="P632" s="75"/>
      <c r="Q632" s="75"/>
      <c r="R632" s="75"/>
      <c r="S632" s="75"/>
      <c r="T632" s="75"/>
      <c r="U632" s="75"/>
      <c r="V632" s="75"/>
    </row>
    <row r="633" spans="12:22" s="74" customFormat="1">
      <c r="L633" s="75"/>
      <c r="M633" s="75"/>
      <c r="N633" s="75"/>
      <c r="O633" s="75"/>
      <c r="P633" s="75"/>
      <c r="Q633" s="75"/>
      <c r="R633" s="75"/>
      <c r="S633" s="75"/>
      <c r="T633" s="75"/>
      <c r="U633" s="75"/>
      <c r="V633" s="75"/>
    </row>
    <row r="634" spans="12:22" s="74" customFormat="1">
      <c r="L634" s="75"/>
      <c r="M634" s="75"/>
      <c r="N634" s="75"/>
      <c r="O634" s="75"/>
      <c r="P634" s="75"/>
      <c r="Q634" s="75"/>
      <c r="R634" s="75"/>
      <c r="S634" s="75"/>
      <c r="T634" s="75"/>
      <c r="U634" s="75"/>
      <c r="V634" s="75"/>
    </row>
    <row r="635" spans="12:22" s="74" customFormat="1">
      <c r="L635" s="75"/>
      <c r="M635" s="75"/>
      <c r="N635" s="75"/>
      <c r="O635" s="75"/>
      <c r="P635" s="75"/>
      <c r="Q635" s="75"/>
      <c r="R635" s="75"/>
      <c r="S635" s="75"/>
      <c r="T635" s="75"/>
      <c r="U635" s="75"/>
      <c r="V635" s="75"/>
    </row>
    <row r="636" spans="12:22" s="74" customFormat="1">
      <c r="L636" s="75"/>
      <c r="M636" s="75"/>
      <c r="N636" s="75"/>
      <c r="O636" s="75"/>
      <c r="P636" s="75"/>
      <c r="Q636" s="75"/>
      <c r="R636" s="75"/>
      <c r="S636" s="75"/>
      <c r="T636" s="75"/>
      <c r="U636" s="75"/>
      <c r="V636" s="75"/>
    </row>
    <row r="637" spans="12:22" s="74" customFormat="1">
      <c r="L637" s="75"/>
      <c r="M637" s="75"/>
      <c r="N637" s="75"/>
      <c r="O637" s="75"/>
      <c r="P637" s="75"/>
      <c r="Q637" s="75"/>
      <c r="R637" s="75"/>
      <c r="S637" s="75"/>
      <c r="T637" s="75"/>
      <c r="U637" s="75"/>
      <c r="V637" s="75"/>
    </row>
    <row r="638" spans="12:22" s="74" customFormat="1">
      <c r="L638" s="75"/>
      <c r="M638" s="75"/>
      <c r="N638" s="75"/>
      <c r="O638" s="75"/>
      <c r="P638" s="75"/>
      <c r="Q638" s="75"/>
      <c r="R638" s="75"/>
      <c r="S638" s="75"/>
      <c r="T638" s="75"/>
      <c r="U638" s="75"/>
      <c r="V638" s="75"/>
    </row>
    <row r="639" spans="12:22" s="74" customFormat="1">
      <c r="L639" s="75"/>
      <c r="M639" s="75"/>
      <c r="N639" s="75"/>
      <c r="O639" s="75"/>
      <c r="P639" s="75"/>
      <c r="Q639" s="75"/>
      <c r="R639" s="75"/>
      <c r="S639" s="75"/>
      <c r="T639" s="75"/>
      <c r="U639" s="75"/>
      <c r="V639" s="75"/>
    </row>
    <row r="640" spans="12:22" s="74" customFormat="1">
      <c r="L640" s="75"/>
      <c r="M640" s="75"/>
      <c r="N640" s="75"/>
      <c r="O640" s="75"/>
      <c r="P640" s="75"/>
      <c r="Q640" s="75"/>
      <c r="R640" s="75"/>
      <c r="S640" s="75"/>
      <c r="T640" s="75"/>
      <c r="U640" s="75"/>
      <c r="V640" s="75"/>
    </row>
    <row r="641" spans="12:22" s="74" customFormat="1">
      <c r="L641" s="75"/>
      <c r="M641" s="75"/>
      <c r="N641" s="75"/>
      <c r="O641" s="75"/>
      <c r="P641" s="75"/>
      <c r="Q641" s="75"/>
      <c r="R641" s="75"/>
      <c r="S641" s="75"/>
      <c r="T641" s="75"/>
      <c r="U641" s="75"/>
      <c r="V641" s="75"/>
    </row>
    <row r="642" spans="12:22" s="74" customFormat="1">
      <c r="L642" s="75"/>
      <c r="M642" s="75"/>
      <c r="N642" s="75"/>
      <c r="O642" s="75"/>
      <c r="P642" s="75"/>
      <c r="Q642" s="75"/>
      <c r="R642" s="75"/>
      <c r="S642" s="75"/>
      <c r="T642" s="75"/>
      <c r="U642" s="75"/>
      <c r="V642" s="75"/>
    </row>
    <row r="643" spans="12:22" s="74" customFormat="1">
      <c r="L643" s="75"/>
      <c r="M643" s="75"/>
      <c r="N643" s="75"/>
      <c r="O643" s="75"/>
      <c r="P643" s="75"/>
      <c r="Q643" s="75"/>
      <c r="R643" s="75"/>
      <c r="S643" s="75"/>
      <c r="T643" s="75"/>
      <c r="U643" s="75"/>
      <c r="V643" s="75"/>
    </row>
    <row r="644" spans="12:22" s="74" customFormat="1">
      <c r="L644" s="75"/>
      <c r="M644" s="75"/>
      <c r="N644" s="75"/>
      <c r="O644" s="75"/>
      <c r="P644" s="75"/>
      <c r="Q644" s="75"/>
      <c r="R644" s="75"/>
      <c r="S644" s="75"/>
      <c r="T644" s="75"/>
      <c r="U644" s="75"/>
      <c r="V644" s="75"/>
    </row>
    <row r="645" spans="12:22" s="74" customFormat="1">
      <c r="L645" s="75"/>
      <c r="M645" s="75"/>
      <c r="N645" s="75"/>
      <c r="O645" s="75"/>
      <c r="P645" s="75"/>
      <c r="Q645" s="75"/>
      <c r="R645" s="75"/>
      <c r="S645" s="75"/>
      <c r="T645" s="75"/>
      <c r="U645" s="75"/>
      <c r="V645" s="75"/>
    </row>
    <row r="646" spans="12:22" s="74" customFormat="1">
      <c r="L646" s="75"/>
      <c r="M646" s="75"/>
      <c r="N646" s="75"/>
      <c r="O646" s="75"/>
      <c r="P646" s="75"/>
      <c r="Q646" s="75"/>
      <c r="R646" s="75"/>
      <c r="S646" s="75"/>
      <c r="T646" s="75"/>
      <c r="U646" s="75"/>
      <c r="V646" s="75"/>
    </row>
    <row r="647" spans="12:22" s="74" customFormat="1">
      <c r="L647" s="75"/>
      <c r="M647" s="75"/>
      <c r="N647" s="75"/>
      <c r="O647" s="75"/>
      <c r="P647" s="75"/>
      <c r="Q647" s="75"/>
      <c r="R647" s="75"/>
      <c r="S647" s="75"/>
      <c r="T647" s="75"/>
      <c r="U647" s="75"/>
      <c r="V647" s="75"/>
    </row>
    <row r="648" spans="12:22" s="74" customFormat="1">
      <c r="L648" s="75"/>
      <c r="M648" s="75"/>
      <c r="N648" s="75"/>
      <c r="O648" s="75"/>
      <c r="P648" s="75"/>
      <c r="Q648" s="75"/>
      <c r="R648" s="75"/>
      <c r="S648" s="75"/>
      <c r="T648" s="75"/>
      <c r="U648" s="75"/>
      <c r="V648" s="75"/>
    </row>
    <row r="649" spans="12:22" s="74" customFormat="1">
      <c r="L649" s="75"/>
      <c r="M649" s="75"/>
      <c r="N649" s="75"/>
      <c r="O649" s="75"/>
      <c r="P649" s="75"/>
      <c r="Q649" s="75"/>
      <c r="R649" s="75"/>
      <c r="S649" s="75"/>
      <c r="T649" s="75"/>
      <c r="U649" s="75"/>
      <c r="V649" s="75"/>
    </row>
    <row r="650" spans="12:22" s="74" customFormat="1">
      <c r="L650" s="75"/>
      <c r="M650" s="75"/>
      <c r="N650" s="75"/>
      <c r="O650" s="75"/>
      <c r="P650" s="75"/>
      <c r="Q650" s="75"/>
      <c r="R650" s="75"/>
      <c r="S650" s="75"/>
      <c r="T650" s="75"/>
      <c r="U650" s="75"/>
      <c r="V650" s="75"/>
    </row>
    <row r="651" spans="12:22" s="74" customFormat="1">
      <c r="L651" s="75"/>
      <c r="M651" s="75"/>
      <c r="N651" s="75"/>
      <c r="O651" s="75"/>
      <c r="P651" s="75"/>
      <c r="Q651" s="75"/>
      <c r="R651" s="75"/>
      <c r="S651" s="75"/>
      <c r="T651" s="75"/>
      <c r="U651" s="75"/>
      <c r="V651" s="75"/>
    </row>
    <row r="652" spans="12:22" s="74" customFormat="1">
      <c r="L652" s="75"/>
      <c r="M652" s="75"/>
      <c r="N652" s="75"/>
      <c r="O652" s="75"/>
      <c r="P652" s="75"/>
      <c r="Q652" s="75"/>
      <c r="R652" s="75"/>
      <c r="S652" s="75"/>
      <c r="T652" s="75"/>
      <c r="U652" s="75"/>
      <c r="V652" s="75"/>
    </row>
    <row r="653" spans="12:22" s="74" customFormat="1">
      <c r="L653" s="75"/>
      <c r="M653" s="75"/>
      <c r="N653" s="75"/>
      <c r="O653" s="75"/>
      <c r="P653" s="75"/>
      <c r="Q653" s="75"/>
      <c r="R653" s="75"/>
      <c r="S653" s="75"/>
      <c r="T653" s="75"/>
      <c r="U653" s="75"/>
      <c r="V653" s="75"/>
    </row>
    <row r="654" spans="12:22" s="74" customFormat="1">
      <c r="L654" s="75"/>
      <c r="M654" s="75"/>
      <c r="N654" s="75"/>
      <c r="O654" s="75"/>
      <c r="P654" s="75"/>
      <c r="Q654" s="75"/>
      <c r="R654" s="75"/>
      <c r="S654" s="75"/>
      <c r="T654" s="75"/>
      <c r="U654" s="75"/>
      <c r="V654" s="75"/>
    </row>
    <row r="655" spans="12:22" s="74" customFormat="1">
      <c r="L655" s="75"/>
      <c r="M655" s="75"/>
      <c r="N655" s="75"/>
      <c r="O655" s="75"/>
      <c r="P655" s="75"/>
      <c r="Q655" s="75"/>
      <c r="R655" s="75"/>
      <c r="S655" s="75"/>
      <c r="T655" s="75"/>
      <c r="U655" s="75"/>
      <c r="V655" s="75"/>
    </row>
    <row r="656" spans="12:22" s="74" customFormat="1">
      <c r="L656" s="75"/>
      <c r="M656" s="75"/>
      <c r="N656" s="75"/>
      <c r="O656" s="75"/>
      <c r="P656" s="75"/>
      <c r="Q656" s="75"/>
      <c r="R656" s="75"/>
      <c r="S656" s="75"/>
      <c r="T656" s="75"/>
      <c r="U656" s="75"/>
      <c r="V656" s="75"/>
    </row>
    <row r="657" spans="12:22" s="74" customFormat="1">
      <c r="L657" s="75"/>
      <c r="M657" s="75"/>
      <c r="N657" s="75"/>
      <c r="O657" s="75"/>
      <c r="P657" s="75"/>
      <c r="Q657" s="75"/>
      <c r="R657" s="75"/>
      <c r="S657" s="75"/>
      <c r="T657" s="75"/>
      <c r="U657" s="75"/>
      <c r="V657" s="75"/>
    </row>
    <row r="658" spans="12:22" s="74" customFormat="1">
      <c r="L658" s="75"/>
      <c r="M658" s="75"/>
      <c r="N658" s="75"/>
      <c r="O658" s="75"/>
      <c r="P658" s="75"/>
      <c r="Q658" s="75"/>
      <c r="R658" s="75"/>
      <c r="S658" s="75"/>
      <c r="T658" s="75"/>
      <c r="U658" s="75"/>
      <c r="V658" s="75"/>
    </row>
    <row r="659" spans="12:22" s="74" customFormat="1">
      <c r="L659" s="75"/>
      <c r="M659" s="75"/>
      <c r="N659" s="75"/>
      <c r="O659" s="75"/>
      <c r="P659" s="75"/>
      <c r="Q659" s="75"/>
      <c r="R659" s="75"/>
      <c r="S659" s="75"/>
      <c r="T659" s="75"/>
      <c r="U659" s="75"/>
      <c r="V659" s="75"/>
    </row>
    <row r="660" spans="12:22" s="74" customFormat="1">
      <c r="L660" s="75"/>
      <c r="M660" s="75"/>
      <c r="N660" s="75"/>
      <c r="O660" s="75"/>
      <c r="P660" s="75"/>
      <c r="Q660" s="75"/>
      <c r="R660" s="75"/>
      <c r="S660" s="75"/>
      <c r="T660" s="75"/>
      <c r="U660" s="75"/>
      <c r="V660" s="75"/>
    </row>
    <row r="661" spans="12:22" s="74" customFormat="1">
      <c r="L661" s="75"/>
      <c r="M661" s="75"/>
      <c r="N661" s="75"/>
      <c r="O661" s="75"/>
      <c r="P661" s="75"/>
      <c r="Q661" s="75"/>
      <c r="R661" s="75"/>
      <c r="S661" s="75"/>
      <c r="T661" s="75"/>
      <c r="U661" s="75"/>
      <c r="V661" s="75"/>
    </row>
    <row r="662" spans="12:22" s="74" customFormat="1">
      <c r="L662" s="75"/>
      <c r="M662" s="75"/>
      <c r="N662" s="75"/>
      <c r="O662" s="75"/>
      <c r="P662" s="75"/>
      <c r="Q662" s="75"/>
      <c r="R662" s="75"/>
      <c r="S662" s="75"/>
      <c r="T662" s="75"/>
      <c r="U662" s="75"/>
      <c r="V662" s="75"/>
    </row>
    <row r="663" spans="12:22" s="74" customFormat="1">
      <c r="L663" s="75"/>
      <c r="M663" s="75"/>
      <c r="N663" s="75"/>
      <c r="O663" s="75"/>
      <c r="P663" s="75"/>
      <c r="Q663" s="75"/>
      <c r="R663" s="75"/>
      <c r="S663" s="75"/>
      <c r="T663" s="75"/>
      <c r="U663" s="75"/>
      <c r="V663" s="75"/>
    </row>
    <row r="664" spans="12:22" s="74" customFormat="1">
      <c r="L664" s="75"/>
      <c r="M664" s="75"/>
      <c r="N664" s="75"/>
      <c r="O664" s="75"/>
      <c r="P664" s="75"/>
      <c r="Q664" s="75"/>
      <c r="R664" s="75"/>
      <c r="S664" s="75"/>
      <c r="T664" s="75"/>
      <c r="U664" s="75"/>
      <c r="V664" s="75"/>
    </row>
    <row r="665" spans="12:22" s="74" customFormat="1">
      <c r="L665" s="75"/>
      <c r="M665" s="75"/>
      <c r="N665" s="75"/>
      <c r="O665" s="75"/>
      <c r="P665" s="75"/>
      <c r="Q665" s="75"/>
      <c r="R665" s="75"/>
      <c r="S665" s="75"/>
      <c r="T665" s="75"/>
      <c r="U665" s="75"/>
      <c r="V665" s="75"/>
    </row>
    <row r="666" spans="12:22" s="74" customFormat="1">
      <c r="L666" s="75"/>
      <c r="M666" s="75"/>
      <c r="N666" s="75"/>
      <c r="O666" s="75"/>
      <c r="P666" s="75"/>
      <c r="Q666" s="75"/>
      <c r="R666" s="75"/>
      <c r="S666" s="75"/>
      <c r="T666" s="75"/>
      <c r="U666" s="75"/>
      <c r="V666" s="75"/>
    </row>
    <row r="667" spans="12:22" s="74" customFormat="1">
      <c r="L667" s="75"/>
      <c r="M667" s="75"/>
      <c r="N667" s="75"/>
      <c r="O667" s="75"/>
      <c r="P667" s="75"/>
      <c r="Q667" s="75"/>
      <c r="R667" s="75"/>
      <c r="S667" s="75"/>
      <c r="T667" s="75"/>
      <c r="U667" s="75"/>
      <c r="V667" s="75"/>
    </row>
    <row r="668" spans="12:22" s="74" customFormat="1">
      <c r="L668" s="75"/>
      <c r="M668" s="75"/>
      <c r="N668" s="75"/>
      <c r="O668" s="75"/>
      <c r="P668" s="75"/>
      <c r="Q668" s="75"/>
      <c r="R668" s="75"/>
      <c r="S668" s="75"/>
      <c r="T668" s="75"/>
      <c r="U668" s="75"/>
      <c r="V668" s="75"/>
    </row>
    <row r="669" spans="12:22" s="74" customFormat="1">
      <c r="L669" s="75"/>
      <c r="M669" s="75"/>
      <c r="N669" s="75"/>
      <c r="O669" s="75"/>
      <c r="P669" s="75"/>
      <c r="Q669" s="75"/>
      <c r="R669" s="75"/>
      <c r="S669" s="75"/>
      <c r="T669" s="75"/>
      <c r="U669" s="75"/>
      <c r="V669" s="75"/>
    </row>
    <row r="670" spans="12:22" s="74" customFormat="1">
      <c r="L670" s="75"/>
      <c r="M670" s="75"/>
      <c r="N670" s="75"/>
      <c r="O670" s="75"/>
      <c r="P670" s="75"/>
      <c r="Q670" s="75"/>
      <c r="R670" s="75"/>
      <c r="S670" s="75"/>
      <c r="T670" s="75"/>
      <c r="U670" s="75"/>
      <c r="V670" s="75"/>
    </row>
    <row r="671" spans="12:22" s="74" customFormat="1">
      <c r="L671" s="75"/>
      <c r="M671" s="75"/>
      <c r="N671" s="75"/>
      <c r="O671" s="75"/>
      <c r="P671" s="75"/>
      <c r="Q671" s="75"/>
      <c r="R671" s="75"/>
      <c r="S671" s="75"/>
      <c r="T671" s="75"/>
      <c r="U671" s="75"/>
      <c r="V671" s="75"/>
    </row>
    <row r="672" spans="12:22" s="74" customFormat="1">
      <c r="L672" s="75"/>
      <c r="M672" s="75"/>
      <c r="N672" s="75"/>
      <c r="O672" s="75"/>
      <c r="P672" s="75"/>
      <c r="Q672" s="75"/>
      <c r="R672" s="75"/>
      <c r="S672" s="75"/>
      <c r="T672" s="75"/>
      <c r="U672" s="75"/>
      <c r="V672" s="75"/>
    </row>
    <row r="673" spans="12:22" s="74" customFormat="1">
      <c r="L673" s="75"/>
      <c r="M673" s="75"/>
      <c r="N673" s="75"/>
      <c r="O673" s="75"/>
      <c r="P673" s="75"/>
      <c r="Q673" s="75"/>
      <c r="R673" s="75"/>
      <c r="S673" s="75"/>
      <c r="T673" s="75"/>
      <c r="U673" s="75"/>
      <c r="V673" s="75"/>
    </row>
    <row r="674" spans="12:22" s="74" customFormat="1">
      <c r="L674" s="75"/>
      <c r="M674" s="75"/>
      <c r="N674" s="75"/>
      <c r="O674" s="75"/>
      <c r="P674" s="75"/>
      <c r="Q674" s="75"/>
      <c r="R674" s="75"/>
      <c r="S674" s="75"/>
      <c r="T674" s="75"/>
      <c r="U674" s="75"/>
      <c r="V674" s="75"/>
    </row>
    <row r="675" spans="12:22" s="74" customFormat="1">
      <c r="L675" s="75"/>
      <c r="M675" s="75"/>
      <c r="N675" s="75"/>
      <c r="O675" s="75"/>
      <c r="P675" s="75"/>
      <c r="Q675" s="75"/>
      <c r="R675" s="75"/>
      <c r="S675" s="75"/>
      <c r="T675" s="75"/>
      <c r="U675" s="75"/>
      <c r="V675" s="75"/>
    </row>
    <row r="676" spans="12:22" s="74" customFormat="1">
      <c r="L676" s="75"/>
      <c r="M676" s="75"/>
      <c r="N676" s="75"/>
      <c r="O676" s="75"/>
      <c r="P676" s="75"/>
      <c r="Q676" s="75"/>
      <c r="R676" s="75"/>
      <c r="S676" s="75"/>
      <c r="T676" s="75"/>
      <c r="U676" s="75"/>
      <c r="V676" s="75"/>
    </row>
    <row r="677" spans="12:22" s="74" customFormat="1">
      <c r="L677" s="75"/>
      <c r="M677" s="75"/>
      <c r="N677" s="75"/>
      <c r="O677" s="75"/>
      <c r="P677" s="75"/>
      <c r="Q677" s="75"/>
      <c r="R677" s="75"/>
      <c r="S677" s="75"/>
      <c r="T677" s="75"/>
      <c r="U677" s="75"/>
      <c r="V677" s="75"/>
    </row>
    <row r="678" spans="12:22" s="74" customFormat="1">
      <c r="L678" s="75"/>
      <c r="M678" s="75"/>
      <c r="N678" s="75"/>
      <c r="O678" s="75"/>
      <c r="P678" s="75"/>
      <c r="Q678" s="75"/>
      <c r="R678" s="75"/>
      <c r="S678" s="75"/>
      <c r="T678" s="75"/>
      <c r="U678" s="75"/>
      <c r="V678" s="75"/>
    </row>
    <row r="679" spans="12:22" s="74" customFormat="1">
      <c r="L679" s="75"/>
      <c r="M679" s="75"/>
      <c r="N679" s="75"/>
      <c r="O679" s="75"/>
      <c r="P679" s="75"/>
      <c r="Q679" s="75"/>
      <c r="R679" s="75"/>
      <c r="S679" s="75"/>
      <c r="T679" s="75"/>
      <c r="U679" s="75"/>
      <c r="V679" s="75"/>
    </row>
    <row r="680" spans="12:22" s="74" customFormat="1">
      <c r="L680" s="75"/>
      <c r="M680" s="75"/>
      <c r="N680" s="75"/>
      <c r="O680" s="75"/>
      <c r="P680" s="75"/>
      <c r="Q680" s="75"/>
      <c r="R680" s="75"/>
      <c r="S680" s="75"/>
      <c r="T680" s="75"/>
      <c r="U680" s="75"/>
      <c r="V680" s="75"/>
    </row>
    <row r="681" spans="12:22" s="74" customFormat="1">
      <c r="L681" s="75"/>
      <c r="M681" s="75"/>
      <c r="N681" s="75"/>
      <c r="O681" s="75"/>
      <c r="P681" s="75"/>
      <c r="Q681" s="75"/>
      <c r="R681" s="75"/>
      <c r="S681" s="75"/>
      <c r="T681" s="75"/>
      <c r="U681" s="75"/>
      <c r="V681" s="75"/>
    </row>
    <row r="682" spans="12:22" s="74" customFormat="1">
      <c r="L682" s="75"/>
      <c r="M682" s="75"/>
      <c r="N682" s="75"/>
      <c r="O682" s="75"/>
      <c r="P682" s="75"/>
      <c r="Q682" s="75"/>
      <c r="R682" s="75"/>
      <c r="S682" s="75"/>
      <c r="T682" s="75"/>
      <c r="U682" s="75"/>
      <c r="V682" s="75"/>
    </row>
    <row r="683" spans="12:22" s="74" customFormat="1">
      <c r="L683" s="75"/>
      <c r="M683" s="75"/>
      <c r="N683" s="75"/>
      <c r="O683" s="75"/>
      <c r="P683" s="75"/>
      <c r="Q683" s="75"/>
      <c r="R683" s="75"/>
      <c r="S683" s="75"/>
      <c r="T683" s="75"/>
      <c r="U683" s="75"/>
      <c r="V683" s="75"/>
    </row>
    <row r="684" spans="12:22" s="74" customFormat="1">
      <c r="L684" s="75"/>
      <c r="M684" s="75"/>
      <c r="N684" s="75"/>
      <c r="O684" s="75"/>
      <c r="P684" s="75"/>
      <c r="Q684" s="75"/>
      <c r="R684" s="75"/>
      <c r="S684" s="75"/>
      <c r="T684" s="75"/>
      <c r="U684" s="75"/>
      <c r="V684" s="75"/>
    </row>
    <row r="685" spans="12:22" s="74" customFormat="1">
      <c r="L685" s="75"/>
      <c r="M685" s="75"/>
      <c r="N685" s="75"/>
      <c r="O685" s="75"/>
      <c r="P685" s="75"/>
      <c r="Q685" s="75"/>
      <c r="R685" s="75"/>
      <c r="S685" s="75"/>
      <c r="T685" s="75"/>
      <c r="U685" s="75"/>
      <c r="V685" s="75"/>
    </row>
    <row r="686" spans="12:22" s="74" customFormat="1">
      <c r="L686" s="75"/>
      <c r="M686" s="75"/>
      <c r="N686" s="75"/>
      <c r="O686" s="75"/>
      <c r="P686" s="75"/>
      <c r="Q686" s="75"/>
      <c r="R686" s="75"/>
      <c r="S686" s="75"/>
      <c r="T686" s="75"/>
      <c r="U686" s="75"/>
      <c r="V686" s="75"/>
    </row>
    <row r="687" spans="12:22" s="74" customFormat="1">
      <c r="L687" s="75"/>
      <c r="M687" s="75"/>
      <c r="N687" s="75"/>
      <c r="O687" s="75"/>
      <c r="P687" s="75"/>
      <c r="Q687" s="75"/>
      <c r="R687" s="75"/>
      <c r="S687" s="75"/>
      <c r="T687" s="75"/>
      <c r="U687" s="75"/>
      <c r="V687" s="75"/>
    </row>
    <row r="688" spans="12:22" s="74" customFormat="1">
      <c r="L688" s="75"/>
      <c r="M688" s="75"/>
      <c r="N688" s="75"/>
      <c r="O688" s="75"/>
      <c r="P688" s="75"/>
      <c r="Q688" s="75"/>
      <c r="R688" s="75"/>
      <c r="S688" s="75"/>
      <c r="T688" s="75"/>
      <c r="U688" s="75"/>
      <c r="V688" s="75"/>
    </row>
    <row r="689" spans="12:22" s="74" customFormat="1">
      <c r="L689" s="75"/>
      <c r="M689" s="75"/>
      <c r="N689" s="75"/>
      <c r="O689" s="75"/>
      <c r="P689" s="75"/>
      <c r="Q689" s="75"/>
      <c r="R689" s="75"/>
      <c r="S689" s="75"/>
      <c r="T689" s="75"/>
      <c r="U689" s="75"/>
      <c r="V689" s="75"/>
    </row>
    <row r="690" spans="12:22" s="74" customFormat="1">
      <c r="L690" s="75"/>
      <c r="M690" s="75"/>
      <c r="N690" s="75"/>
      <c r="O690" s="75"/>
      <c r="P690" s="75"/>
      <c r="Q690" s="75"/>
      <c r="R690" s="75"/>
      <c r="S690" s="75"/>
      <c r="T690" s="75"/>
      <c r="U690" s="75"/>
      <c r="V690" s="75"/>
    </row>
    <row r="691" spans="12:22" s="74" customFormat="1">
      <c r="L691" s="75"/>
      <c r="M691" s="75"/>
      <c r="N691" s="75"/>
      <c r="O691" s="75"/>
      <c r="P691" s="75"/>
      <c r="Q691" s="75"/>
      <c r="R691" s="75"/>
      <c r="S691" s="75"/>
      <c r="T691" s="75"/>
      <c r="U691" s="75"/>
      <c r="V691" s="75"/>
    </row>
    <row r="692" spans="12:22" s="74" customFormat="1">
      <c r="L692" s="75"/>
      <c r="M692" s="75"/>
      <c r="N692" s="75"/>
      <c r="O692" s="75"/>
      <c r="P692" s="75"/>
      <c r="Q692" s="75"/>
      <c r="R692" s="75"/>
      <c r="S692" s="75"/>
      <c r="T692" s="75"/>
      <c r="U692" s="75"/>
      <c r="V692" s="75"/>
    </row>
    <row r="693" spans="12:22" s="74" customFormat="1">
      <c r="L693" s="75"/>
      <c r="M693" s="75"/>
      <c r="N693" s="75"/>
      <c r="O693" s="75"/>
      <c r="P693" s="75"/>
      <c r="Q693" s="75"/>
      <c r="R693" s="75"/>
      <c r="S693" s="75"/>
      <c r="T693" s="75"/>
      <c r="U693" s="75"/>
      <c r="V693" s="75"/>
    </row>
    <row r="694" spans="12:22" s="74" customFormat="1">
      <c r="L694" s="75"/>
      <c r="M694" s="75"/>
      <c r="N694" s="75"/>
      <c r="O694" s="75"/>
      <c r="P694" s="75"/>
      <c r="Q694" s="75"/>
      <c r="R694" s="75"/>
      <c r="S694" s="75"/>
      <c r="T694" s="75"/>
      <c r="U694" s="75"/>
      <c r="V694" s="75"/>
    </row>
    <row r="695" spans="12:22" s="74" customFormat="1">
      <c r="L695" s="75"/>
      <c r="M695" s="75"/>
      <c r="N695" s="75"/>
      <c r="O695" s="75"/>
      <c r="P695" s="75"/>
      <c r="Q695" s="75"/>
      <c r="R695" s="75"/>
      <c r="S695" s="75"/>
      <c r="T695" s="75"/>
      <c r="U695" s="75"/>
      <c r="V695" s="75"/>
    </row>
    <row r="696" spans="12:22" s="74" customFormat="1">
      <c r="L696" s="75"/>
      <c r="M696" s="75"/>
      <c r="N696" s="75"/>
      <c r="O696" s="75"/>
      <c r="P696" s="75"/>
      <c r="Q696" s="75"/>
      <c r="R696" s="75"/>
      <c r="S696" s="75"/>
      <c r="T696" s="75"/>
      <c r="U696" s="75"/>
      <c r="V696" s="75"/>
    </row>
    <row r="697" spans="12:22" s="74" customFormat="1">
      <c r="L697" s="75"/>
      <c r="M697" s="75"/>
      <c r="N697" s="75"/>
      <c r="O697" s="75"/>
      <c r="P697" s="75"/>
      <c r="Q697" s="75"/>
      <c r="R697" s="75"/>
      <c r="S697" s="75"/>
      <c r="T697" s="75"/>
      <c r="U697" s="75"/>
      <c r="V697" s="75"/>
    </row>
    <row r="698" spans="12:22" s="74" customFormat="1">
      <c r="L698" s="75"/>
      <c r="M698" s="75"/>
      <c r="N698" s="75"/>
      <c r="O698" s="75"/>
      <c r="P698" s="75"/>
      <c r="Q698" s="75"/>
      <c r="R698" s="75"/>
      <c r="S698" s="75"/>
      <c r="T698" s="75"/>
      <c r="U698" s="75"/>
      <c r="V698" s="75"/>
    </row>
    <row r="699" spans="12:22" s="74" customFormat="1">
      <c r="L699" s="75"/>
      <c r="M699" s="75"/>
      <c r="N699" s="75"/>
      <c r="O699" s="75"/>
      <c r="P699" s="75"/>
      <c r="Q699" s="75"/>
      <c r="R699" s="75"/>
      <c r="S699" s="75"/>
      <c r="T699" s="75"/>
      <c r="U699" s="75"/>
      <c r="V699" s="75"/>
    </row>
    <row r="700" spans="12:22" s="74" customFormat="1">
      <c r="L700" s="75"/>
      <c r="M700" s="75"/>
      <c r="N700" s="75"/>
      <c r="O700" s="75"/>
      <c r="P700" s="75"/>
      <c r="Q700" s="75"/>
      <c r="R700" s="75"/>
      <c r="S700" s="75"/>
      <c r="T700" s="75"/>
      <c r="U700" s="75"/>
      <c r="V700" s="75"/>
    </row>
    <row r="701" spans="12:22" s="74" customFormat="1">
      <c r="L701" s="75"/>
      <c r="M701" s="75"/>
      <c r="N701" s="75"/>
      <c r="O701" s="75"/>
      <c r="P701" s="75"/>
      <c r="Q701" s="75"/>
      <c r="R701" s="75"/>
      <c r="S701" s="75"/>
      <c r="T701" s="75"/>
      <c r="U701" s="75"/>
      <c r="V701" s="75"/>
    </row>
    <row r="702" spans="12:22" s="74" customFormat="1">
      <c r="L702" s="75"/>
      <c r="M702" s="75"/>
      <c r="N702" s="75"/>
      <c r="O702" s="75"/>
      <c r="P702" s="75"/>
      <c r="Q702" s="75"/>
      <c r="R702" s="75"/>
      <c r="S702" s="75"/>
      <c r="T702" s="75"/>
      <c r="U702" s="75"/>
      <c r="V702" s="75"/>
    </row>
    <row r="703" spans="12:22" s="74" customFormat="1">
      <c r="L703" s="75"/>
      <c r="M703" s="75"/>
      <c r="N703" s="75"/>
      <c r="O703" s="75"/>
      <c r="P703" s="75"/>
      <c r="Q703" s="75"/>
      <c r="R703" s="75"/>
      <c r="S703" s="75"/>
      <c r="T703" s="75"/>
      <c r="U703" s="75"/>
      <c r="V703" s="75"/>
    </row>
    <row r="704" spans="12:22" s="74" customFormat="1">
      <c r="L704" s="75"/>
      <c r="M704" s="75"/>
      <c r="N704" s="75"/>
      <c r="O704" s="75"/>
      <c r="P704" s="75"/>
      <c r="Q704" s="75"/>
      <c r="R704" s="75"/>
      <c r="S704" s="75"/>
      <c r="T704" s="75"/>
      <c r="U704" s="75"/>
      <c r="V704" s="75"/>
    </row>
    <row r="705" spans="12:22" s="74" customFormat="1">
      <c r="L705" s="75"/>
      <c r="M705" s="75"/>
      <c r="N705" s="75"/>
      <c r="O705" s="75"/>
      <c r="P705" s="75"/>
      <c r="Q705" s="75"/>
      <c r="R705" s="75"/>
      <c r="S705" s="75"/>
      <c r="T705" s="75"/>
      <c r="U705" s="75"/>
      <c r="V705" s="75"/>
    </row>
    <row r="706" spans="12:22" s="74" customFormat="1">
      <c r="L706" s="75"/>
      <c r="M706" s="75"/>
      <c r="N706" s="75"/>
      <c r="O706" s="75"/>
      <c r="P706" s="75"/>
      <c r="Q706" s="75"/>
      <c r="R706" s="75"/>
      <c r="S706" s="75"/>
      <c r="T706" s="75"/>
      <c r="U706" s="75"/>
      <c r="V706" s="75"/>
    </row>
    <row r="707" spans="12:22" s="74" customFormat="1">
      <c r="L707" s="75"/>
      <c r="M707" s="75"/>
      <c r="N707" s="75"/>
      <c r="O707" s="75"/>
      <c r="P707" s="75"/>
      <c r="Q707" s="75"/>
      <c r="R707" s="75"/>
      <c r="S707" s="75"/>
      <c r="T707" s="75"/>
      <c r="U707" s="75"/>
      <c r="V707" s="75"/>
    </row>
    <row r="708" spans="12:22" s="74" customFormat="1">
      <c r="L708" s="75"/>
      <c r="M708" s="75"/>
      <c r="N708" s="75"/>
      <c r="O708" s="75"/>
      <c r="P708" s="75"/>
      <c r="Q708" s="75"/>
      <c r="R708" s="75"/>
      <c r="S708" s="75"/>
      <c r="T708" s="75"/>
      <c r="U708" s="75"/>
      <c r="V708" s="75"/>
    </row>
    <row r="709" spans="12:22" s="74" customFormat="1">
      <c r="L709" s="75"/>
      <c r="M709" s="75"/>
      <c r="N709" s="75"/>
      <c r="O709" s="75"/>
      <c r="P709" s="75"/>
      <c r="Q709" s="75"/>
      <c r="R709" s="75"/>
      <c r="S709" s="75"/>
      <c r="T709" s="75"/>
      <c r="U709" s="75"/>
      <c r="V709" s="75"/>
    </row>
    <row r="710" spans="12:22" s="74" customFormat="1">
      <c r="L710" s="75"/>
      <c r="M710" s="75"/>
      <c r="N710" s="75"/>
      <c r="O710" s="75"/>
      <c r="P710" s="75"/>
      <c r="Q710" s="75"/>
      <c r="R710" s="75"/>
      <c r="S710" s="75"/>
      <c r="T710" s="75"/>
      <c r="U710" s="75"/>
      <c r="V710" s="75"/>
    </row>
    <row r="711" spans="12:22" s="74" customFormat="1">
      <c r="L711" s="75"/>
      <c r="M711" s="75"/>
      <c r="N711" s="75"/>
      <c r="O711" s="75"/>
      <c r="P711" s="75"/>
      <c r="Q711" s="75"/>
      <c r="R711" s="75"/>
      <c r="S711" s="75"/>
      <c r="T711" s="75"/>
      <c r="U711" s="75"/>
      <c r="V711" s="75"/>
    </row>
    <row r="712" spans="12:22" s="74" customFormat="1">
      <c r="L712" s="75"/>
      <c r="M712" s="75"/>
      <c r="N712" s="75"/>
      <c r="O712" s="75"/>
      <c r="P712" s="75"/>
      <c r="Q712" s="75"/>
      <c r="R712" s="75"/>
      <c r="S712" s="75"/>
      <c r="T712" s="75"/>
      <c r="U712" s="75"/>
      <c r="V712" s="75"/>
    </row>
    <row r="713" spans="12:22" s="74" customFormat="1">
      <c r="L713" s="75"/>
      <c r="M713" s="75"/>
      <c r="N713" s="75"/>
      <c r="O713" s="75"/>
      <c r="P713" s="75"/>
      <c r="Q713" s="75"/>
      <c r="R713" s="75"/>
      <c r="S713" s="75"/>
      <c r="T713" s="75"/>
      <c r="U713" s="75"/>
      <c r="V713" s="75"/>
    </row>
    <row r="714" spans="12:22" s="74" customFormat="1">
      <c r="L714" s="75"/>
      <c r="M714" s="75"/>
      <c r="N714" s="75"/>
      <c r="O714" s="75"/>
      <c r="P714" s="75"/>
      <c r="Q714" s="75"/>
      <c r="R714" s="75"/>
      <c r="S714" s="75"/>
      <c r="T714" s="75"/>
      <c r="U714" s="75"/>
      <c r="V714" s="75"/>
    </row>
    <row r="715" spans="12:22" s="74" customFormat="1">
      <c r="L715" s="75"/>
      <c r="M715" s="75"/>
      <c r="N715" s="75"/>
      <c r="O715" s="75"/>
      <c r="P715" s="75"/>
      <c r="Q715" s="75"/>
      <c r="R715" s="75"/>
      <c r="S715" s="75"/>
      <c r="T715" s="75"/>
      <c r="U715" s="75"/>
      <c r="V715" s="75"/>
    </row>
    <row r="716" spans="12:22" s="74" customFormat="1">
      <c r="L716" s="75"/>
      <c r="M716" s="75"/>
      <c r="N716" s="75"/>
      <c r="O716" s="75"/>
      <c r="P716" s="75"/>
      <c r="Q716" s="75"/>
      <c r="R716" s="75"/>
      <c r="S716" s="75"/>
      <c r="T716" s="75"/>
      <c r="U716" s="75"/>
      <c r="V716" s="75"/>
    </row>
    <row r="717" spans="12:22" s="74" customFormat="1">
      <c r="L717" s="75"/>
      <c r="M717" s="75"/>
      <c r="N717" s="75"/>
      <c r="O717" s="75"/>
      <c r="P717" s="75"/>
      <c r="Q717" s="75"/>
      <c r="R717" s="75"/>
      <c r="S717" s="75"/>
      <c r="T717" s="75"/>
      <c r="U717" s="75"/>
      <c r="V717" s="75"/>
    </row>
    <row r="718" spans="12:22" s="74" customFormat="1">
      <c r="L718" s="75"/>
      <c r="M718" s="75"/>
      <c r="N718" s="75"/>
      <c r="O718" s="75"/>
      <c r="P718" s="75"/>
      <c r="Q718" s="75"/>
      <c r="R718" s="75"/>
      <c r="S718" s="75"/>
      <c r="T718" s="75"/>
      <c r="U718" s="75"/>
      <c r="V718" s="75"/>
    </row>
    <row r="719" spans="12:22" s="74" customFormat="1">
      <c r="L719" s="75"/>
      <c r="M719" s="75"/>
      <c r="N719" s="75"/>
      <c r="O719" s="75"/>
      <c r="P719" s="75"/>
      <c r="Q719" s="75"/>
      <c r="R719" s="75"/>
      <c r="S719" s="75"/>
      <c r="T719" s="75"/>
      <c r="U719" s="75"/>
      <c r="V719" s="75"/>
    </row>
    <row r="720" spans="12:22" s="74" customFormat="1">
      <c r="L720" s="75"/>
      <c r="M720" s="75"/>
      <c r="N720" s="75"/>
      <c r="O720" s="75"/>
      <c r="P720" s="75"/>
      <c r="Q720" s="75"/>
      <c r="R720" s="75"/>
      <c r="S720" s="75"/>
      <c r="T720" s="75"/>
      <c r="U720" s="75"/>
      <c r="V720" s="75"/>
    </row>
    <row r="721" spans="12:22" s="74" customFormat="1">
      <c r="L721" s="75"/>
      <c r="M721" s="75"/>
      <c r="N721" s="75"/>
      <c r="O721" s="75"/>
      <c r="P721" s="75"/>
      <c r="Q721" s="75"/>
      <c r="R721" s="75"/>
      <c r="S721" s="75"/>
      <c r="T721" s="75"/>
      <c r="U721" s="75"/>
      <c r="V721" s="75"/>
    </row>
    <row r="722" spans="12:22" s="74" customFormat="1">
      <c r="L722" s="75"/>
      <c r="M722" s="75"/>
      <c r="N722" s="75"/>
      <c r="O722" s="75"/>
      <c r="P722" s="75"/>
      <c r="Q722" s="75"/>
      <c r="R722" s="75"/>
      <c r="S722" s="75"/>
      <c r="T722" s="75"/>
      <c r="U722" s="75"/>
      <c r="V722" s="75"/>
    </row>
    <row r="723" spans="12:22" s="74" customFormat="1">
      <c r="L723" s="75"/>
      <c r="M723" s="75"/>
      <c r="N723" s="75"/>
      <c r="O723" s="75"/>
      <c r="P723" s="75"/>
      <c r="Q723" s="75"/>
      <c r="R723" s="75"/>
      <c r="S723" s="75"/>
      <c r="T723" s="75"/>
      <c r="U723" s="75"/>
      <c r="V723" s="75"/>
    </row>
    <row r="724" spans="12:22" s="74" customFormat="1">
      <c r="L724" s="75"/>
      <c r="M724" s="75"/>
      <c r="N724" s="75"/>
      <c r="O724" s="75"/>
      <c r="P724" s="75"/>
      <c r="Q724" s="75"/>
      <c r="R724" s="75"/>
      <c r="S724" s="75"/>
      <c r="T724" s="75"/>
      <c r="U724" s="75"/>
      <c r="V724" s="75"/>
    </row>
    <row r="725" spans="12:22" s="74" customFormat="1">
      <c r="L725" s="75"/>
      <c r="M725" s="75"/>
      <c r="N725" s="75"/>
      <c r="O725" s="75"/>
      <c r="P725" s="75"/>
      <c r="Q725" s="75"/>
      <c r="R725" s="75"/>
      <c r="S725" s="75"/>
      <c r="T725" s="75"/>
      <c r="U725" s="75"/>
      <c r="V725" s="75"/>
    </row>
    <row r="726" spans="12:22" s="74" customFormat="1">
      <c r="L726" s="75"/>
      <c r="M726" s="75"/>
      <c r="N726" s="75"/>
      <c r="O726" s="75"/>
      <c r="P726" s="75"/>
      <c r="Q726" s="75"/>
      <c r="R726" s="75"/>
      <c r="S726" s="75"/>
      <c r="T726" s="75"/>
      <c r="U726" s="75"/>
      <c r="V726" s="75"/>
    </row>
    <row r="727" spans="12:22" s="74" customFormat="1">
      <c r="L727" s="75"/>
      <c r="M727" s="75"/>
      <c r="N727" s="75"/>
      <c r="O727" s="75"/>
      <c r="P727" s="75"/>
      <c r="Q727" s="75"/>
      <c r="R727" s="75"/>
      <c r="S727" s="75"/>
      <c r="T727" s="75"/>
      <c r="U727" s="75"/>
      <c r="V727" s="75"/>
    </row>
    <row r="728" spans="12:22" s="74" customFormat="1">
      <c r="L728" s="75"/>
      <c r="M728" s="75"/>
      <c r="N728" s="75"/>
      <c r="O728" s="75"/>
      <c r="P728" s="75"/>
      <c r="Q728" s="75"/>
      <c r="R728" s="75"/>
      <c r="S728" s="75"/>
      <c r="T728" s="75"/>
      <c r="U728" s="75"/>
      <c r="V728" s="75"/>
    </row>
    <row r="729" spans="12:22" s="74" customFormat="1">
      <c r="L729" s="75"/>
      <c r="M729" s="75"/>
      <c r="N729" s="75"/>
      <c r="O729" s="75"/>
      <c r="P729" s="75"/>
      <c r="Q729" s="75"/>
      <c r="R729" s="75"/>
      <c r="S729" s="75"/>
      <c r="T729" s="75"/>
      <c r="U729" s="75"/>
      <c r="V729" s="75"/>
    </row>
    <row r="730" spans="12:22" s="74" customFormat="1">
      <c r="L730" s="75"/>
      <c r="M730" s="75"/>
      <c r="N730" s="75"/>
      <c r="O730" s="75"/>
      <c r="P730" s="75"/>
      <c r="Q730" s="75"/>
      <c r="R730" s="75"/>
      <c r="S730" s="75"/>
      <c r="T730" s="75"/>
      <c r="U730" s="75"/>
      <c r="V730" s="75"/>
    </row>
    <row r="731" spans="12:22" s="74" customFormat="1">
      <c r="L731" s="75"/>
      <c r="M731" s="75"/>
      <c r="N731" s="75"/>
      <c r="O731" s="75"/>
      <c r="P731" s="75"/>
      <c r="Q731" s="75"/>
      <c r="R731" s="75"/>
      <c r="S731" s="75"/>
      <c r="T731" s="75"/>
      <c r="U731" s="75"/>
      <c r="V731" s="75"/>
    </row>
    <row r="732" spans="12:22" s="74" customFormat="1">
      <c r="L732" s="75"/>
      <c r="M732" s="75"/>
      <c r="N732" s="75"/>
      <c r="O732" s="75"/>
      <c r="P732" s="75"/>
      <c r="Q732" s="75"/>
      <c r="R732" s="75"/>
      <c r="S732" s="75"/>
      <c r="T732" s="75"/>
      <c r="U732" s="75"/>
      <c r="V732" s="75"/>
    </row>
    <row r="733" spans="12:22" s="74" customFormat="1">
      <c r="L733" s="75"/>
      <c r="M733" s="75"/>
      <c r="N733" s="75"/>
      <c r="O733" s="75"/>
      <c r="P733" s="75"/>
      <c r="Q733" s="75"/>
      <c r="R733" s="75"/>
      <c r="S733" s="75"/>
      <c r="T733" s="75"/>
      <c r="U733" s="75"/>
      <c r="V733" s="75"/>
    </row>
    <row r="734" spans="12:22" s="74" customFormat="1">
      <c r="L734" s="75"/>
      <c r="M734" s="75"/>
      <c r="N734" s="75"/>
      <c r="O734" s="75"/>
      <c r="P734" s="75"/>
      <c r="Q734" s="75"/>
      <c r="R734" s="75"/>
      <c r="S734" s="75"/>
      <c r="T734" s="75"/>
      <c r="U734" s="75"/>
      <c r="V734" s="75"/>
    </row>
    <row r="735" spans="12:22" s="74" customFormat="1">
      <c r="L735" s="75"/>
      <c r="M735" s="75"/>
      <c r="N735" s="75"/>
      <c r="O735" s="75"/>
      <c r="P735" s="75"/>
      <c r="Q735" s="75"/>
      <c r="R735" s="75"/>
      <c r="S735" s="75"/>
      <c r="T735" s="75"/>
      <c r="U735" s="75"/>
      <c r="V735" s="75"/>
    </row>
    <row r="736" spans="12:22" s="74" customFormat="1">
      <c r="L736" s="75"/>
      <c r="M736" s="75"/>
      <c r="N736" s="75"/>
      <c r="O736" s="75"/>
      <c r="P736" s="75"/>
      <c r="Q736" s="75"/>
      <c r="R736" s="75"/>
      <c r="S736" s="75"/>
      <c r="T736" s="75"/>
      <c r="U736" s="75"/>
      <c r="V736" s="75"/>
    </row>
    <row r="737" spans="12:22" s="74" customFormat="1">
      <c r="L737" s="75"/>
      <c r="M737" s="75"/>
      <c r="N737" s="75"/>
      <c r="O737" s="75"/>
      <c r="P737" s="75"/>
      <c r="Q737" s="75"/>
      <c r="R737" s="75"/>
      <c r="S737" s="75"/>
      <c r="T737" s="75"/>
      <c r="U737" s="75"/>
      <c r="V737" s="75"/>
    </row>
    <row r="738" spans="12:22" s="74" customFormat="1">
      <c r="L738" s="75"/>
      <c r="M738" s="75"/>
      <c r="N738" s="75"/>
      <c r="O738" s="75"/>
      <c r="P738" s="75"/>
      <c r="Q738" s="75"/>
      <c r="R738" s="75"/>
      <c r="S738" s="75"/>
      <c r="T738" s="75"/>
      <c r="U738" s="75"/>
      <c r="V738" s="75"/>
    </row>
    <row r="739" spans="12:22" s="74" customFormat="1">
      <c r="L739" s="75"/>
      <c r="M739" s="75"/>
      <c r="N739" s="75"/>
      <c r="O739" s="75"/>
      <c r="P739" s="75"/>
      <c r="Q739" s="75"/>
      <c r="R739" s="75"/>
      <c r="S739" s="75"/>
      <c r="T739" s="75"/>
      <c r="U739" s="75"/>
      <c r="V739" s="75"/>
    </row>
    <row r="740" spans="12:22" s="74" customFormat="1">
      <c r="L740" s="75"/>
      <c r="M740" s="75"/>
      <c r="N740" s="75"/>
      <c r="O740" s="75"/>
      <c r="P740" s="75"/>
      <c r="Q740" s="75"/>
      <c r="R740" s="75"/>
      <c r="S740" s="75"/>
      <c r="T740" s="75"/>
      <c r="U740" s="75"/>
      <c r="V740" s="75"/>
    </row>
    <row r="741" spans="12:22" s="74" customFormat="1">
      <c r="L741" s="75"/>
      <c r="M741" s="75"/>
      <c r="N741" s="75"/>
      <c r="O741" s="75"/>
      <c r="P741" s="75"/>
      <c r="Q741" s="75"/>
      <c r="R741" s="75"/>
      <c r="S741" s="75"/>
      <c r="T741" s="75"/>
      <c r="U741" s="75"/>
      <c r="V741" s="75"/>
    </row>
    <row r="742" spans="12:22" s="74" customFormat="1">
      <c r="L742" s="75"/>
      <c r="M742" s="75"/>
      <c r="N742" s="75"/>
      <c r="O742" s="75"/>
      <c r="P742" s="75"/>
      <c r="Q742" s="75"/>
      <c r="R742" s="75"/>
      <c r="S742" s="75"/>
      <c r="T742" s="75"/>
      <c r="U742" s="75"/>
      <c r="V742" s="75"/>
    </row>
    <row r="743" spans="12:22" s="74" customFormat="1">
      <c r="L743" s="75"/>
      <c r="M743" s="75"/>
      <c r="N743" s="75"/>
      <c r="O743" s="75"/>
      <c r="P743" s="75"/>
      <c r="Q743" s="75"/>
      <c r="R743" s="75"/>
      <c r="S743" s="75"/>
      <c r="T743" s="75"/>
      <c r="U743" s="75"/>
      <c r="V743" s="75"/>
    </row>
    <row r="744" spans="12:22" s="74" customFormat="1">
      <c r="L744" s="75"/>
      <c r="M744" s="75"/>
      <c r="N744" s="75"/>
      <c r="O744" s="75"/>
      <c r="P744" s="75"/>
      <c r="Q744" s="75"/>
      <c r="R744" s="75"/>
      <c r="S744" s="75"/>
      <c r="T744" s="75"/>
      <c r="U744" s="75"/>
      <c r="V744" s="75"/>
    </row>
    <row r="745" spans="12:22" s="74" customFormat="1">
      <c r="L745" s="75"/>
      <c r="M745" s="75"/>
      <c r="N745" s="75"/>
      <c r="O745" s="75"/>
      <c r="P745" s="75"/>
      <c r="Q745" s="75"/>
      <c r="R745" s="75"/>
      <c r="S745" s="75"/>
      <c r="T745" s="75"/>
      <c r="U745" s="75"/>
      <c r="V745" s="75"/>
    </row>
    <row r="746" spans="12:22" s="74" customFormat="1">
      <c r="L746" s="75"/>
      <c r="M746" s="75"/>
      <c r="N746" s="75"/>
      <c r="O746" s="75"/>
      <c r="P746" s="75"/>
      <c r="Q746" s="75"/>
      <c r="R746" s="75"/>
      <c r="S746" s="75"/>
      <c r="T746" s="75"/>
      <c r="U746" s="75"/>
      <c r="V746" s="75"/>
    </row>
    <row r="747" spans="12:22" s="74" customFormat="1">
      <c r="L747" s="75"/>
      <c r="M747" s="75"/>
      <c r="N747" s="75"/>
      <c r="O747" s="75"/>
      <c r="P747" s="75"/>
      <c r="Q747" s="75"/>
      <c r="R747" s="75"/>
      <c r="S747" s="75"/>
      <c r="T747" s="75"/>
      <c r="U747" s="75"/>
      <c r="V747" s="75"/>
    </row>
    <row r="748" spans="12:22" s="74" customFormat="1">
      <c r="L748" s="75"/>
      <c r="M748" s="75"/>
      <c r="N748" s="75"/>
      <c r="O748" s="75"/>
      <c r="P748" s="75"/>
      <c r="Q748" s="75"/>
      <c r="R748" s="75"/>
      <c r="S748" s="75"/>
      <c r="T748" s="75"/>
      <c r="U748" s="75"/>
      <c r="V748" s="75"/>
    </row>
    <row r="749" spans="12:22" s="74" customFormat="1">
      <c r="L749" s="75"/>
      <c r="M749" s="75"/>
      <c r="N749" s="75"/>
      <c r="O749" s="75"/>
      <c r="P749" s="75"/>
      <c r="Q749" s="75"/>
      <c r="R749" s="75"/>
      <c r="S749" s="75"/>
      <c r="T749" s="75"/>
      <c r="U749" s="75"/>
      <c r="V749" s="75"/>
    </row>
    <row r="750" spans="12:22" s="74" customFormat="1">
      <c r="L750" s="75"/>
      <c r="M750" s="75"/>
      <c r="N750" s="75"/>
      <c r="O750" s="75"/>
      <c r="P750" s="75"/>
      <c r="Q750" s="75"/>
      <c r="R750" s="75"/>
      <c r="S750" s="75"/>
      <c r="T750" s="75"/>
      <c r="U750" s="75"/>
      <c r="V750" s="75"/>
    </row>
    <row r="751" spans="12:22" s="74" customFormat="1">
      <c r="L751" s="75"/>
      <c r="M751" s="75"/>
      <c r="N751" s="75"/>
      <c r="O751" s="75"/>
      <c r="P751" s="75"/>
      <c r="Q751" s="75"/>
      <c r="R751" s="75"/>
      <c r="S751" s="75"/>
      <c r="T751" s="75"/>
      <c r="U751" s="75"/>
      <c r="V751" s="75"/>
    </row>
    <row r="752" spans="12:22" s="74" customFormat="1">
      <c r="L752" s="75"/>
      <c r="M752" s="75"/>
      <c r="N752" s="75"/>
      <c r="O752" s="75"/>
      <c r="P752" s="75"/>
      <c r="Q752" s="75"/>
      <c r="R752" s="75"/>
      <c r="S752" s="75"/>
      <c r="T752" s="75"/>
      <c r="U752" s="75"/>
      <c r="V752" s="75"/>
    </row>
    <row r="753" spans="12:22" s="74" customFormat="1">
      <c r="L753" s="75"/>
      <c r="M753" s="75"/>
      <c r="N753" s="75"/>
      <c r="O753" s="75"/>
      <c r="P753" s="75"/>
      <c r="Q753" s="75"/>
      <c r="R753" s="75"/>
      <c r="S753" s="75"/>
      <c r="T753" s="75"/>
      <c r="U753" s="75"/>
      <c r="V753" s="75"/>
    </row>
    <row r="754" spans="12:22" s="74" customFormat="1">
      <c r="L754" s="75"/>
      <c r="M754" s="75"/>
      <c r="N754" s="75"/>
      <c r="O754" s="75"/>
      <c r="P754" s="75"/>
      <c r="Q754" s="75"/>
      <c r="R754" s="75"/>
      <c r="S754" s="75"/>
      <c r="T754" s="75"/>
      <c r="U754" s="75"/>
      <c r="V754" s="75"/>
    </row>
    <row r="755" spans="12:22" s="74" customFormat="1">
      <c r="L755" s="75"/>
      <c r="M755" s="75"/>
      <c r="N755" s="75"/>
      <c r="O755" s="75"/>
      <c r="P755" s="75"/>
      <c r="Q755" s="75"/>
      <c r="R755" s="75"/>
      <c r="S755" s="75"/>
      <c r="T755" s="75"/>
      <c r="U755" s="75"/>
      <c r="V755" s="75"/>
    </row>
    <row r="756" spans="12:22" s="74" customFormat="1">
      <c r="L756" s="75"/>
      <c r="M756" s="75"/>
      <c r="N756" s="75"/>
      <c r="O756" s="75"/>
      <c r="P756" s="75"/>
      <c r="Q756" s="75"/>
      <c r="R756" s="75"/>
      <c r="S756" s="75"/>
      <c r="T756" s="75"/>
      <c r="U756" s="75"/>
      <c r="V756" s="75"/>
    </row>
    <row r="757" spans="12:22" s="74" customFormat="1">
      <c r="L757" s="75"/>
      <c r="M757" s="75"/>
      <c r="N757" s="75"/>
      <c r="O757" s="75"/>
      <c r="P757" s="75"/>
      <c r="Q757" s="75"/>
      <c r="R757" s="75"/>
      <c r="S757" s="75"/>
      <c r="T757" s="75"/>
      <c r="U757" s="75"/>
      <c r="V757" s="75"/>
    </row>
    <row r="758" spans="12:22" s="74" customFormat="1">
      <c r="L758" s="75"/>
      <c r="M758" s="75"/>
      <c r="N758" s="75"/>
      <c r="O758" s="75"/>
      <c r="P758" s="75"/>
      <c r="Q758" s="75"/>
      <c r="R758" s="75"/>
      <c r="S758" s="75"/>
      <c r="T758" s="75"/>
      <c r="U758" s="75"/>
      <c r="V758" s="75"/>
    </row>
    <row r="759" spans="12:22" s="74" customFormat="1">
      <c r="L759" s="75"/>
      <c r="M759" s="75"/>
      <c r="N759" s="75"/>
      <c r="O759" s="75"/>
      <c r="P759" s="75"/>
      <c r="Q759" s="75"/>
      <c r="R759" s="75"/>
      <c r="S759" s="75"/>
      <c r="T759" s="75"/>
      <c r="U759" s="75"/>
      <c r="V759" s="75"/>
    </row>
    <row r="760" spans="12:22" s="74" customFormat="1">
      <c r="L760" s="75"/>
      <c r="M760" s="75"/>
      <c r="N760" s="75"/>
      <c r="O760" s="75"/>
      <c r="P760" s="75"/>
      <c r="Q760" s="75"/>
      <c r="R760" s="75"/>
      <c r="S760" s="75"/>
      <c r="T760" s="75"/>
      <c r="U760" s="75"/>
      <c r="V760" s="75"/>
    </row>
    <row r="761" spans="12:22" s="74" customFormat="1">
      <c r="L761" s="75"/>
      <c r="M761" s="75"/>
      <c r="N761" s="75"/>
      <c r="O761" s="75"/>
      <c r="P761" s="75"/>
      <c r="Q761" s="75"/>
      <c r="R761" s="75"/>
      <c r="S761" s="75"/>
      <c r="T761" s="75"/>
      <c r="U761" s="75"/>
      <c r="V761" s="75"/>
    </row>
    <row r="762" spans="12:22" s="74" customFormat="1">
      <c r="L762" s="75"/>
      <c r="M762" s="75"/>
      <c r="N762" s="75"/>
      <c r="O762" s="75"/>
      <c r="P762" s="75"/>
      <c r="Q762" s="75"/>
      <c r="R762" s="75"/>
      <c r="S762" s="75"/>
      <c r="T762" s="75"/>
      <c r="U762" s="75"/>
      <c r="V762" s="75"/>
    </row>
    <row r="763" spans="12:22" s="74" customFormat="1">
      <c r="L763" s="75"/>
      <c r="M763" s="75"/>
      <c r="N763" s="75"/>
      <c r="O763" s="75"/>
      <c r="P763" s="75"/>
      <c r="Q763" s="75"/>
      <c r="R763" s="75"/>
      <c r="S763" s="75"/>
      <c r="T763" s="75"/>
      <c r="U763" s="75"/>
      <c r="V763" s="75"/>
    </row>
    <row r="764" spans="12:22" s="74" customFormat="1">
      <c r="L764" s="75"/>
      <c r="M764" s="75"/>
      <c r="N764" s="75"/>
      <c r="O764" s="75"/>
      <c r="P764" s="75"/>
      <c r="Q764" s="75"/>
      <c r="R764" s="75"/>
      <c r="S764" s="75"/>
      <c r="T764" s="75"/>
      <c r="U764" s="75"/>
      <c r="V764" s="75"/>
    </row>
    <row r="765" spans="12:22" s="74" customFormat="1">
      <c r="L765" s="75"/>
      <c r="M765" s="75"/>
      <c r="N765" s="75"/>
      <c r="O765" s="75"/>
      <c r="P765" s="75"/>
      <c r="Q765" s="75"/>
      <c r="R765" s="75"/>
      <c r="S765" s="75"/>
      <c r="T765" s="75"/>
      <c r="U765" s="75"/>
      <c r="V765" s="75"/>
    </row>
    <row r="766" spans="12:22" s="74" customFormat="1">
      <c r="L766" s="75"/>
      <c r="M766" s="75"/>
      <c r="N766" s="75"/>
      <c r="O766" s="75"/>
      <c r="P766" s="75"/>
      <c r="Q766" s="75"/>
      <c r="R766" s="75"/>
      <c r="S766" s="75"/>
      <c r="T766" s="75"/>
      <c r="U766" s="75"/>
      <c r="V766" s="75"/>
    </row>
    <row r="767" spans="12:22" s="74" customFormat="1">
      <c r="L767" s="75"/>
      <c r="M767" s="75"/>
      <c r="N767" s="75"/>
      <c r="O767" s="75"/>
      <c r="P767" s="75"/>
      <c r="Q767" s="75"/>
      <c r="R767" s="75"/>
      <c r="S767" s="75"/>
      <c r="T767" s="75"/>
      <c r="U767" s="75"/>
      <c r="V767" s="75"/>
    </row>
    <row r="768" spans="12:22" s="74" customFormat="1">
      <c r="L768" s="75"/>
      <c r="M768" s="75"/>
      <c r="N768" s="75"/>
      <c r="O768" s="75"/>
      <c r="P768" s="75"/>
      <c r="Q768" s="75"/>
      <c r="R768" s="75"/>
      <c r="S768" s="75"/>
      <c r="T768" s="75"/>
      <c r="U768" s="75"/>
      <c r="V768" s="75"/>
    </row>
    <row r="769" spans="12:22" s="74" customFormat="1">
      <c r="L769" s="75"/>
      <c r="M769" s="75"/>
      <c r="N769" s="75"/>
      <c r="O769" s="75"/>
      <c r="P769" s="75"/>
      <c r="Q769" s="75"/>
      <c r="R769" s="75"/>
      <c r="S769" s="75"/>
      <c r="T769" s="75"/>
      <c r="U769" s="75"/>
      <c r="V769" s="75"/>
    </row>
    <row r="770" spans="12:22" s="74" customFormat="1">
      <c r="L770" s="75"/>
      <c r="M770" s="75"/>
      <c r="N770" s="75"/>
      <c r="O770" s="75"/>
      <c r="P770" s="75"/>
      <c r="Q770" s="75"/>
      <c r="R770" s="75"/>
      <c r="S770" s="75"/>
      <c r="T770" s="75"/>
      <c r="U770" s="75"/>
      <c r="V770" s="75"/>
    </row>
    <row r="771" spans="12:22" s="74" customFormat="1">
      <c r="L771" s="75"/>
      <c r="M771" s="75"/>
      <c r="N771" s="75"/>
      <c r="O771" s="75"/>
      <c r="P771" s="75"/>
      <c r="Q771" s="75"/>
      <c r="R771" s="75"/>
      <c r="S771" s="75"/>
      <c r="T771" s="75"/>
      <c r="U771" s="75"/>
      <c r="V771" s="75"/>
    </row>
    <row r="772" spans="12:22" s="74" customFormat="1">
      <c r="L772" s="75"/>
      <c r="M772" s="75"/>
      <c r="N772" s="75"/>
      <c r="O772" s="75"/>
      <c r="P772" s="75"/>
      <c r="Q772" s="75"/>
      <c r="R772" s="75"/>
      <c r="S772" s="75"/>
      <c r="T772" s="75"/>
      <c r="U772" s="75"/>
      <c r="V772" s="75"/>
    </row>
    <row r="773" spans="12:22" s="74" customFormat="1">
      <c r="L773" s="75"/>
      <c r="M773" s="75"/>
      <c r="N773" s="75"/>
      <c r="O773" s="75"/>
      <c r="P773" s="75"/>
      <c r="Q773" s="75"/>
      <c r="R773" s="75"/>
      <c r="S773" s="75"/>
      <c r="T773" s="75"/>
      <c r="U773" s="75"/>
      <c r="V773" s="75"/>
    </row>
    <row r="774" spans="12:22" s="74" customFormat="1">
      <c r="L774" s="75"/>
      <c r="M774" s="75"/>
      <c r="N774" s="75"/>
      <c r="O774" s="75"/>
      <c r="P774" s="75"/>
      <c r="Q774" s="75"/>
      <c r="R774" s="75"/>
      <c r="S774" s="75"/>
      <c r="T774" s="75"/>
      <c r="U774" s="75"/>
      <c r="V774" s="75"/>
    </row>
    <row r="775" spans="12:22" s="74" customFormat="1">
      <c r="L775" s="75"/>
      <c r="M775" s="75"/>
      <c r="N775" s="75"/>
      <c r="O775" s="75"/>
      <c r="P775" s="75"/>
      <c r="Q775" s="75"/>
      <c r="R775" s="75"/>
      <c r="S775" s="75"/>
      <c r="T775" s="75"/>
      <c r="U775" s="75"/>
      <c r="V775" s="75"/>
    </row>
    <row r="776" spans="12:22" s="74" customFormat="1">
      <c r="L776" s="75"/>
      <c r="M776" s="75"/>
      <c r="N776" s="75"/>
      <c r="O776" s="75"/>
      <c r="P776" s="75"/>
      <c r="Q776" s="75"/>
      <c r="R776" s="75"/>
      <c r="S776" s="75"/>
      <c r="T776" s="75"/>
      <c r="U776" s="75"/>
      <c r="V776" s="75"/>
    </row>
    <row r="777" spans="12:22" s="74" customFormat="1">
      <c r="L777" s="75"/>
      <c r="M777" s="75"/>
      <c r="N777" s="75"/>
      <c r="O777" s="75"/>
      <c r="P777" s="75"/>
      <c r="Q777" s="75"/>
      <c r="R777" s="75"/>
      <c r="S777" s="75"/>
      <c r="T777" s="75"/>
      <c r="U777" s="75"/>
      <c r="V777" s="75"/>
    </row>
    <row r="778" spans="12:22" s="74" customFormat="1">
      <c r="L778" s="75"/>
      <c r="M778" s="75"/>
      <c r="N778" s="75"/>
      <c r="O778" s="75"/>
      <c r="P778" s="75"/>
      <c r="Q778" s="75"/>
      <c r="R778" s="75"/>
      <c r="S778" s="75"/>
      <c r="T778" s="75"/>
      <c r="U778" s="75"/>
      <c r="V778" s="75"/>
    </row>
    <row r="779" spans="12:22" s="74" customFormat="1">
      <c r="L779" s="75"/>
      <c r="M779" s="75"/>
      <c r="N779" s="75"/>
      <c r="O779" s="75"/>
      <c r="P779" s="75"/>
      <c r="Q779" s="75"/>
      <c r="R779" s="75"/>
      <c r="S779" s="75"/>
      <c r="T779" s="75"/>
      <c r="U779" s="75"/>
      <c r="V779" s="75"/>
    </row>
    <row r="780" spans="12:22" s="74" customFormat="1">
      <c r="L780" s="75"/>
      <c r="M780" s="75"/>
      <c r="N780" s="75"/>
      <c r="O780" s="75"/>
      <c r="P780" s="75"/>
      <c r="Q780" s="75"/>
      <c r="R780" s="75"/>
      <c r="S780" s="75"/>
      <c r="T780" s="75"/>
      <c r="U780" s="75"/>
      <c r="V780" s="75"/>
    </row>
    <row r="781" spans="12:22" s="74" customFormat="1">
      <c r="L781" s="75"/>
      <c r="M781" s="75"/>
      <c r="N781" s="75"/>
      <c r="O781" s="75"/>
      <c r="P781" s="75"/>
      <c r="Q781" s="75"/>
      <c r="R781" s="75"/>
      <c r="S781" s="75"/>
      <c r="T781" s="75"/>
      <c r="U781" s="75"/>
      <c r="V781" s="75"/>
    </row>
    <row r="782" spans="12:22" s="74" customFormat="1">
      <c r="L782" s="75"/>
      <c r="M782" s="75"/>
      <c r="N782" s="75"/>
      <c r="O782" s="75"/>
      <c r="P782" s="75"/>
      <c r="Q782" s="75"/>
      <c r="R782" s="75"/>
      <c r="S782" s="75"/>
      <c r="T782" s="75"/>
      <c r="U782" s="75"/>
      <c r="V782" s="75"/>
    </row>
    <row r="783" spans="12:22" s="74" customFormat="1">
      <c r="L783" s="75"/>
      <c r="M783" s="75"/>
      <c r="N783" s="75"/>
      <c r="O783" s="75"/>
      <c r="P783" s="75"/>
      <c r="Q783" s="75"/>
      <c r="R783" s="75"/>
      <c r="S783" s="75"/>
      <c r="T783" s="75"/>
      <c r="U783" s="75"/>
      <c r="V783" s="75"/>
    </row>
    <row r="784" spans="12:22" s="74" customFormat="1">
      <c r="L784" s="75"/>
      <c r="M784" s="75"/>
      <c r="N784" s="75"/>
      <c r="O784" s="75"/>
      <c r="P784" s="75"/>
      <c r="Q784" s="75"/>
      <c r="R784" s="75"/>
      <c r="S784" s="75"/>
      <c r="T784" s="75"/>
      <c r="U784" s="75"/>
      <c r="V784" s="75"/>
    </row>
    <row r="785" spans="12:22" s="74" customFormat="1">
      <c r="L785" s="75"/>
      <c r="M785" s="75"/>
      <c r="N785" s="75"/>
      <c r="O785" s="75"/>
      <c r="P785" s="75"/>
      <c r="Q785" s="75"/>
      <c r="R785" s="75"/>
      <c r="S785" s="75"/>
      <c r="T785" s="75"/>
      <c r="U785" s="75"/>
      <c r="V785" s="75"/>
    </row>
    <row r="786" spans="12:22" s="74" customFormat="1">
      <c r="L786" s="75"/>
      <c r="M786" s="75"/>
      <c r="N786" s="75"/>
      <c r="O786" s="75"/>
      <c r="P786" s="75"/>
      <c r="Q786" s="75"/>
      <c r="R786" s="75"/>
      <c r="S786" s="75"/>
      <c r="T786" s="75"/>
      <c r="U786" s="75"/>
      <c r="V786" s="75"/>
    </row>
    <row r="787" spans="12:22" s="74" customFormat="1">
      <c r="L787" s="75"/>
      <c r="M787" s="75"/>
      <c r="N787" s="75"/>
      <c r="O787" s="75"/>
      <c r="P787" s="75"/>
      <c r="Q787" s="75"/>
      <c r="R787" s="75"/>
      <c r="S787" s="75"/>
      <c r="T787" s="75"/>
      <c r="U787" s="75"/>
      <c r="V787" s="75"/>
    </row>
    <row r="788" spans="12:22" s="74" customFormat="1">
      <c r="L788" s="75"/>
      <c r="M788" s="75"/>
      <c r="N788" s="75"/>
      <c r="O788" s="75"/>
      <c r="P788" s="75"/>
      <c r="Q788" s="75"/>
      <c r="R788" s="75"/>
      <c r="S788" s="75"/>
      <c r="T788" s="75"/>
      <c r="U788" s="75"/>
      <c r="V788" s="75"/>
    </row>
    <row r="789" spans="12:22" s="74" customFormat="1">
      <c r="L789" s="75"/>
      <c r="M789" s="75"/>
      <c r="N789" s="75"/>
      <c r="O789" s="75"/>
      <c r="P789" s="75"/>
      <c r="Q789" s="75"/>
      <c r="R789" s="75"/>
      <c r="S789" s="75"/>
      <c r="T789" s="75"/>
      <c r="U789" s="75"/>
      <c r="V789" s="75"/>
    </row>
    <row r="790" spans="12:22" s="74" customFormat="1">
      <c r="L790" s="75"/>
      <c r="M790" s="75"/>
      <c r="N790" s="75"/>
      <c r="O790" s="75"/>
      <c r="P790" s="75"/>
      <c r="Q790" s="75"/>
      <c r="R790" s="75"/>
      <c r="S790" s="75"/>
      <c r="T790" s="75"/>
      <c r="U790" s="75"/>
      <c r="V790" s="75"/>
    </row>
    <row r="791" spans="12:22" s="74" customFormat="1">
      <c r="L791" s="75"/>
      <c r="M791" s="75"/>
      <c r="N791" s="75"/>
      <c r="O791" s="75"/>
      <c r="P791" s="75"/>
      <c r="Q791" s="75"/>
      <c r="R791" s="75"/>
      <c r="S791" s="75"/>
      <c r="T791" s="75"/>
      <c r="U791" s="75"/>
      <c r="V791" s="75"/>
    </row>
    <row r="792" spans="12:22" s="74" customFormat="1">
      <c r="L792" s="75"/>
      <c r="M792" s="75"/>
      <c r="N792" s="75"/>
      <c r="O792" s="75"/>
      <c r="P792" s="75"/>
      <c r="Q792" s="75"/>
      <c r="R792" s="75"/>
      <c r="S792" s="75"/>
      <c r="T792" s="75"/>
      <c r="U792" s="75"/>
      <c r="V792" s="75"/>
    </row>
    <row r="793" spans="12:22" s="74" customFormat="1">
      <c r="L793" s="75"/>
      <c r="M793" s="75"/>
      <c r="N793" s="75"/>
      <c r="O793" s="75"/>
      <c r="P793" s="75"/>
      <c r="Q793" s="75"/>
      <c r="R793" s="75"/>
      <c r="S793" s="75"/>
      <c r="T793" s="75"/>
      <c r="U793" s="75"/>
      <c r="V793" s="75"/>
    </row>
    <row r="794" spans="12:22" s="74" customFormat="1">
      <c r="L794" s="75"/>
      <c r="M794" s="75"/>
      <c r="N794" s="75"/>
      <c r="O794" s="75"/>
      <c r="P794" s="75"/>
      <c r="Q794" s="75"/>
      <c r="R794" s="75"/>
      <c r="S794" s="75"/>
      <c r="T794" s="75"/>
      <c r="U794" s="75"/>
      <c r="V794" s="75"/>
    </row>
    <row r="795" spans="12:22" s="74" customFormat="1">
      <c r="L795" s="75"/>
      <c r="M795" s="75"/>
      <c r="N795" s="75"/>
      <c r="O795" s="75"/>
      <c r="P795" s="75"/>
      <c r="Q795" s="75"/>
      <c r="R795" s="75"/>
      <c r="S795" s="75"/>
      <c r="T795" s="75"/>
      <c r="U795" s="75"/>
      <c r="V795" s="75"/>
    </row>
    <row r="796" spans="12:22" s="74" customFormat="1">
      <c r="L796" s="75"/>
      <c r="M796" s="75"/>
      <c r="N796" s="75"/>
      <c r="O796" s="75"/>
      <c r="P796" s="75"/>
      <c r="Q796" s="75"/>
      <c r="R796" s="75"/>
      <c r="S796" s="75"/>
      <c r="T796" s="75"/>
      <c r="U796" s="75"/>
      <c r="V796" s="75"/>
    </row>
    <row r="797" spans="12:22" s="74" customFormat="1">
      <c r="L797" s="75"/>
      <c r="M797" s="75"/>
      <c r="N797" s="75"/>
      <c r="O797" s="75"/>
      <c r="P797" s="75"/>
      <c r="Q797" s="75"/>
      <c r="R797" s="75"/>
      <c r="S797" s="75"/>
      <c r="T797" s="75"/>
      <c r="U797" s="75"/>
      <c r="V797" s="75"/>
    </row>
    <row r="798" spans="12:22" s="74" customFormat="1">
      <c r="L798" s="75"/>
      <c r="M798" s="75"/>
      <c r="N798" s="75"/>
      <c r="O798" s="75"/>
      <c r="P798" s="75"/>
      <c r="Q798" s="75"/>
      <c r="R798" s="75"/>
      <c r="S798" s="75"/>
      <c r="T798" s="75"/>
      <c r="U798" s="75"/>
      <c r="V798" s="75"/>
    </row>
    <row r="799" spans="12:22" s="74" customFormat="1">
      <c r="L799" s="75"/>
      <c r="M799" s="75"/>
      <c r="N799" s="75"/>
      <c r="O799" s="75"/>
      <c r="P799" s="75"/>
      <c r="Q799" s="75"/>
      <c r="R799" s="75"/>
      <c r="S799" s="75"/>
      <c r="T799" s="75"/>
      <c r="U799" s="75"/>
      <c r="V799" s="75"/>
    </row>
    <row r="800" spans="12:22" s="74" customFormat="1">
      <c r="L800" s="75"/>
      <c r="M800" s="75"/>
      <c r="N800" s="75"/>
      <c r="O800" s="75"/>
      <c r="P800" s="75"/>
      <c r="Q800" s="75"/>
      <c r="R800" s="75"/>
      <c r="S800" s="75"/>
      <c r="T800" s="75"/>
      <c r="U800" s="75"/>
      <c r="V800" s="75"/>
    </row>
    <row r="801" spans="12:22" s="74" customFormat="1">
      <c r="L801" s="75"/>
      <c r="M801" s="75"/>
      <c r="N801" s="75"/>
      <c r="O801" s="75"/>
      <c r="P801" s="75"/>
      <c r="Q801" s="75"/>
      <c r="R801" s="75"/>
      <c r="S801" s="75"/>
      <c r="T801" s="75"/>
      <c r="U801" s="75"/>
      <c r="V801" s="75"/>
    </row>
    <row r="802" spans="12:22" s="74" customFormat="1">
      <c r="L802" s="75"/>
      <c r="M802" s="75"/>
      <c r="N802" s="75"/>
      <c r="O802" s="75"/>
      <c r="P802" s="75"/>
      <c r="Q802" s="75"/>
      <c r="R802" s="75"/>
      <c r="S802" s="75"/>
      <c r="T802" s="75"/>
      <c r="U802" s="75"/>
      <c r="V802" s="75"/>
    </row>
    <row r="803" spans="12:22" s="74" customFormat="1">
      <c r="L803" s="75"/>
      <c r="M803" s="75"/>
      <c r="N803" s="75"/>
      <c r="O803" s="75"/>
      <c r="P803" s="75"/>
      <c r="Q803" s="75"/>
      <c r="R803" s="75"/>
      <c r="S803" s="75"/>
      <c r="T803" s="75"/>
      <c r="U803" s="75"/>
      <c r="V803" s="75"/>
    </row>
    <row r="804" spans="12:22" s="74" customFormat="1">
      <c r="L804" s="75"/>
      <c r="M804" s="75"/>
      <c r="N804" s="75"/>
      <c r="O804" s="75"/>
      <c r="P804" s="75"/>
      <c r="Q804" s="75"/>
      <c r="R804" s="75"/>
      <c r="S804" s="75"/>
      <c r="T804" s="75"/>
      <c r="U804" s="75"/>
      <c r="V804" s="75"/>
    </row>
    <row r="805" spans="12:22" s="74" customFormat="1">
      <c r="L805" s="75"/>
      <c r="M805" s="75"/>
      <c r="N805" s="75"/>
      <c r="O805" s="75"/>
      <c r="P805" s="75"/>
      <c r="Q805" s="75"/>
      <c r="R805" s="75"/>
      <c r="S805" s="75"/>
      <c r="T805" s="75"/>
      <c r="U805" s="75"/>
      <c r="V805" s="75"/>
    </row>
    <row r="806" spans="12:22" s="74" customFormat="1">
      <c r="L806" s="75"/>
      <c r="M806" s="75"/>
      <c r="N806" s="75"/>
      <c r="O806" s="75"/>
      <c r="P806" s="75"/>
      <c r="Q806" s="75"/>
      <c r="R806" s="75"/>
      <c r="S806" s="75"/>
      <c r="T806" s="75"/>
      <c r="U806" s="75"/>
      <c r="V806" s="75"/>
    </row>
    <row r="807" spans="12:22" s="74" customFormat="1">
      <c r="L807" s="75"/>
      <c r="M807" s="75"/>
      <c r="N807" s="75"/>
      <c r="O807" s="75"/>
      <c r="P807" s="75"/>
      <c r="Q807" s="75"/>
      <c r="R807" s="75"/>
      <c r="S807" s="75"/>
      <c r="T807" s="75"/>
      <c r="U807" s="75"/>
      <c r="V807" s="75"/>
    </row>
    <row r="808" spans="12:22" s="74" customFormat="1">
      <c r="L808" s="75"/>
      <c r="M808" s="75"/>
      <c r="N808" s="75"/>
      <c r="O808" s="75"/>
      <c r="P808" s="75"/>
      <c r="Q808" s="75"/>
      <c r="R808" s="75"/>
      <c r="S808" s="75"/>
      <c r="T808" s="75"/>
      <c r="U808" s="75"/>
      <c r="V808" s="75"/>
    </row>
    <row r="809" spans="12:22" s="74" customFormat="1">
      <c r="L809" s="75"/>
      <c r="M809" s="75"/>
      <c r="N809" s="75"/>
      <c r="O809" s="75"/>
      <c r="P809" s="75"/>
      <c r="Q809" s="75"/>
      <c r="R809" s="75"/>
      <c r="S809" s="75"/>
      <c r="T809" s="75"/>
      <c r="U809" s="75"/>
      <c r="V809" s="75"/>
    </row>
    <row r="810" spans="12:22" s="74" customFormat="1">
      <c r="L810" s="75"/>
      <c r="M810" s="75"/>
      <c r="N810" s="75"/>
      <c r="O810" s="75"/>
      <c r="P810" s="75"/>
      <c r="Q810" s="75"/>
      <c r="R810" s="75"/>
      <c r="S810" s="75"/>
      <c r="T810" s="75"/>
      <c r="U810" s="75"/>
      <c r="V810" s="75"/>
    </row>
    <row r="811" spans="12:22" s="74" customFormat="1">
      <c r="L811" s="75"/>
      <c r="M811" s="75"/>
      <c r="N811" s="75"/>
      <c r="O811" s="75"/>
      <c r="P811" s="75"/>
      <c r="Q811" s="75"/>
      <c r="R811" s="75"/>
      <c r="S811" s="75"/>
      <c r="T811" s="75"/>
      <c r="U811" s="75"/>
      <c r="V811" s="75"/>
    </row>
    <row r="812" spans="12:22" s="74" customFormat="1">
      <c r="L812" s="75"/>
      <c r="M812" s="75"/>
      <c r="N812" s="75"/>
      <c r="O812" s="75"/>
      <c r="P812" s="75"/>
      <c r="Q812" s="75"/>
      <c r="R812" s="75"/>
      <c r="S812" s="75"/>
      <c r="T812" s="75"/>
      <c r="U812" s="75"/>
      <c r="V812" s="75"/>
    </row>
    <row r="813" spans="12:22" s="74" customFormat="1">
      <c r="L813" s="75"/>
      <c r="M813" s="75"/>
      <c r="N813" s="75"/>
      <c r="O813" s="75"/>
      <c r="P813" s="75"/>
      <c r="Q813" s="75"/>
      <c r="R813" s="75"/>
      <c r="S813" s="75"/>
      <c r="T813" s="75"/>
      <c r="U813" s="75"/>
      <c r="V813" s="75"/>
    </row>
    <row r="814" spans="12:22" s="74" customFormat="1">
      <c r="L814" s="75"/>
      <c r="M814" s="75"/>
      <c r="N814" s="75"/>
      <c r="O814" s="75"/>
      <c r="P814" s="75"/>
      <c r="Q814" s="75"/>
      <c r="R814" s="75"/>
      <c r="S814" s="75"/>
      <c r="T814" s="75"/>
      <c r="U814" s="75"/>
      <c r="V814" s="75"/>
    </row>
    <row r="815" spans="12:22" s="74" customFormat="1">
      <c r="L815" s="75"/>
      <c r="M815" s="75"/>
      <c r="N815" s="75"/>
      <c r="O815" s="75"/>
      <c r="P815" s="75"/>
      <c r="Q815" s="75"/>
      <c r="R815" s="75"/>
      <c r="S815" s="75"/>
      <c r="T815" s="75"/>
      <c r="U815" s="75"/>
      <c r="V815" s="75"/>
    </row>
    <row r="816" spans="12:22" s="74" customFormat="1">
      <c r="L816" s="75"/>
      <c r="M816" s="75"/>
      <c r="N816" s="75"/>
      <c r="O816" s="75"/>
      <c r="P816" s="75"/>
      <c r="Q816" s="75"/>
      <c r="R816" s="75"/>
      <c r="S816" s="75"/>
      <c r="T816" s="75"/>
      <c r="U816" s="75"/>
      <c r="V816" s="75"/>
    </row>
    <row r="817" spans="12:22" s="74" customFormat="1">
      <c r="L817" s="75"/>
      <c r="M817" s="75"/>
      <c r="N817" s="75"/>
      <c r="O817" s="75"/>
      <c r="P817" s="75"/>
      <c r="Q817" s="75"/>
      <c r="R817" s="75"/>
      <c r="S817" s="75"/>
      <c r="T817" s="75"/>
      <c r="U817" s="75"/>
      <c r="V817" s="75"/>
    </row>
    <row r="818" spans="12:22" s="74" customFormat="1">
      <c r="L818" s="75"/>
      <c r="M818" s="75"/>
      <c r="N818" s="75"/>
      <c r="O818" s="75"/>
      <c r="P818" s="75"/>
      <c r="Q818" s="75"/>
      <c r="R818" s="75"/>
      <c r="S818" s="75"/>
      <c r="T818" s="75"/>
      <c r="U818" s="75"/>
      <c r="V818" s="75"/>
    </row>
    <row r="819" spans="12:22" s="74" customFormat="1">
      <c r="L819" s="75"/>
      <c r="M819" s="75"/>
      <c r="N819" s="75"/>
      <c r="O819" s="75"/>
      <c r="P819" s="75"/>
      <c r="Q819" s="75"/>
      <c r="R819" s="75"/>
      <c r="S819" s="75"/>
      <c r="T819" s="75"/>
      <c r="U819" s="75"/>
      <c r="V819" s="75"/>
    </row>
    <row r="820" spans="12:22" s="74" customFormat="1">
      <c r="L820" s="75"/>
      <c r="M820" s="75"/>
      <c r="N820" s="75"/>
      <c r="O820" s="75"/>
      <c r="P820" s="75"/>
      <c r="Q820" s="75"/>
      <c r="R820" s="75"/>
      <c r="S820" s="75"/>
      <c r="T820" s="75"/>
      <c r="U820" s="75"/>
      <c r="V820" s="75"/>
    </row>
    <row r="821" spans="12:22" s="74" customFormat="1">
      <c r="L821" s="75"/>
      <c r="M821" s="75"/>
      <c r="N821" s="75"/>
      <c r="O821" s="75"/>
      <c r="P821" s="75"/>
      <c r="Q821" s="75"/>
      <c r="R821" s="75"/>
      <c r="S821" s="75"/>
      <c r="T821" s="75"/>
      <c r="U821" s="75"/>
      <c r="V821" s="75"/>
    </row>
    <row r="822" spans="12:22" s="74" customFormat="1">
      <c r="L822" s="75"/>
      <c r="M822" s="75"/>
      <c r="N822" s="75"/>
      <c r="O822" s="75"/>
      <c r="P822" s="75"/>
      <c r="Q822" s="75"/>
      <c r="R822" s="75"/>
      <c r="S822" s="75"/>
      <c r="T822" s="75"/>
      <c r="U822" s="75"/>
      <c r="V822" s="75"/>
    </row>
    <row r="823" spans="12:22" s="74" customFormat="1">
      <c r="L823" s="75"/>
      <c r="M823" s="75"/>
      <c r="N823" s="75"/>
      <c r="O823" s="75"/>
      <c r="P823" s="75"/>
      <c r="Q823" s="75"/>
      <c r="R823" s="75"/>
      <c r="S823" s="75"/>
      <c r="T823" s="75"/>
      <c r="U823" s="75"/>
      <c r="V823" s="75"/>
    </row>
    <row r="824" spans="12:22" s="74" customFormat="1">
      <c r="L824" s="75"/>
      <c r="M824" s="75"/>
      <c r="N824" s="75"/>
      <c r="O824" s="75"/>
      <c r="P824" s="75"/>
      <c r="Q824" s="75"/>
      <c r="R824" s="75"/>
      <c r="S824" s="75"/>
      <c r="T824" s="75"/>
      <c r="U824" s="75"/>
      <c r="V824" s="75"/>
    </row>
    <row r="825" spans="12:22" s="74" customFormat="1">
      <c r="L825" s="75"/>
      <c r="M825" s="75"/>
      <c r="N825" s="75"/>
      <c r="O825" s="75"/>
      <c r="P825" s="75"/>
      <c r="Q825" s="75"/>
      <c r="R825" s="75"/>
      <c r="S825" s="75"/>
      <c r="T825" s="75"/>
      <c r="U825" s="75"/>
      <c r="V825" s="75"/>
    </row>
    <row r="826" spans="12:22" s="74" customFormat="1">
      <c r="L826" s="75"/>
      <c r="M826" s="75"/>
      <c r="N826" s="75"/>
      <c r="O826" s="75"/>
      <c r="P826" s="75"/>
      <c r="Q826" s="75"/>
      <c r="R826" s="75"/>
      <c r="S826" s="75"/>
      <c r="T826" s="75"/>
      <c r="U826" s="75"/>
      <c r="V826" s="75"/>
    </row>
    <row r="827" spans="12:22" s="74" customFormat="1">
      <c r="L827" s="75"/>
      <c r="M827" s="75"/>
      <c r="N827" s="75"/>
      <c r="O827" s="75"/>
      <c r="P827" s="75"/>
      <c r="Q827" s="75"/>
      <c r="R827" s="75"/>
      <c r="S827" s="75"/>
      <c r="T827" s="75"/>
      <c r="U827" s="75"/>
      <c r="V827" s="75"/>
    </row>
    <row r="828" spans="12:22" s="74" customFormat="1">
      <c r="L828" s="75"/>
      <c r="M828" s="75"/>
      <c r="N828" s="75"/>
      <c r="O828" s="75"/>
      <c r="P828" s="75"/>
      <c r="Q828" s="75"/>
      <c r="R828" s="75"/>
      <c r="S828" s="75"/>
      <c r="T828" s="75"/>
      <c r="U828" s="75"/>
      <c r="V828" s="75"/>
    </row>
    <row r="829" spans="12:22" s="74" customFormat="1">
      <c r="L829" s="75"/>
      <c r="M829" s="75"/>
      <c r="N829" s="75"/>
      <c r="O829" s="75"/>
      <c r="P829" s="75"/>
      <c r="Q829" s="75"/>
      <c r="R829" s="75"/>
      <c r="S829" s="75"/>
      <c r="T829" s="75"/>
      <c r="U829" s="75"/>
      <c r="V829" s="75"/>
    </row>
    <row r="830" spans="12:22" s="74" customFormat="1">
      <c r="L830" s="75"/>
      <c r="M830" s="75"/>
      <c r="N830" s="75"/>
      <c r="O830" s="75"/>
      <c r="P830" s="75"/>
      <c r="Q830" s="75"/>
      <c r="R830" s="75"/>
      <c r="S830" s="75"/>
      <c r="T830" s="75"/>
      <c r="U830" s="75"/>
      <c r="V830" s="75"/>
    </row>
    <row r="831" spans="12:22" s="74" customFormat="1">
      <c r="L831" s="75"/>
      <c r="M831" s="75"/>
      <c r="N831" s="75"/>
      <c r="O831" s="75"/>
      <c r="P831" s="75"/>
      <c r="Q831" s="75"/>
      <c r="R831" s="75"/>
      <c r="S831" s="75"/>
      <c r="T831" s="75"/>
      <c r="U831" s="75"/>
      <c r="V831" s="75"/>
    </row>
    <row r="832" spans="12:22" s="74" customFormat="1">
      <c r="L832" s="75"/>
      <c r="M832" s="75"/>
      <c r="N832" s="75"/>
      <c r="O832" s="75"/>
      <c r="P832" s="75"/>
      <c r="Q832" s="75"/>
      <c r="R832" s="75"/>
      <c r="S832" s="75"/>
      <c r="T832" s="75"/>
      <c r="U832" s="75"/>
      <c r="V832" s="75"/>
    </row>
    <row r="833" spans="12:22" s="74" customFormat="1">
      <c r="L833" s="75"/>
      <c r="M833" s="75"/>
      <c r="N833" s="75"/>
      <c r="O833" s="75"/>
      <c r="P833" s="75"/>
      <c r="Q833" s="75"/>
      <c r="R833" s="75"/>
      <c r="S833" s="75"/>
      <c r="T833" s="75"/>
      <c r="U833" s="75"/>
      <c r="V833" s="75"/>
    </row>
    <row r="834" spans="12:22" s="74" customFormat="1">
      <c r="L834" s="75"/>
      <c r="M834" s="75"/>
      <c r="N834" s="75"/>
      <c r="O834" s="75"/>
      <c r="P834" s="75"/>
      <c r="Q834" s="75"/>
      <c r="R834" s="75"/>
      <c r="S834" s="75"/>
      <c r="T834" s="75"/>
      <c r="U834" s="75"/>
      <c r="V834" s="75"/>
    </row>
    <row r="835" spans="12:22" s="74" customFormat="1">
      <c r="L835" s="75"/>
      <c r="M835" s="75"/>
      <c r="N835" s="75"/>
      <c r="O835" s="75"/>
      <c r="P835" s="75"/>
      <c r="Q835" s="75"/>
      <c r="R835" s="75"/>
      <c r="S835" s="75"/>
      <c r="T835" s="75"/>
      <c r="U835" s="75"/>
      <c r="V835" s="75"/>
    </row>
    <row r="836" spans="12:22" s="74" customFormat="1">
      <c r="L836" s="75"/>
      <c r="M836" s="75"/>
      <c r="N836" s="75"/>
      <c r="O836" s="75"/>
      <c r="P836" s="75"/>
      <c r="Q836" s="75"/>
      <c r="R836" s="75"/>
      <c r="S836" s="75"/>
      <c r="T836" s="75"/>
      <c r="U836" s="75"/>
      <c r="V836" s="75"/>
    </row>
    <row r="837" spans="12:22" s="74" customFormat="1">
      <c r="L837" s="75"/>
      <c r="M837" s="75"/>
      <c r="N837" s="75"/>
      <c r="O837" s="75"/>
      <c r="P837" s="75"/>
      <c r="Q837" s="75"/>
      <c r="R837" s="75"/>
      <c r="S837" s="75"/>
      <c r="T837" s="75"/>
      <c r="U837" s="75"/>
      <c r="V837" s="75"/>
    </row>
    <row r="838" spans="12:22" s="74" customFormat="1">
      <c r="L838" s="75"/>
      <c r="M838" s="75"/>
      <c r="N838" s="75"/>
      <c r="O838" s="75"/>
      <c r="P838" s="75"/>
      <c r="Q838" s="75"/>
      <c r="R838" s="75"/>
      <c r="S838" s="75"/>
      <c r="T838" s="75"/>
      <c r="U838" s="75"/>
      <c r="V838" s="75"/>
    </row>
    <row r="839" spans="12:22" s="74" customFormat="1">
      <c r="L839" s="75"/>
      <c r="M839" s="75"/>
      <c r="N839" s="75"/>
      <c r="O839" s="75"/>
      <c r="P839" s="75"/>
      <c r="Q839" s="75"/>
      <c r="R839" s="75"/>
      <c r="S839" s="75"/>
      <c r="T839" s="75"/>
      <c r="U839" s="75"/>
      <c r="V839" s="75"/>
    </row>
    <row r="840" spans="12:22" s="74" customFormat="1">
      <c r="L840" s="75"/>
      <c r="M840" s="75"/>
      <c r="N840" s="75"/>
      <c r="O840" s="75"/>
      <c r="P840" s="75"/>
      <c r="Q840" s="75"/>
      <c r="R840" s="75"/>
      <c r="S840" s="75"/>
      <c r="T840" s="75"/>
      <c r="U840" s="75"/>
      <c r="V840" s="75"/>
    </row>
    <row r="841" spans="12:22" s="74" customFormat="1">
      <c r="L841" s="75"/>
      <c r="M841" s="75"/>
      <c r="N841" s="75"/>
      <c r="O841" s="75"/>
      <c r="P841" s="75"/>
      <c r="Q841" s="75"/>
      <c r="R841" s="75"/>
      <c r="S841" s="75"/>
      <c r="T841" s="75"/>
      <c r="U841" s="75"/>
      <c r="V841" s="75"/>
    </row>
    <row r="842" spans="12:22" s="74" customFormat="1">
      <c r="L842" s="75"/>
      <c r="M842" s="75"/>
      <c r="N842" s="75"/>
      <c r="O842" s="75"/>
      <c r="P842" s="75"/>
      <c r="Q842" s="75"/>
      <c r="R842" s="75"/>
      <c r="S842" s="75"/>
      <c r="T842" s="75"/>
      <c r="U842" s="75"/>
      <c r="V842" s="75"/>
    </row>
    <row r="843" spans="12:22" s="74" customFormat="1">
      <c r="L843" s="75"/>
      <c r="M843" s="75"/>
      <c r="N843" s="75"/>
      <c r="O843" s="75"/>
      <c r="P843" s="75"/>
      <c r="Q843" s="75"/>
      <c r="R843" s="75"/>
      <c r="S843" s="75"/>
      <c r="T843" s="75"/>
      <c r="U843" s="75"/>
      <c r="V843" s="75"/>
    </row>
    <row r="844" spans="12:22" s="74" customFormat="1">
      <c r="L844" s="75"/>
      <c r="M844" s="75"/>
      <c r="N844" s="75"/>
      <c r="O844" s="75"/>
      <c r="P844" s="75"/>
      <c r="Q844" s="75"/>
      <c r="R844" s="75"/>
      <c r="S844" s="75"/>
      <c r="T844" s="75"/>
      <c r="U844" s="75"/>
      <c r="V844" s="75"/>
    </row>
    <row r="845" spans="12:22" s="74" customFormat="1">
      <c r="L845" s="75"/>
      <c r="M845" s="75"/>
      <c r="N845" s="75"/>
      <c r="O845" s="75"/>
      <c r="P845" s="75"/>
      <c r="Q845" s="75"/>
      <c r="R845" s="75"/>
      <c r="S845" s="75"/>
      <c r="T845" s="75"/>
      <c r="U845" s="75"/>
      <c r="V845" s="75"/>
    </row>
    <row r="846" spans="12:22" s="74" customFormat="1">
      <c r="L846" s="75"/>
      <c r="M846" s="75"/>
      <c r="N846" s="75"/>
      <c r="O846" s="75"/>
      <c r="P846" s="75"/>
      <c r="Q846" s="75"/>
      <c r="R846" s="75"/>
      <c r="S846" s="75"/>
      <c r="T846" s="75"/>
      <c r="U846" s="75"/>
      <c r="V846" s="75"/>
    </row>
    <row r="847" spans="12:22" s="74" customFormat="1">
      <c r="L847" s="75"/>
      <c r="M847" s="75"/>
      <c r="N847" s="75"/>
      <c r="O847" s="75"/>
      <c r="P847" s="75"/>
      <c r="Q847" s="75"/>
      <c r="R847" s="75"/>
      <c r="S847" s="75"/>
      <c r="T847" s="75"/>
      <c r="U847" s="75"/>
      <c r="V847" s="75"/>
    </row>
    <row r="848" spans="12:22" s="74" customFormat="1">
      <c r="L848" s="75"/>
      <c r="M848" s="75"/>
      <c r="N848" s="75"/>
      <c r="O848" s="75"/>
      <c r="P848" s="75"/>
      <c r="Q848" s="75"/>
      <c r="R848" s="75"/>
      <c r="S848" s="75"/>
      <c r="T848" s="75"/>
      <c r="U848" s="75"/>
      <c r="V848" s="75"/>
    </row>
    <row r="849" spans="12:22" s="74" customFormat="1">
      <c r="L849" s="75"/>
      <c r="M849" s="75"/>
      <c r="N849" s="75"/>
      <c r="O849" s="75"/>
      <c r="P849" s="75"/>
      <c r="Q849" s="75"/>
      <c r="R849" s="75"/>
      <c r="S849" s="75"/>
      <c r="T849" s="75"/>
      <c r="U849" s="75"/>
      <c r="V849" s="75"/>
    </row>
    <row r="850" spans="12:22" s="74" customFormat="1">
      <c r="L850" s="75"/>
      <c r="M850" s="75"/>
      <c r="N850" s="75"/>
      <c r="O850" s="75"/>
      <c r="P850" s="75"/>
      <c r="Q850" s="75"/>
      <c r="R850" s="75"/>
      <c r="S850" s="75"/>
      <c r="T850" s="75"/>
      <c r="U850" s="75"/>
      <c r="V850" s="75"/>
    </row>
    <row r="851" spans="12:22" s="74" customFormat="1">
      <c r="L851" s="75"/>
      <c r="M851" s="75"/>
      <c r="N851" s="75"/>
      <c r="O851" s="75"/>
      <c r="P851" s="75"/>
      <c r="Q851" s="75"/>
      <c r="R851" s="75"/>
      <c r="S851" s="75"/>
      <c r="T851" s="75"/>
      <c r="U851" s="75"/>
      <c r="V851" s="75"/>
    </row>
    <row r="852" spans="12:22" s="74" customFormat="1">
      <c r="L852" s="75"/>
      <c r="M852" s="75"/>
      <c r="N852" s="75"/>
      <c r="O852" s="75"/>
      <c r="P852" s="75"/>
      <c r="Q852" s="75"/>
      <c r="R852" s="75"/>
      <c r="S852" s="75"/>
      <c r="T852" s="75"/>
      <c r="U852" s="75"/>
      <c r="V852" s="75"/>
    </row>
    <row r="853" spans="12:22" s="74" customFormat="1">
      <c r="L853" s="75"/>
      <c r="M853" s="75"/>
      <c r="N853" s="75"/>
      <c r="O853" s="75"/>
      <c r="P853" s="75"/>
      <c r="Q853" s="75"/>
      <c r="R853" s="75"/>
      <c r="S853" s="75"/>
      <c r="T853" s="75"/>
      <c r="U853" s="75"/>
      <c r="V853" s="75"/>
    </row>
    <row r="854" spans="12:22" s="74" customFormat="1">
      <c r="L854" s="75"/>
      <c r="M854" s="75"/>
      <c r="N854" s="75"/>
      <c r="O854" s="75"/>
      <c r="P854" s="75"/>
      <c r="Q854" s="75"/>
      <c r="R854" s="75"/>
      <c r="S854" s="75"/>
      <c r="T854" s="75"/>
      <c r="U854" s="75"/>
      <c r="V854" s="75"/>
    </row>
    <row r="855" spans="12:22" s="74" customFormat="1">
      <c r="L855" s="75"/>
      <c r="M855" s="75"/>
      <c r="N855" s="75"/>
      <c r="O855" s="75"/>
      <c r="P855" s="75"/>
      <c r="Q855" s="75"/>
      <c r="R855" s="75"/>
      <c r="S855" s="75"/>
      <c r="T855" s="75"/>
      <c r="U855" s="75"/>
      <c r="V855" s="75"/>
    </row>
    <row r="856" spans="12:22" s="74" customFormat="1">
      <c r="L856" s="75"/>
      <c r="M856" s="75"/>
      <c r="N856" s="75"/>
      <c r="O856" s="75"/>
      <c r="P856" s="75"/>
      <c r="Q856" s="75"/>
      <c r="R856" s="75"/>
      <c r="S856" s="75"/>
      <c r="T856" s="75"/>
      <c r="U856" s="75"/>
      <c r="V856" s="75"/>
    </row>
    <row r="857" spans="12:22" s="74" customFormat="1">
      <c r="L857" s="75"/>
      <c r="M857" s="75"/>
      <c r="N857" s="75"/>
      <c r="O857" s="75"/>
      <c r="P857" s="75"/>
      <c r="Q857" s="75"/>
      <c r="R857" s="75"/>
      <c r="S857" s="75"/>
      <c r="T857" s="75"/>
      <c r="U857" s="75"/>
      <c r="V857" s="75"/>
    </row>
    <row r="858" spans="12:22" s="74" customFormat="1">
      <c r="L858" s="75"/>
      <c r="M858" s="75"/>
      <c r="N858" s="75"/>
      <c r="O858" s="75"/>
      <c r="P858" s="75"/>
      <c r="Q858" s="75"/>
      <c r="R858" s="75"/>
      <c r="S858" s="75"/>
      <c r="T858" s="75"/>
      <c r="U858" s="75"/>
      <c r="V858" s="75"/>
    </row>
    <row r="859" spans="12:22" s="74" customFormat="1">
      <c r="L859" s="75"/>
      <c r="M859" s="75"/>
      <c r="N859" s="75"/>
      <c r="O859" s="75"/>
      <c r="P859" s="75"/>
      <c r="Q859" s="75"/>
      <c r="R859" s="75"/>
      <c r="S859" s="75"/>
      <c r="T859" s="75"/>
      <c r="U859" s="75"/>
      <c r="V859" s="75"/>
    </row>
    <row r="860" spans="12:22" s="74" customFormat="1">
      <c r="L860" s="75"/>
      <c r="M860" s="75"/>
      <c r="N860" s="75"/>
      <c r="O860" s="75"/>
      <c r="P860" s="75"/>
      <c r="Q860" s="75"/>
      <c r="R860" s="75"/>
      <c r="S860" s="75"/>
      <c r="T860" s="75"/>
      <c r="U860" s="75"/>
      <c r="V860" s="75"/>
    </row>
    <row r="861" spans="12:22" s="74" customFormat="1">
      <c r="L861" s="75"/>
      <c r="M861" s="75"/>
      <c r="N861" s="75"/>
      <c r="O861" s="75"/>
      <c r="P861" s="75"/>
      <c r="Q861" s="75"/>
      <c r="R861" s="75"/>
      <c r="S861" s="75"/>
      <c r="T861" s="75"/>
      <c r="U861" s="75"/>
      <c r="V861" s="75"/>
    </row>
    <row r="862" spans="12:22" s="74" customFormat="1">
      <c r="L862" s="75"/>
      <c r="M862" s="75"/>
      <c r="N862" s="75"/>
      <c r="O862" s="75"/>
      <c r="P862" s="75"/>
      <c r="Q862" s="75"/>
      <c r="R862" s="75"/>
      <c r="S862" s="75"/>
      <c r="T862" s="75"/>
      <c r="U862" s="75"/>
      <c r="V862" s="75"/>
    </row>
    <row r="863" spans="12:22" s="74" customFormat="1">
      <c r="L863" s="75"/>
      <c r="M863" s="75"/>
      <c r="N863" s="75"/>
      <c r="O863" s="75"/>
      <c r="P863" s="75"/>
      <c r="Q863" s="75"/>
      <c r="R863" s="75"/>
      <c r="S863" s="75"/>
      <c r="T863" s="75"/>
      <c r="U863" s="75"/>
      <c r="V863" s="75"/>
    </row>
    <row r="864" spans="12:22" s="74" customFormat="1">
      <c r="L864" s="75"/>
      <c r="M864" s="75"/>
      <c r="N864" s="75"/>
      <c r="O864" s="75"/>
      <c r="P864" s="75"/>
      <c r="Q864" s="75"/>
      <c r="R864" s="75"/>
      <c r="S864" s="75"/>
      <c r="T864" s="75"/>
      <c r="U864" s="75"/>
      <c r="V864" s="75"/>
    </row>
    <row r="865" spans="12:22" s="74" customFormat="1">
      <c r="L865" s="75"/>
      <c r="M865" s="75"/>
      <c r="N865" s="75"/>
      <c r="O865" s="75"/>
      <c r="P865" s="75"/>
      <c r="Q865" s="75"/>
      <c r="R865" s="75"/>
      <c r="S865" s="75"/>
      <c r="T865" s="75"/>
      <c r="U865" s="75"/>
      <c r="V865" s="75"/>
    </row>
    <row r="866" spans="12:22" s="74" customFormat="1">
      <c r="L866" s="75"/>
      <c r="M866" s="75"/>
      <c r="N866" s="75"/>
      <c r="O866" s="75"/>
      <c r="P866" s="75"/>
      <c r="Q866" s="75"/>
      <c r="R866" s="75"/>
      <c r="S866" s="75"/>
      <c r="T866" s="75"/>
      <c r="U866" s="75"/>
      <c r="V866" s="75"/>
    </row>
    <row r="867" spans="12:22" s="74" customFormat="1">
      <c r="L867" s="75"/>
      <c r="M867" s="75"/>
      <c r="N867" s="75"/>
      <c r="O867" s="75"/>
      <c r="P867" s="75"/>
      <c r="Q867" s="75"/>
      <c r="R867" s="75"/>
      <c r="S867" s="75"/>
      <c r="T867" s="75"/>
      <c r="U867" s="75"/>
      <c r="V867" s="75"/>
    </row>
    <row r="868" spans="12:22" s="74" customFormat="1">
      <c r="L868" s="75"/>
      <c r="M868" s="75"/>
      <c r="N868" s="75"/>
      <c r="O868" s="75"/>
      <c r="P868" s="75"/>
      <c r="Q868" s="75"/>
      <c r="R868" s="75"/>
      <c r="S868" s="75"/>
      <c r="T868" s="75"/>
      <c r="U868" s="75"/>
      <c r="V868" s="75"/>
    </row>
    <row r="869" spans="12:22" s="74" customFormat="1">
      <c r="L869" s="75"/>
      <c r="M869" s="75"/>
      <c r="N869" s="75"/>
      <c r="O869" s="75"/>
      <c r="P869" s="75"/>
      <c r="Q869" s="75"/>
      <c r="R869" s="75"/>
      <c r="S869" s="75"/>
      <c r="T869" s="75"/>
      <c r="U869" s="75"/>
      <c r="V869" s="75"/>
    </row>
    <row r="870" spans="12:22" s="74" customFormat="1">
      <c r="L870" s="75"/>
      <c r="M870" s="75"/>
      <c r="N870" s="75"/>
      <c r="O870" s="75"/>
      <c r="P870" s="75"/>
      <c r="Q870" s="75"/>
      <c r="R870" s="75"/>
      <c r="S870" s="75"/>
      <c r="T870" s="75"/>
      <c r="U870" s="75"/>
      <c r="V870" s="75"/>
    </row>
    <row r="871" spans="12:22" s="74" customFormat="1">
      <c r="L871" s="75"/>
      <c r="M871" s="75"/>
      <c r="N871" s="75"/>
      <c r="O871" s="75"/>
      <c r="P871" s="75"/>
      <c r="Q871" s="75"/>
      <c r="R871" s="75"/>
      <c r="S871" s="75"/>
      <c r="T871" s="75"/>
      <c r="U871" s="75"/>
      <c r="V871" s="75"/>
    </row>
    <row r="872" spans="12:22" s="74" customFormat="1">
      <c r="L872" s="75"/>
      <c r="M872" s="75"/>
      <c r="N872" s="75"/>
      <c r="O872" s="75"/>
      <c r="P872" s="75"/>
      <c r="Q872" s="75"/>
      <c r="R872" s="75"/>
      <c r="S872" s="75"/>
      <c r="T872" s="75"/>
      <c r="U872" s="75"/>
      <c r="V872" s="75"/>
    </row>
    <row r="873" spans="12:22" s="74" customFormat="1">
      <c r="L873" s="75"/>
      <c r="M873" s="75"/>
      <c r="N873" s="75"/>
      <c r="O873" s="75"/>
      <c r="P873" s="75"/>
      <c r="Q873" s="75"/>
      <c r="R873" s="75"/>
      <c r="S873" s="75"/>
      <c r="T873" s="75"/>
      <c r="U873" s="75"/>
      <c r="V873" s="75"/>
    </row>
    <row r="874" spans="12:22" s="74" customFormat="1">
      <c r="L874" s="75"/>
      <c r="M874" s="75"/>
      <c r="N874" s="75"/>
      <c r="O874" s="75"/>
      <c r="P874" s="75"/>
      <c r="Q874" s="75"/>
      <c r="R874" s="75"/>
      <c r="S874" s="75"/>
      <c r="T874" s="75"/>
      <c r="U874" s="75"/>
      <c r="V874" s="75"/>
    </row>
    <row r="875" spans="12:22" s="74" customFormat="1">
      <c r="L875" s="75"/>
      <c r="M875" s="75"/>
      <c r="N875" s="75"/>
      <c r="O875" s="75"/>
      <c r="P875" s="75"/>
      <c r="Q875" s="75"/>
      <c r="R875" s="75"/>
      <c r="S875" s="75"/>
      <c r="T875" s="75"/>
      <c r="U875" s="75"/>
      <c r="V875" s="75"/>
    </row>
    <row r="876" spans="12:22" s="74" customFormat="1">
      <c r="L876" s="75"/>
      <c r="M876" s="75"/>
      <c r="N876" s="75"/>
      <c r="O876" s="75"/>
      <c r="P876" s="75"/>
      <c r="Q876" s="75"/>
      <c r="R876" s="75"/>
      <c r="S876" s="75"/>
      <c r="T876" s="75"/>
      <c r="U876" s="75"/>
      <c r="V876" s="75"/>
    </row>
    <row r="877" spans="12:22" s="74" customFormat="1">
      <c r="L877" s="75"/>
      <c r="M877" s="75"/>
      <c r="N877" s="75"/>
      <c r="O877" s="75"/>
      <c r="P877" s="75"/>
      <c r="Q877" s="75"/>
      <c r="R877" s="75"/>
      <c r="S877" s="75"/>
      <c r="T877" s="75"/>
      <c r="U877" s="75"/>
      <c r="V877" s="75"/>
    </row>
    <row r="878" spans="12:22" s="74" customFormat="1">
      <c r="L878" s="75"/>
      <c r="M878" s="75"/>
      <c r="N878" s="75"/>
      <c r="O878" s="75"/>
      <c r="P878" s="75"/>
      <c r="Q878" s="75"/>
      <c r="R878" s="75"/>
      <c r="S878" s="75"/>
      <c r="T878" s="75"/>
      <c r="U878" s="75"/>
      <c r="V878" s="75"/>
    </row>
    <row r="879" spans="12:22" s="74" customFormat="1">
      <c r="L879" s="75"/>
      <c r="M879" s="75"/>
      <c r="N879" s="75"/>
      <c r="O879" s="75"/>
      <c r="P879" s="75"/>
      <c r="Q879" s="75"/>
      <c r="R879" s="75"/>
      <c r="S879" s="75"/>
      <c r="T879" s="75"/>
      <c r="U879" s="75"/>
      <c r="V879" s="75"/>
    </row>
    <row r="880" spans="12:22" s="74" customFormat="1">
      <c r="L880" s="75"/>
      <c r="M880" s="75"/>
      <c r="N880" s="75"/>
      <c r="O880" s="75"/>
      <c r="P880" s="75"/>
      <c r="Q880" s="75"/>
      <c r="R880" s="75"/>
      <c r="S880" s="75"/>
      <c r="T880" s="75"/>
      <c r="U880" s="75"/>
      <c r="V880" s="75"/>
    </row>
    <row r="881" spans="12:22" s="74" customFormat="1">
      <c r="L881" s="75"/>
      <c r="M881" s="75"/>
      <c r="N881" s="75"/>
      <c r="O881" s="75"/>
      <c r="P881" s="75"/>
      <c r="Q881" s="75"/>
      <c r="R881" s="75"/>
      <c r="S881" s="75"/>
      <c r="T881" s="75"/>
      <c r="U881" s="75"/>
      <c r="V881" s="75"/>
    </row>
    <row r="882" spans="12:22" s="74" customFormat="1">
      <c r="L882" s="75"/>
      <c r="M882" s="75"/>
      <c r="N882" s="75"/>
      <c r="O882" s="75"/>
      <c r="P882" s="75"/>
      <c r="Q882" s="75"/>
      <c r="R882" s="75"/>
      <c r="S882" s="75"/>
      <c r="T882" s="75"/>
      <c r="U882" s="75"/>
      <c r="V882" s="75"/>
    </row>
    <row r="883" spans="12:22" s="74" customFormat="1">
      <c r="L883" s="75"/>
      <c r="M883" s="75"/>
      <c r="N883" s="75"/>
      <c r="O883" s="75"/>
      <c r="P883" s="75"/>
      <c r="Q883" s="75"/>
      <c r="R883" s="75"/>
      <c r="S883" s="75"/>
      <c r="T883" s="75"/>
      <c r="U883" s="75"/>
      <c r="V883" s="75"/>
    </row>
    <row r="884" spans="12:22" s="74" customFormat="1">
      <c r="L884" s="75"/>
      <c r="M884" s="75"/>
      <c r="N884" s="75"/>
      <c r="O884" s="75"/>
      <c r="P884" s="75"/>
      <c r="Q884" s="75"/>
      <c r="R884" s="75"/>
      <c r="S884" s="75"/>
      <c r="T884" s="75"/>
      <c r="U884" s="75"/>
      <c r="V884" s="75"/>
    </row>
    <row r="885" spans="12:22" s="74" customFormat="1">
      <c r="L885" s="75"/>
      <c r="M885" s="75"/>
      <c r="N885" s="75"/>
      <c r="O885" s="75"/>
      <c r="P885" s="75"/>
      <c r="Q885" s="75"/>
      <c r="R885" s="75"/>
      <c r="S885" s="75"/>
      <c r="T885" s="75"/>
      <c r="U885" s="75"/>
      <c r="V885" s="75"/>
    </row>
    <row r="886" spans="12:22" s="74" customFormat="1">
      <c r="L886" s="75"/>
      <c r="M886" s="75"/>
      <c r="N886" s="75"/>
      <c r="O886" s="75"/>
      <c r="P886" s="75"/>
      <c r="Q886" s="75"/>
      <c r="R886" s="75"/>
      <c r="S886" s="75"/>
      <c r="T886" s="75"/>
      <c r="U886" s="75"/>
      <c r="V886" s="75"/>
    </row>
    <row r="887" spans="12:22" s="74" customFormat="1">
      <c r="L887" s="75"/>
      <c r="M887" s="75"/>
      <c r="N887" s="75"/>
      <c r="O887" s="75"/>
      <c r="P887" s="75"/>
      <c r="Q887" s="75"/>
      <c r="R887" s="75"/>
      <c r="S887" s="75"/>
      <c r="T887" s="75"/>
      <c r="U887" s="75"/>
      <c r="V887" s="75"/>
    </row>
    <row r="888" spans="12:22" s="74" customFormat="1">
      <c r="L888" s="75"/>
      <c r="M888" s="75"/>
      <c r="N888" s="75"/>
      <c r="O888" s="75"/>
      <c r="P888" s="75"/>
      <c r="Q888" s="75"/>
      <c r="R888" s="75"/>
      <c r="S888" s="75"/>
      <c r="T888" s="75"/>
      <c r="U888" s="75"/>
      <c r="V888" s="75"/>
    </row>
    <row r="889" spans="12:22" s="74" customFormat="1">
      <c r="L889" s="75"/>
      <c r="M889" s="75"/>
      <c r="N889" s="75"/>
      <c r="O889" s="75"/>
      <c r="P889" s="75"/>
      <c r="Q889" s="75"/>
      <c r="R889" s="75"/>
      <c r="S889" s="75"/>
      <c r="T889" s="75"/>
      <c r="U889" s="75"/>
      <c r="V889" s="75"/>
    </row>
    <row r="890" spans="12:22" s="74" customFormat="1">
      <c r="L890" s="75"/>
      <c r="M890" s="75"/>
      <c r="N890" s="75"/>
      <c r="O890" s="75"/>
      <c r="P890" s="75"/>
      <c r="Q890" s="75"/>
      <c r="R890" s="75"/>
      <c r="S890" s="75"/>
      <c r="T890" s="75"/>
      <c r="U890" s="75"/>
      <c r="V890" s="75"/>
    </row>
    <row r="891" spans="12:22" s="74" customFormat="1">
      <c r="L891" s="75"/>
      <c r="M891" s="75"/>
      <c r="N891" s="75"/>
      <c r="O891" s="75"/>
      <c r="P891" s="75"/>
      <c r="Q891" s="75"/>
      <c r="R891" s="75"/>
      <c r="S891" s="75"/>
      <c r="T891" s="75"/>
      <c r="U891" s="75"/>
      <c r="V891" s="75"/>
    </row>
    <row r="892" spans="12:22" s="74" customFormat="1">
      <c r="L892" s="75"/>
      <c r="M892" s="75"/>
      <c r="N892" s="75"/>
      <c r="O892" s="75"/>
      <c r="P892" s="75"/>
      <c r="Q892" s="75"/>
      <c r="R892" s="75"/>
      <c r="S892" s="75"/>
      <c r="T892" s="75"/>
      <c r="U892" s="75"/>
      <c r="V892" s="75"/>
    </row>
    <row r="893" spans="12:22" s="74" customFormat="1">
      <c r="L893" s="75"/>
      <c r="M893" s="75"/>
      <c r="N893" s="75"/>
      <c r="O893" s="75"/>
      <c r="P893" s="75"/>
      <c r="Q893" s="75"/>
      <c r="R893" s="75"/>
      <c r="S893" s="75"/>
      <c r="T893" s="75"/>
      <c r="U893" s="75"/>
      <c r="V893" s="75"/>
    </row>
    <row r="894" spans="12:22" s="74" customFormat="1">
      <c r="L894" s="75"/>
      <c r="M894" s="75"/>
      <c r="N894" s="75"/>
      <c r="O894" s="75"/>
      <c r="P894" s="75"/>
      <c r="Q894" s="75"/>
      <c r="R894" s="75"/>
      <c r="S894" s="75"/>
      <c r="T894" s="75"/>
      <c r="U894" s="75"/>
      <c r="V894" s="75"/>
    </row>
    <row r="895" spans="12:22" s="74" customFormat="1">
      <c r="L895" s="75"/>
      <c r="M895" s="75"/>
      <c r="N895" s="75"/>
      <c r="O895" s="75"/>
      <c r="P895" s="75"/>
      <c r="Q895" s="75"/>
      <c r="R895" s="75"/>
      <c r="S895" s="75"/>
      <c r="T895" s="75"/>
      <c r="U895" s="75"/>
      <c r="V895" s="75"/>
    </row>
    <row r="896" spans="12:22" s="74" customFormat="1">
      <c r="L896" s="75"/>
      <c r="M896" s="75"/>
      <c r="N896" s="75"/>
      <c r="O896" s="75"/>
      <c r="P896" s="75"/>
      <c r="Q896" s="75"/>
      <c r="R896" s="75"/>
      <c r="S896" s="75"/>
      <c r="T896" s="75"/>
      <c r="U896" s="75"/>
      <c r="V896" s="75"/>
    </row>
    <row r="897" spans="12:22" s="74" customFormat="1">
      <c r="L897" s="75"/>
      <c r="M897" s="75"/>
      <c r="N897" s="75"/>
      <c r="O897" s="75"/>
      <c r="P897" s="75"/>
      <c r="Q897" s="75"/>
      <c r="R897" s="75"/>
      <c r="S897" s="75"/>
      <c r="T897" s="75"/>
      <c r="U897" s="75"/>
      <c r="V897" s="75"/>
    </row>
    <row r="898" spans="12:22" s="74" customFormat="1">
      <c r="L898" s="75"/>
      <c r="M898" s="75"/>
      <c r="N898" s="75"/>
      <c r="O898" s="75"/>
      <c r="P898" s="75"/>
      <c r="Q898" s="75"/>
      <c r="R898" s="75"/>
      <c r="S898" s="75"/>
      <c r="T898" s="75"/>
      <c r="U898" s="75"/>
      <c r="V898" s="75"/>
    </row>
    <row r="899" spans="12:22" s="74" customFormat="1">
      <c r="L899" s="75"/>
      <c r="M899" s="75"/>
      <c r="N899" s="75"/>
      <c r="O899" s="75"/>
      <c r="P899" s="75"/>
      <c r="Q899" s="75"/>
      <c r="R899" s="75"/>
      <c r="S899" s="75"/>
      <c r="T899" s="75"/>
      <c r="U899" s="75"/>
      <c r="V899" s="75"/>
    </row>
    <row r="900" spans="12:22" s="74" customFormat="1">
      <c r="L900" s="75"/>
      <c r="M900" s="75"/>
      <c r="N900" s="75"/>
      <c r="O900" s="75"/>
      <c r="P900" s="75"/>
      <c r="Q900" s="75"/>
      <c r="R900" s="75"/>
      <c r="S900" s="75"/>
      <c r="T900" s="75"/>
      <c r="U900" s="75"/>
      <c r="V900" s="75"/>
    </row>
    <row r="901" spans="12:22" s="74" customFormat="1">
      <c r="L901" s="75"/>
      <c r="M901" s="75"/>
      <c r="N901" s="75"/>
      <c r="O901" s="75"/>
      <c r="P901" s="75"/>
      <c r="Q901" s="75"/>
      <c r="R901" s="75"/>
      <c r="S901" s="75"/>
      <c r="T901" s="75"/>
      <c r="U901" s="75"/>
      <c r="V901" s="75"/>
    </row>
    <row r="902" spans="12:22" s="74" customFormat="1">
      <c r="L902" s="75"/>
      <c r="M902" s="75"/>
      <c r="N902" s="75"/>
      <c r="O902" s="75"/>
      <c r="P902" s="75"/>
      <c r="Q902" s="75"/>
      <c r="R902" s="75"/>
      <c r="S902" s="75"/>
      <c r="T902" s="75"/>
      <c r="U902" s="75"/>
      <c r="V902" s="75"/>
    </row>
    <row r="903" spans="12:22" s="74" customFormat="1">
      <c r="L903" s="75"/>
      <c r="M903" s="75"/>
      <c r="N903" s="75"/>
      <c r="O903" s="75"/>
      <c r="P903" s="75"/>
      <c r="Q903" s="75"/>
      <c r="R903" s="75"/>
      <c r="S903" s="75"/>
      <c r="T903" s="75"/>
      <c r="U903" s="75"/>
      <c r="V903" s="75"/>
    </row>
    <row r="904" spans="12:22" s="74" customFormat="1">
      <c r="L904" s="75"/>
      <c r="M904" s="75"/>
      <c r="N904" s="75"/>
      <c r="O904" s="75"/>
      <c r="P904" s="75"/>
      <c r="Q904" s="75"/>
      <c r="R904" s="75"/>
      <c r="S904" s="75"/>
      <c r="T904" s="75"/>
      <c r="U904" s="75"/>
      <c r="V904" s="75"/>
    </row>
    <row r="905" spans="12:22" s="74" customFormat="1">
      <c r="L905" s="75"/>
      <c r="M905" s="75"/>
      <c r="N905" s="75"/>
      <c r="O905" s="75"/>
      <c r="P905" s="75"/>
      <c r="Q905" s="75"/>
      <c r="R905" s="75"/>
      <c r="S905" s="75"/>
      <c r="T905" s="75"/>
      <c r="U905" s="75"/>
      <c r="V905" s="75"/>
    </row>
    <row r="906" spans="12:22" s="74" customFormat="1">
      <c r="L906" s="75"/>
      <c r="M906" s="75"/>
      <c r="N906" s="75"/>
      <c r="O906" s="75"/>
      <c r="P906" s="75"/>
      <c r="Q906" s="75"/>
      <c r="R906" s="75"/>
      <c r="S906" s="75"/>
      <c r="T906" s="75"/>
      <c r="U906" s="75"/>
      <c r="V906" s="75"/>
    </row>
    <row r="907" spans="12:22" s="74" customFormat="1">
      <c r="L907" s="75"/>
      <c r="M907" s="75"/>
      <c r="N907" s="75"/>
      <c r="O907" s="75"/>
      <c r="P907" s="75"/>
      <c r="Q907" s="75"/>
      <c r="R907" s="75"/>
      <c r="S907" s="75"/>
      <c r="T907" s="75"/>
      <c r="U907" s="75"/>
      <c r="V907" s="75"/>
    </row>
    <row r="908" spans="12:22" s="74" customFormat="1">
      <c r="L908" s="75"/>
      <c r="M908" s="75"/>
      <c r="N908" s="75"/>
      <c r="O908" s="75"/>
      <c r="P908" s="75"/>
      <c r="Q908" s="75"/>
      <c r="R908" s="75"/>
      <c r="S908" s="75"/>
      <c r="T908" s="75"/>
      <c r="U908" s="75"/>
      <c r="V908" s="75"/>
    </row>
    <row r="909" spans="12:22" s="74" customFormat="1">
      <c r="L909" s="75"/>
      <c r="M909" s="75"/>
      <c r="N909" s="75"/>
      <c r="O909" s="75"/>
      <c r="P909" s="75"/>
      <c r="Q909" s="75"/>
      <c r="R909" s="75"/>
      <c r="S909" s="75"/>
      <c r="T909" s="75"/>
      <c r="U909" s="75"/>
      <c r="V909" s="75"/>
    </row>
    <row r="910" spans="12:22" s="74" customFormat="1">
      <c r="L910" s="75"/>
      <c r="M910" s="75"/>
      <c r="N910" s="75"/>
      <c r="O910" s="75"/>
      <c r="P910" s="75"/>
      <c r="Q910" s="75"/>
      <c r="R910" s="75"/>
      <c r="S910" s="75"/>
      <c r="T910" s="75"/>
      <c r="U910" s="75"/>
      <c r="V910" s="75"/>
    </row>
    <row r="911" spans="12:22" s="74" customFormat="1">
      <c r="L911" s="75"/>
      <c r="M911" s="75"/>
      <c r="N911" s="75"/>
      <c r="O911" s="75"/>
      <c r="P911" s="75"/>
      <c r="Q911" s="75"/>
      <c r="R911" s="75"/>
      <c r="S911" s="75"/>
      <c r="T911" s="75"/>
      <c r="U911" s="75"/>
      <c r="V911" s="75"/>
    </row>
    <row r="912" spans="12:22" s="74" customFormat="1">
      <c r="L912" s="75"/>
      <c r="M912" s="75"/>
      <c r="N912" s="75"/>
      <c r="O912" s="75"/>
      <c r="P912" s="75"/>
      <c r="Q912" s="75"/>
      <c r="R912" s="75"/>
      <c r="S912" s="75"/>
      <c r="T912" s="75"/>
      <c r="U912" s="75"/>
      <c r="V912" s="75"/>
    </row>
    <row r="913" spans="12:22" s="74" customFormat="1">
      <c r="L913" s="75"/>
      <c r="M913" s="75"/>
      <c r="N913" s="75"/>
      <c r="O913" s="75"/>
      <c r="P913" s="75"/>
      <c r="Q913" s="75"/>
      <c r="R913" s="75"/>
      <c r="S913" s="75"/>
      <c r="T913" s="75"/>
      <c r="U913" s="75"/>
      <c r="V913" s="75"/>
    </row>
    <row r="914" spans="12:22" s="74" customFormat="1">
      <c r="L914" s="75"/>
      <c r="M914" s="75"/>
      <c r="N914" s="75"/>
      <c r="O914" s="75"/>
      <c r="P914" s="75"/>
      <c r="Q914" s="75"/>
      <c r="R914" s="75"/>
      <c r="S914" s="75"/>
      <c r="T914" s="75"/>
      <c r="U914" s="75"/>
      <c r="V914" s="75"/>
    </row>
    <row r="915" spans="12:22" s="74" customFormat="1">
      <c r="L915" s="75"/>
      <c r="M915" s="75"/>
      <c r="N915" s="75"/>
      <c r="O915" s="75"/>
      <c r="P915" s="75"/>
      <c r="Q915" s="75"/>
      <c r="R915" s="75"/>
      <c r="S915" s="75"/>
      <c r="T915" s="75"/>
      <c r="U915" s="75"/>
      <c r="V915" s="75"/>
    </row>
    <row r="916" spans="12:22" s="74" customFormat="1">
      <c r="L916" s="75"/>
      <c r="M916" s="75"/>
      <c r="N916" s="75"/>
      <c r="O916" s="75"/>
      <c r="P916" s="75"/>
      <c r="Q916" s="75"/>
      <c r="R916" s="75"/>
      <c r="S916" s="75"/>
      <c r="T916" s="75"/>
      <c r="U916" s="75"/>
      <c r="V916" s="75"/>
    </row>
    <row r="917" spans="12:22" s="74" customFormat="1">
      <c r="L917" s="75"/>
      <c r="M917" s="75"/>
      <c r="N917" s="75"/>
      <c r="O917" s="75"/>
      <c r="P917" s="75"/>
      <c r="Q917" s="75"/>
      <c r="R917" s="75"/>
      <c r="S917" s="75"/>
      <c r="T917" s="75"/>
      <c r="U917" s="75"/>
      <c r="V917" s="75"/>
    </row>
    <row r="918" spans="12:22" s="74" customFormat="1">
      <c r="L918" s="75"/>
      <c r="M918" s="75"/>
      <c r="N918" s="75"/>
      <c r="O918" s="75"/>
      <c r="P918" s="75"/>
      <c r="Q918" s="75"/>
      <c r="R918" s="75"/>
      <c r="S918" s="75"/>
      <c r="T918" s="75"/>
      <c r="U918" s="75"/>
      <c r="V918" s="75"/>
    </row>
    <row r="919" spans="12:22" s="74" customFormat="1">
      <c r="L919" s="75"/>
      <c r="M919" s="75"/>
      <c r="N919" s="75"/>
      <c r="O919" s="75"/>
      <c r="P919" s="75"/>
      <c r="Q919" s="75"/>
      <c r="R919" s="75"/>
      <c r="S919" s="75"/>
      <c r="T919" s="75"/>
      <c r="U919" s="75"/>
      <c r="V919" s="75"/>
    </row>
    <row r="920" spans="12:22" s="74" customFormat="1">
      <c r="L920" s="75"/>
      <c r="M920" s="75"/>
      <c r="N920" s="75"/>
      <c r="O920" s="75"/>
      <c r="P920" s="75"/>
      <c r="Q920" s="75"/>
      <c r="R920" s="75"/>
      <c r="S920" s="75"/>
      <c r="T920" s="75"/>
      <c r="U920" s="75"/>
      <c r="V920" s="75"/>
    </row>
    <row r="921" spans="12:22" s="74" customFormat="1">
      <c r="L921" s="75"/>
      <c r="M921" s="75"/>
      <c r="N921" s="75"/>
      <c r="O921" s="75"/>
      <c r="P921" s="75"/>
      <c r="Q921" s="75"/>
      <c r="R921" s="75"/>
      <c r="S921" s="75"/>
      <c r="T921" s="75"/>
      <c r="U921" s="75"/>
      <c r="V921" s="75"/>
    </row>
    <row r="922" spans="12:22" s="74" customFormat="1">
      <c r="L922" s="75"/>
      <c r="M922" s="75"/>
      <c r="N922" s="75"/>
      <c r="O922" s="75"/>
      <c r="P922" s="75"/>
      <c r="Q922" s="75"/>
      <c r="R922" s="75"/>
      <c r="S922" s="75"/>
      <c r="T922" s="75"/>
      <c r="U922" s="75"/>
      <c r="V922" s="75"/>
    </row>
    <row r="923" spans="12:22" s="74" customFormat="1">
      <c r="L923" s="75"/>
      <c r="M923" s="75"/>
      <c r="N923" s="75"/>
      <c r="O923" s="75"/>
      <c r="P923" s="75"/>
      <c r="Q923" s="75"/>
      <c r="R923" s="75"/>
      <c r="S923" s="75"/>
      <c r="T923" s="75"/>
      <c r="U923" s="75"/>
      <c r="V923" s="75"/>
    </row>
    <row r="924" spans="12:22" s="74" customFormat="1">
      <c r="L924" s="75"/>
      <c r="M924" s="75"/>
      <c r="N924" s="75"/>
      <c r="O924" s="75"/>
      <c r="P924" s="75"/>
      <c r="Q924" s="75"/>
      <c r="R924" s="75"/>
      <c r="S924" s="75"/>
      <c r="T924" s="75"/>
      <c r="U924" s="75"/>
      <c r="V924" s="75"/>
    </row>
    <row r="925" spans="12:22" s="74" customFormat="1">
      <c r="L925" s="75"/>
      <c r="M925" s="75"/>
      <c r="N925" s="75"/>
      <c r="O925" s="75"/>
      <c r="P925" s="75"/>
      <c r="Q925" s="75"/>
      <c r="R925" s="75"/>
      <c r="S925" s="75"/>
      <c r="T925" s="75"/>
      <c r="U925" s="75"/>
      <c r="V925" s="75"/>
    </row>
    <row r="926" spans="12:22" s="74" customFormat="1">
      <c r="L926" s="75"/>
      <c r="M926" s="75"/>
      <c r="N926" s="75"/>
      <c r="O926" s="75"/>
      <c r="P926" s="75"/>
      <c r="Q926" s="75"/>
      <c r="R926" s="75"/>
      <c r="S926" s="75"/>
      <c r="T926" s="75"/>
      <c r="U926" s="75"/>
      <c r="V926" s="75"/>
    </row>
    <row r="927" spans="12:22" s="74" customFormat="1">
      <c r="L927" s="75"/>
      <c r="M927" s="75"/>
      <c r="N927" s="75"/>
      <c r="O927" s="75"/>
      <c r="P927" s="75"/>
      <c r="Q927" s="75"/>
      <c r="R927" s="75"/>
      <c r="S927" s="75"/>
      <c r="T927" s="75"/>
      <c r="U927" s="75"/>
      <c r="V927" s="75"/>
    </row>
    <row r="928" spans="12:22" s="74" customFormat="1">
      <c r="L928" s="75"/>
      <c r="M928" s="75"/>
      <c r="N928" s="75"/>
      <c r="O928" s="75"/>
      <c r="P928" s="75"/>
      <c r="Q928" s="75"/>
      <c r="R928" s="75"/>
      <c r="S928" s="75"/>
      <c r="T928" s="75"/>
      <c r="U928" s="75"/>
      <c r="V928" s="75"/>
    </row>
    <row r="929" spans="12:22" s="74" customFormat="1">
      <c r="L929" s="75"/>
      <c r="M929" s="75"/>
      <c r="N929" s="75"/>
      <c r="O929" s="75"/>
      <c r="P929" s="75"/>
      <c r="Q929" s="75"/>
      <c r="R929" s="75"/>
      <c r="S929" s="75"/>
      <c r="T929" s="75"/>
      <c r="U929" s="75"/>
      <c r="V929" s="75"/>
    </row>
    <row r="930" spans="12:22" s="74" customFormat="1">
      <c r="L930" s="75"/>
      <c r="M930" s="75"/>
      <c r="N930" s="75"/>
      <c r="O930" s="75"/>
      <c r="P930" s="75"/>
      <c r="Q930" s="75"/>
      <c r="R930" s="75"/>
      <c r="S930" s="75"/>
      <c r="T930" s="75"/>
      <c r="U930" s="75"/>
      <c r="V930" s="75"/>
    </row>
    <row r="931" spans="12:22" s="74" customFormat="1">
      <c r="L931" s="75"/>
      <c r="M931" s="75"/>
      <c r="N931" s="75"/>
      <c r="O931" s="75"/>
      <c r="P931" s="75"/>
      <c r="Q931" s="75"/>
      <c r="R931" s="75"/>
      <c r="S931" s="75"/>
      <c r="T931" s="75"/>
      <c r="U931" s="75"/>
      <c r="V931" s="75"/>
    </row>
    <row r="932" spans="12:22" s="74" customFormat="1">
      <c r="L932" s="75"/>
      <c r="M932" s="75"/>
      <c r="N932" s="75"/>
      <c r="O932" s="75"/>
      <c r="P932" s="75"/>
      <c r="Q932" s="75"/>
      <c r="R932" s="75"/>
      <c r="S932" s="75"/>
      <c r="T932" s="75"/>
      <c r="U932" s="75"/>
      <c r="V932" s="75"/>
    </row>
    <row r="933" spans="12:22" s="74" customFormat="1">
      <c r="L933" s="75"/>
      <c r="M933" s="75"/>
      <c r="N933" s="75"/>
      <c r="O933" s="75"/>
      <c r="P933" s="75"/>
      <c r="Q933" s="75"/>
      <c r="R933" s="75"/>
      <c r="S933" s="75"/>
      <c r="T933" s="75"/>
      <c r="U933" s="75"/>
      <c r="V933" s="75"/>
    </row>
    <row r="934" spans="12:22" s="74" customFormat="1">
      <c r="L934" s="75"/>
      <c r="M934" s="75"/>
      <c r="N934" s="75"/>
      <c r="O934" s="75"/>
      <c r="P934" s="75"/>
      <c r="Q934" s="75"/>
      <c r="R934" s="75"/>
      <c r="S934" s="75"/>
      <c r="T934" s="75"/>
      <c r="U934" s="75"/>
      <c r="V934" s="75"/>
    </row>
    <row r="935" spans="12:22" s="74" customFormat="1">
      <c r="L935" s="75"/>
      <c r="M935" s="75"/>
      <c r="N935" s="75"/>
      <c r="O935" s="75"/>
      <c r="P935" s="75"/>
      <c r="Q935" s="75"/>
      <c r="R935" s="75"/>
      <c r="S935" s="75"/>
      <c r="T935" s="75"/>
      <c r="U935" s="75"/>
      <c r="V935" s="75"/>
    </row>
    <row r="936" spans="12:22" s="74" customFormat="1">
      <c r="L936" s="75"/>
      <c r="M936" s="75"/>
      <c r="N936" s="75"/>
      <c r="O936" s="75"/>
      <c r="P936" s="75"/>
      <c r="Q936" s="75"/>
      <c r="R936" s="75"/>
      <c r="S936" s="75"/>
      <c r="T936" s="75"/>
      <c r="U936" s="75"/>
      <c r="V936" s="75"/>
    </row>
    <row r="937" spans="12:22" s="74" customFormat="1">
      <c r="L937" s="75"/>
      <c r="M937" s="75"/>
      <c r="N937" s="75"/>
      <c r="O937" s="75"/>
      <c r="P937" s="75"/>
      <c r="Q937" s="75"/>
      <c r="R937" s="75"/>
      <c r="S937" s="75"/>
      <c r="T937" s="75"/>
      <c r="U937" s="75"/>
      <c r="V937" s="75"/>
    </row>
    <row r="938" spans="12:22" s="74" customFormat="1">
      <c r="L938" s="75"/>
      <c r="M938" s="75"/>
      <c r="N938" s="75"/>
      <c r="O938" s="75"/>
      <c r="P938" s="75"/>
      <c r="Q938" s="75"/>
      <c r="R938" s="75"/>
      <c r="S938" s="75"/>
      <c r="T938" s="75"/>
      <c r="U938" s="75"/>
      <c r="V938" s="75"/>
    </row>
    <row r="939" spans="12:22" s="74" customFormat="1">
      <c r="L939" s="75"/>
      <c r="M939" s="75"/>
      <c r="N939" s="75"/>
      <c r="O939" s="75"/>
      <c r="P939" s="75"/>
      <c r="Q939" s="75"/>
      <c r="R939" s="75"/>
      <c r="S939" s="75"/>
      <c r="T939" s="75"/>
      <c r="U939" s="75"/>
      <c r="V939" s="75"/>
    </row>
    <row r="940" spans="12:22" s="74" customFormat="1">
      <c r="L940" s="75"/>
      <c r="M940" s="75"/>
      <c r="N940" s="75"/>
      <c r="O940" s="75"/>
      <c r="P940" s="75"/>
      <c r="Q940" s="75"/>
      <c r="R940" s="75"/>
      <c r="S940" s="75"/>
      <c r="T940" s="75"/>
      <c r="U940" s="75"/>
      <c r="V940" s="75"/>
    </row>
    <row r="941" spans="12:22" s="74" customFormat="1">
      <c r="L941" s="75"/>
      <c r="M941" s="75"/>
      <c r="N941" s="75"/>
      <c r="O941" s="75"/>
      <c r="P941" s="75"/>
      <c r="Q941" s="75"/>
      <c r="R941" s="75"/>
      <c r="S941" s="75"/>
      <c r="T941" s="75"/>
      <c r="U941" s="75"/>
      <c r="V941" s="75"/>
    </row>
    <row r="942" spans="12:22" s="74" customFormat="1">
      <c r="L942" s="75"/>
      <c r="M942" s="75"/>
      <c r="N942" s="75"/>
      <c r="O942" s="75"/>
      <c r="P942" s="75"/>
      <c r="Q942" s="75"/>
      <c r="R942" s="75"/>
      <c r="S942" s="75"/>
      <c r="T942" s="75"/>
      <c r="U942" s="75"/>
      <c r="V942" s="75"/>
    </row>
    <row r="943" spans="12:22" s="74" customFormat="1">
      <c r="L943" s="75"/>
      <c r="M943" s="75"/>
      <c r="N943" s="75"/>
      <c r="O943" s="75"/>
      <c r="P943" s="75"/>
      <c r="Q943" s="75"/>
      <c r="R943" s="75"/>
      <c r="S943" s="75"/>
      <c r="T943" s="75"/>
      <c r="U943" s="75"/>
      <c r="V943" s="75"/>
    </row>
    <row r="944" spans="12:22" s="74" customFormat="1">
      <c r="L944" s="75"/>
      <c r="M944" s="75"/>
      <c r="N944" s="75"/>
      <c r="O944" s="75"/>
      <c r="P944" s="75"/>
      <c r="Q944" s="75"/>
      <c r="R944" s="75"/>
      <c r="S944" s="75"/>
      <c r="T944" s="75"/>
      <c r="U944" s="75"/>
      <c r="V944" s="75"/>
    </row>
    <row r="945" spans="12:22" s="74" customFormat="1">
      <c r="L945" s="75"/>
      <c r="M945" s="75"/>
      <c r="N945" s="75"/>
      <c r="O945" s="75"/>
      <c r="P945" s="75"/>
      <c r="Q945" s="75"/>
      <c r="R945" s="75"/>
      <c r="S945" s="75"/>
      <c r="T945" s="75"/>
      <c r="U945" s="75"/>
      <c r="V945" s="75"/>
    </row>
    <row r="946" spans="12:22" s="74" customFormat="1">
      <c r="L946" s="75"/>
      <c r="M946" s="75"/>
      <c r="N946" s="75"/>
      <c r="O946" s="75"/>
      <c r="P946" s="75"/>
      <c r="Q946" s="75"/>
      <c r="R946" s="75"/>
      <c r="S946" s="75"/>
      <c r="T946" s="75"/>
      <c r="U946" s="75"/>
      <c r="V946" s="75"/>
    </row>
    <row r="947" spans="12:22" s="74" customFormat="1">
      <c r="L947" s="75"/>
      <c r="M947" s="75"/>
      <c r="N947" s="75"/>
      <c r="O947" s="75"/>
      <c r="P947" s="75"/>
      <c r="Q947" s="75"/>
      <c r="R947" s="75"/>
      <c r="S947" s="75"/>
      <c r="T947" s="75"/>
      <c r="U947" s="75"/>
      <c r="V947" s="75"/>
    </row>
    <row r="948" spans="12:22" s="74" customFormat="1">
      <c r="L948" s="75"/>
      <c r="M948" s="75"/>
      <c r="N948" s="75"/>
      <c r="O948" s="75"/>
      <c r="P948" s="75"/>
      <c r="Q948" s="75"/>
      <c r="R948" s="75"/>
      <c r="S948" s="75"/>
      <c r="T948" s="75"/>
      <c r="U948" s="75"/>
      <c r="V948" s="75"/>
    </row>
    <row r="949" spans="12:22" s="74" customFormat="1">
      <c r="L949" s="75"/>
      <c r="M949" s="75"/>
      <c r="N949" s="75"/>
      <c r="O949" s="75"/>
      <c r="P949" s="75"/>
      <c r="Q949" s="75"/>
      <c r="R949" s="75"/>
      <c r="S949" s="75"/>
      <c r="T949" s="75"/>
      <c r="U949" s="75"/>
      <c r="V949" s="75"/>
    </row>
    <row r="950" spans="12:22" s="74" customFormat="1">
      <c r="L950" s="75"/>
      <c r="M950" s="75"/>
      <c r="N950" s="75"/>
      <c r="O950" s="75"/>
      <c r="P950" s="75"/>
      <c r="Q950" s="75"/>
      <c r="R950" s="75"/>
      <c r="S950" s="75"/>
      <c r="T950" s="75"/>
      <c r="U950" s="75"/>
      <c r="V950" s="75"/>
    </row>
    <row r="951" spans="12:22" s="74" customFormat="1">
      <c r="L951" s="75"/>
      <c r="M951" s="75"/>
      <c r="N951" s="75"/>
      <c r="O951" s="75"/>
      <c r="P951" s="75"/>
      <c r="Q951" s="75"/>
      <c r="R951" s="75"/>
      <c r="S951" s="75"/>
      <c r="T951" s="75"/>
      <c r="U951" s="75"/>
      <c r="V951" s="75"/>
    </row>
    <row r="952" spans="12:22" s="74" customFormat="1">
      <c r="L952" s="75"/>
      <c r="M952" s="75"/>
      <c r="N952" s="75"/>
      <c r="O952" s="75"/>
      <c r="P952" s="75"/>
      <c r="Q952" s="75"/>
      <c r="R952" s="75"/>
      <c r="S952" s="75"/>
      <c r="T952" s="75"/>
      <c r="U952" s="75"/>
      <c r="V952" s="75"/>
    </row>
    <row r="953" spans="12:22" s="74" customFormat="1">
      <c r="L953" s="75"/>
      <c r="M953" s="75"/>
      <c r="N953" s="75"/>
      <c r="O953" s="75"/>
      <c r="P953" s="75"/>
      <c r="Q953" s="75"/>
      <c r="R953" s="75"/>
      <c r="S953" s="75"/>
      <c r="T953" s="75"/>
      <c r="U953" s="75"/>
      <c r="V953" s="75"/>
    </row>
    <row r="954" spans="12:22" s="74" customFormat="1">
      <c r="L954" s="75"/>
      <c r="M954" s="75"/>
      <c r="N954" s="75"/>
      <c r="O954" s="75"/>
      <c r="P954" s="75"/>
      <c r="Q954" s="75"/>
      <c r="R954" s="75"/>
      <c r="S954" s="75"/>
      <c r="T954" s="75"/>
      <c r="U954" s="75"/>
      <c r="V954" s="75"/>
    </row>
    <row r="955" spans="12:22" s="74" customFormat="1">
      <c r="L955" s="75"/>
      <c r="M955" s="75"/>
      <c r="N955" s="75"/>
      <c r="O955" s="75"/>
      <c r="P955" s="75"/>
      <c r="Q955" s="75"/>
      <c r="R955" s="75"/>
      <c r="S955" s="75"/>
      <c r="T955" s="75"/>
      <c r="U955" s="75"/>
      <c r="V955" s="75"/>
    </row>
    <row r="956" spans="12:22" s="74" customFormat="1">
      <c r="L956" s="75"/>
      <c r="M956" s="75"/>
      <c r="N956" s="75"/>
      <c r="O956" s="75"/>
      <c r="P956" s="75"/>
      <c r="Q956" s="75"/>
      <c r="R956" s="75"/>
      <c r="S956" s="75"/>
      <c r="T956" s="75"/>
      <c r="U956" s="75"/>
      <c r="V956" s="75"/>
    </row>
    <row r="957" spans="12:22" s="74" customFormat="1">
      <c r="L957" s="75"/>
      <c r="M957" s="75"/>
      <c r="N957" s="75"/>
      <c r="O957" s="75"/>
      <c r="P957" s="75"/>
      <c r="Q957" s="75"/>
      <c r="R957" s="75"/>
      <c r="S957" s="75"/>
      <c r="T957" s="75"/>
      <c r="U957" s="75"/>
      <c r="V957" s="75"/>
    </row>
    <row r="958" spans="12:22" s="74" customFormat="1">
      <c r="L958" s="75"/>
      <c r="M958" s="75"/>
      <c r="N958" s="75"/>
      <c r="O958" s="75"/>
      <c r="P958" s="75"/>
      <c r="Q958" s="75"/>
      <c r="R958" s="75"/>
      <c r="S958" s="75"/>
      <c r="T958" s="75"/>
      <c r="U958" s="75"/>
      <c r="V958" s="75"/>
    </row>
    <row r="959" spans="12:22" s="74" customFormat="1">
      <c r="L959" s="75"/>
      <c r="M959" s="75"/>
      <c r="N959" s="75"/>
      <c r="O959" s="75"/>
      <c r="P959" s="75"/>
      <c r="Q959" s="75"/>
      <c r="R959" s="75"/>
      <c r="S959" s="75"/>
      <c r="T959" s="75"/>
      <c r="U959" s="75"/>
      <c r="V959" s="75"/>
    </row>
    <row r="960" spans="12:22" s="74" customFormat="1">
      <c r="L960" s="75"/>
      <c r="M960" s="75"/>
      <c r="N960" s="75"/>
      <c r="O960" s="75"/>
      <c r="P960" s="75"/>
      <c r="Q960" s="75"/>
      <c r="R960" s="75"/>
      <c r="S960" s="75"/>
      <c r="T960" s="75"/>
      <c r="U960" s="75"/>
      <c r="V960" s="75"/>
    </row>
    <row r="961" spans="12:22" s="74" customFormat="1">
      <c r="L961" s="75"/>
      <c r="M961" s="75"/>
      <c r="N961" s="75"/>
      <c r="O961" s="75"/>
      <c r="P961" s="75"/>
      <c r="Q961" s="75"/>
      <c r="R961" s="75"/>
      <c r="S961" s="75"/>
      <c r="T961" s="75"/>
      <c r="U961" s="75"/>
      <c r="V961" s="75"/>
    </row>
    <row r="962" spans="12:22" s="74" customFormat="1">
      <c r="L962" s="75"/>
      <c r="M962" s="75"/>
      <c r="N962" s="75"/>
      <c r="O962" s="75"/>
      <c r="P962" s="75"/>
      <c r="Q962" s="75"/>
      <c r="R962" s="75"/>
      <c r="S962" s="75"/>
      <c r="T962" s="75"/>
      <c r="U962" s="75"/>
      <c r="V962" s="75"/>
    </row>
    <row r="963" spans="12:22" s="74" customFormat="1">
      <c r="L963" s="75"/>
      <c r="M963" s="75"/>
      <c r="N963" s="75"/>
      <c r="O963" s="75"/>
      <c r="P963" s="75"/>
      <c r="Q963" s="75"/>
      <c r="R963" s="75"/>
      <c r="S963" s="75"/>
      <c r="T963" s="75"/>
      <c r="U963" s="75"/>
      <c r="V963" s="75"/>
    </row>
    <row r="964" spans="12:22" s="74" customFormat="1">
      <c r="L964" s="75"/>
      <c r="M964" s="75"/>
      <c r="N964" s="75"/>
      <c r="O964" s="75"/>
      <c r="P964" s="75"/>
      <c r="Q964" s="75"/>
      <c r="R964" s="75"/>
      <c r="S964" s="75"/>
      <c r="T964" s="75"/>
      <c r="U964" s="75"/>
      <c r="V964" s="75"/>
    </row>
    <row r="965" spans="12:22" s="74" customFormat="1">
      <c r="L965" s="75"/>
      <c r="M965" s="75"/>
      <c r="N965" s="75"/>
      <c r="O965" s="75"/>
      <c r="P965" s="75"/>
      <c r="Q965" s="75"/>
      <c r="R965" s="75"/>
      <c r="S965" s="75"/>
      <c r="T965" s="75"/>
      <c r="U965" s="75"/>
      <c r="V965" s="75"/>
    </row>
    <row r="966" spans="12:22" s="74" customFormat="1">
      <c r="L966" s="75"/>
      <c r="M966" s="75"/>
      <c r="N966" s="75"/>
      <c r="O966" s="75"/>
      <c r="P966" s="75"/>
      <c r="Q966" s="75"/>
      <c r="R966" s="75"/>
      <c r="S966" s="75"/>
      <c r="T966" s="75"/>
      <c r="U966" s="75"/>
      <c r="V966" s="75"/>
    </row>
    <row r="967" spans="12:22" s="74" customFormat="1">
      <c r="L967" s="75"/>
      <c r="M967" s="75"/>
      <c r="N967" s="75"/>
      <c r="O967" s="75"/>
      <c r="P967" s="75"/>
      <c r="Q967" s="75"/>
      <c r="R967" s="75"/>
      <c r="S967" s="75"/>
      <c r="T967" s="75"/>
      <c r="U967" s="75"/>
      <c r="V967" s="75"/>
    </row>
    <row r="968" spans="12:22" s="74" customFormat="1">
      <c r="L968" s="75"/>
      <c r="M968" s="75"/>
      <c r="N968" s="75"/>
      <c r="O968" s="75"/>
      <c r="P968" s="75"/>
      <c r="Q968" s="75"/>
      <c r="R968" s="75"/>
      <c r="S968" s="75"/>
      <c r="T968" s="75"/>
      <c r="U968" s="75"/>
      <c r="V968" s="75"/>
    </row>
    <row r="969" spans="12:22" s="74" customFormat="1">
      <c r="L969" s="75"/>
      <c r="M969" s="75"/>
      <c r="N969" s="75"/>
      <c r="O969" s="75"/>
      <c r="P969" s="75"/>
      <c r="Q969" s="75"/>
      <c r="R969" s="75"/>
      <c r="S969" s="75"/>
      <c r="T969" s="75"/>
      <c r="U969" s="75"/>
      <c r="V969" s="75"/>
    </row>
    <row r="970" spans="12:22" s="74" customFormat="1">
      <c r="L970" s="75"/>
      <c r="M970" s="75"/>
      <c r="N970" s="75"/>
      <c r="O970" s="75"/>
      <c r="P970" s="75"/>
      <c r="Q970" s="75"/>
      <c r="R970" s="75"/>
      <c r="S970" s="75"/>
      <c r="T970" s="75"/>
      <c r="U970" s="75"/>
      <c r="V970" s="75"/>
    </row>
    <row r="971" spans="12:22" s="74" customFormat="1">
      <c r="L971" s="75"/>
      <c r="M971" s="75"/>
      <c r="N971" s="75"/>
      <c r="O971" s="75"/>
      <c r="P971" s="75"/>
      <c r="Q971" s="75"/>
      <c r="R971" s="75"/>
      <c r="S971" s="75"/>
      <c r="T971" s="75"/>
      <c r="U971" s="75"/>
      <c r="V971" s="75"/>
    </row>
    <row r="972" spans="12:22" s="74" customFormat="1">
      <c r="L972" s="75"/>
      <c r="M972" s="75"/>
      <c r="N972" s="75"/>
      <c r="O972" s="75"/>
      <c r="P972" s="75"/>
      <c r="Q972" s="75"/>
      <c r="R972" s="75"/>
      <c r="S972" s="75"/>
      <c r="T972" s="75"/>
      <c r="U972" s="75"/>
      <c r="V972" s="75"/>
    </row>
    <row r="973" spans="12:22" s="74" customFormat="1">
      <c r="L973" s="75"/>
      <c r="M973" s="75"/>
      <c r="N973" s="75"/>
      <c r="O973" s="75"/>
      <c r="P973" s="75"/>
      <c r="Q973" s="75"/>
      <c r="R973" s="75"/>
      <c r="S973" s="75"/>
      <c r="T973" s="75"/>
      <c r="U973" s="75"/>
      <c r="V973" s="75"/>
    </row>
    <row r="974" spans="12:22" s="74" customFormat="1">
      <c r="L974" s="75"/>
      <c r="M974" s="75"/>
      <c r="N974" s="75"/>
      <c r="O974" s="75"/>
      <c r="P974" s="75"/>
      <c r="Q974" s="75"/>
      <c r="R974" s="75"/>
      <c r="S974" s="75"/>
      <c r="T974" s="75"/>
      <c r="U974" s="75"/>
      <c r="V974" s="75"/>
    </row>
    <row r="975" spans="12:22" s="74" customFormat="1">
      <c r="L975" s="75"/>
      <c r="M975" s="75"/>
      <c r="N975" s="75"/>
      <c r="O975" s="75"/>
      <c r="P975" s="75"/>
      <c r="Q975" s="75"/>
      <c r="R975" s="75"/>
      <c r="S975" s="75"/>
      <c r="T975" s="75"/>
      <c r="U975" s="75"/>
      <c r="V975" s="75"/>
    </row>
    <row r="976" spans="12:22" s="74" customFormat="1">
      <c r="L976" s="75"/>
      <c r="M976" s="75"/>
      <c r="N976" s="75"/>
      <c r="O976" s="75"/>
      <c r="P976" s="75"/>
      <c r="Q976" s="75"/>
      <c r="R976" s="75"/>
      <c r="S976" s="75"/>
      <c r="T976" s="75"/>
      <c r="U976" s="75"/>
      <c r="V976" s="75"/>
    </row>
    <row r="977" spans="12:22" s="74" customFormat="1">
      <c r="L977" s="75"/>
      <c r="M977" s="75"/>
      <c r="N977" s="75"/>
      <c r="O977" s="75"/>
      <c r="P977" s="75"/>
      <c r="Q977" s="75"/>
      <c r="R977" s="75"/>
      <c r="S977" s="75"/>
      <c r="T977" s="75"/>
      <c r="U977" s="75"/>
      <c r="V977" s="75"/>
    </row>
    <row r="978" spans="12:22" s="74" customFormat="1">
      <c r="L978" s="75"/>
      <c r="M978" s="75"/>
      <c r="N978" s="75"/>
      <c r="O978" s="75"/>
      <c r="P978" s="75"/>
      <c r="Q978" s="75"/>
      <c r="R978" s="75"/>
      <c r="S978" s="75"/>
      <c r="T978" s="75"/>
      <c r="U978" s="75"/>
      <c r="V978" s="75"/>
    </row>
    <row r="979" spans="12:22" s="74" customFormat="1">
      <c r="L979" s="75"/>
      <c r="M979" s="75"/>
      <c r="N979" s="75"/>
      <c r="O979" s="75"/>
      <c r="P979" s="75"/>
      <c r="Q979" s="75"/>
      <c r="R979" s="75"/>
      <c r="S979" s="75"/>
      <c r="T979" s="75"/>
      <c r="U979" s="75"/>
      <c r="V979" s="75"/>
    </row>
    <row r="980" spans="12:22" s="74" customFormat="1">
      <c r="L980" s="75"/>
      <c r="M980" s="75"/>
      <c r="N980" s="75"/>
      <c r="O980" s="75"/>
      <c r="P980" s="75"/>
      <c r="Q980" s="75"/>
      <c r="R980" s="75"/>
      <c r="S980" s="75"/>
      <c r="T980" s="75"/>
      <c r="U980" s="75"/>
      <c r="V980" s="75"/>
    </row>
    <row r="981" spans="12:22" s="74" customFormat="1">
      <c r="L981" s="75"/>
      <c r="M981" s="75"/>
      <c r="N981" s="75"/>
      <c r="O981" s="75"/>
      <c r="P981" s="75"/>
      <c r="Q981" s="75"/>
      <c r="R981" s="75"/>
      <c r="S981" s="75"/>
      <c r="T981" s="75"/>
      <c r="U981" s="75"/>
      <c r="V981" s="75"/>
    </row>
    <row r="982" spans="12:22" s="74" customFormat="1">
      <c r="L982" s="75"/>
      <c r="M982" s="75"/>
      <c r="N982" s="75"/>
      <c r="O982" s="75"/>
      <c r="P982" s="75"/>
      <c r="Q982" s="75"/>
      <c r="R982" s="75"/>
      <c r="S982" s="75"/>
      <c r="T982" s="75"/>
      <c r="U982" s="75"/>
      <c r="V982" s="75"/>
    </row>
    <row r="983" spans="12:22" s="74" customFormat="1">
      <c r="L983" s="75"/>
      <c r="M983" s="75"/>
      <c r="N983" s="75"/>
      <c r="O983" s="75"/>
      <c r="P983" s="75"/>
      <c r="Q983" s="75"/>
      <c r="R983" s="75"/>
      <c r="S983" s="75"/>
      <c r="T983" s="75"/>
      <c r="U983" s="75"/>
      <c r="V983" s="75"/>
    </row>
    <row r="984" spans="12:22" s="74" customFormat="1">
      <c r="L984" s="75"/>
      <c r="M984" s="75"/>
      <c r="N984" s="75"/>
      <c r="O984" s="75"/>
      <c r="P984" s="75"/>
      <c r="Q984" s="75"/>
      <c r="R984" s="75"/>
      <c r="S984" s="75"/>
      <c r="T984" s="75"/>
      <c r="U984" s="75"/>
      <c r="V984" s="75"/>
    </row>
    <row r="985" spans="12:22" s="74" customFormat="1">
      <c r="L985" s="75"/>
      <c r="M985" s="75"/>
      <c r="N985" s="75"/>
      <c r="O985" s="75"/>
      <c r="P985" s="75"/>
      <c r="Q985" s="75"/>
      <c r="R985" s="75"/>
      <c r="S985" s="75"/>
      <c r="T985" s="75"/>
      <c r="U985" s="75"/>
      <c r="V985" s="75"/>
    </row>
    <row r="986" spans="12:22" s="74" customFormat="1">
      <c r="L986" s="75"/>
      <c r="M986" s="75"/>
      <c r="N986" s="75"/>
      <c r="O986" s="75"/>
      <c r="P986" s="75"/>
      <c r="Q986" s="75"/>
      <c r="R986" s="75"/>
      <c r="S986" s="75"/>
      <c r="T986" s="75"/>
      <c r="U986" s="75"/>
      <c r="V986" s="75"/>
    </row>
    <row r="987" spans="12:22" s="74" customFormat="1">
      <c r="L987" s="75"/>
      <c r="M987" s="75"/>
      <c r="N987" s="75"/>
      <c r="O987" s="75"/>
      <c r="P987" s="75"/>
      <c r="Q987" s="75"/>
      <c r="R987" s="75"/>
      <c r="S987" s="75"/>
      <c r="T987" s="75"/>
      <c r="U987" s="75"/>
      <c r="V987" s="75"/>
    </row>
    <row r="988" spans="12:22" s="74" customFormat="1">
      <c r="L988" s="75"/>
      <c r="M988" s="75"/>
      <c r="N988" s="75"/>
      <c r="O988" s="75"/>
      <c r="P988" s="75"/>
      <c r="Q988" s="75"/>
      <c r="R988" s="75"/>
      <c r="S988" s="75"/>
      <c r="T988" s="75"/>
      <c r="U988" s="75"/>
      <c r="V988" s="75"/>
    </row>
    <row r="989" spans="12:22" s="74" customFormat="1">
      <c r="L989" s="75"/>
      <c r="M989" s="75"/>
      <c r="N989" s="75"/>
      <c r="O989" s="75"/>
      <c r="P989" s="75"/>
      <c r="Q989" s="75"/>
      <c r="R989" s="75"/>
      <c r="S989" s="75"/>
      <c r="T989" s="75"/>
      <c r="U989" s="75"/>
      <c r="V989" s="75"/>
    </row>
    <row r="990" spans="12:22" s="74" customFormat="1">
      <c r="L990" s="75"/>
      <c r="M990" s="75"/>
      <c r="N990" s="75"/>
      <c r="O990" s="75"/>
      <c r="P990" s="75"/>
      <c r="Q990" s="75"/>
      <c r="R990" s="75"/>
      <c r="S990" s="75"/>
      <c r="T990" s="75"/>
      <c r="U990" s="75"/>
      <c r="V990" s="75"/>
    </row>
    <row r="991" spans="12:22" s="74" customFormat="1">
      <c r="L991" s="75"/>
      <c r="M991" s="75"/>
      <c r="N991" s="75"/>
      <c r="O991" s="75"/>
      <c r="P991" s="75"/>
      <c r="Q991" s="75"/>
      <c r="R991" s="75"/>
      <c r="S991" s="75"/>
      <c r="T991" s="75"/>
      <c r="U991" s="75"/>
      <c r="V991" s="75"/>
    </row>
    <row r="992" spans="12:22" s="74" customFormat="1">
      <c r="L992" s="75"/>
      <c r="M992" s="75"/>
      <c r="N992" s="75"/>
      <c r="O992" s="75"/>
      <c r="P992" s="75"/>
      <c r="Q992" s="75"/>
      <c r="R992" s="75"/>
      <c r="S992" s="75"/>
      <c r="T992" s="75"/>
      <c r="U992" s="75"/>
      <c r="V992" s="75"/>
    </row>
    <row r="993" spans="12:22" s="74" customFormat="1">
      <c r="L993" s="75"/>
      <c r="M993" s="75"/>
      <c r="N993" s="75"/>
      <c r="O993" s="75"/>
      <c r="P993" s="75"/>
      <c r="Q993" s="75"/>
      <c r="R993" s="75"/>
      <c r="S993" s="75"/>
      <c r="T993" s="75"/>
      <c r="U993" s="75"/>
      <c r="V993" s="75"/>
    </row>
    <row r="994" spans="12:22" s="74" customFormat="1">
      <c r="L994" s="75"/>
      <c r="M994" s="75"/>
      <c r="N994" s="75"/>
      <c r="O994" s="75"/>
      <c r="P994" s="75"/>
      <c r="Q994" s="75"/>
      <c r="R994" s="75"/>
      <c r="S994" s="75"/>
      <c r="T994" s="75"/>
      <c r="U994" s="75"/>
      <c r="V994" s="75"/>
    </row>
    <row r="995" spans="12:22" s="74" customFormat="1">
      <c r="L995" s="75"/>
      <c r="M995" s="75"/>
      <c r="N995" s="75"/>
      <c r="O995" s="75"/>
      <c r="P995" s="75"/>
      <c r="Q995" s="75"/>
      <c r="R995" s="75"/>
      <c r="S995" s="75"/>
      <c r="T995" s="75"/>
      <c r="U995" s="75"/>
      <c r="V995" s="75"/>
    </row>
    <row r="996" spans="12:22" s="74" customFormat="1">
      <c r="L996" s="75"/>
      <c r="M996" s="75"/>
      <c r="N996" s="75"/>
      <c r="O996" s="75"/>
      <c r="P996" s="75"/>
      <c r="Q996" s="75"/>
      <c r="R996" s="75"/>
      <c r="S996" s="75"/>
      <c r="T996" s="75"/>
      <c r="U996" s="75"/>
      <c r="V996" s="75"/>
    </row>
    <row r="997" spans="12:22" s="74" customFormat="1">
      <c r="L997" s="75"/>
      <c r="M997" s="75"/>
      <c r="N997" s="75"/>
      <c r="O997" s="75"/>
      <c r="P997" s="75"/>
      <c r="Q997" s="75"/>
      <c r="R997" s="75"/>
      <c r="S997" s="75"/>
      <c r="T997" s="75"/>
      <c r="U997" s="75"/>
      <c r="V997" s="75"/>
    </row>
    <row r="998" spans="12:22" s="74" customFormat="1">
      <c r="L998" s="75"/>
      <c r="M998" s="75"/>
      <c r="N998" s="75"/>
      <c r="O998" s="75"/>
      <c r="P998" s="75"/>
      <c r="Q998" s="75"/>
      <c r="R998" s="75"/>
      <c r="S998" s="75"/>
      <c r="T998" s="75"/>
      <c r="U998" s="75"/>
      <c r="V998" s="75"/>
    </row>
    <row r="999" spans="12:22" s="74" customFormat="1">
      <c r="L999" s="75"/>
      <c r="M999" s="75"/>
      <c r="N999" s="75"/>
      <c r="O999" s="75"/>
      <c r="P999" s="75"/>
      <c r="Q999" s="75"/>
      <c r="R999" s="75"/>
      <c r="S999" s="75"/>
      <c r="T999" s="75"/>
      <c r="U999" s="75"/>
      <c r="V999" s="75"/>
    </row>
    <row r="1000" spans="12:22" s="74" customFormat="1">
      <c r="L1000" s="75"/>
      <c r="M1000" s="75"/>
      <c r="N1000" s="75"/>
      <c r="O1000" s="75"/>
      <c r="P1000" s="75"/>
      <c r="Q1000" s="75"/>
      <c r="R1000" s="75"/>
      <c r="S1000" s="75"/>
      <c r="T1000" s="75"/>
      <c r="U1000" s="75"/>
      <c r="V1000" s="75"/>
    </row>
    <row r="1001" spans="12:22" s="74" customFormat="1">
      <c r="L1001" s="75"/>
      <c r="M1001" s="75"/>
      <c r="N1001" s="75"/>
      <c r="O1001" s="75"/>
      <c r="P1001" s="75"/>
      <c r="Q1001" s="75"/>
      <c r="R1001" s="75"/>
      <c r="S1001" s="75"/>
      <c r="T1001" s="75"/>
      <c r="U1001" s="75"/>
      <c r="V1001" s="75"/>
    </row>
    <row r="1002" spans="12:22" s="74" customFormat="1">
      <c r="L1002" s="75"/>
      <c r="M1002" s="75"/>
      <c r="N1002" s="75"/>
      <c r="O1002" s="75"/>
      <c r="P1002" s="75"/>
      <c r="Q1002" s="75"/>
      <c r="R1002" s="75"/>
      <c r="S1002" s="75"/>
      <c r="T1002" s="75"/>
      <c r="U1002" s="75"/>
      <c r="V1002" s="75"/>
    </row>
    <row r="1003" spans="12:22" s="74" customFormat="1">
      <c r="L1003" s="75"/>
      <c r="M1003" s="75"/>
      <c r="N1003" s="75"/>
      <c r="O1003" s="75"/>
      <c r="P1003" s="75"/>
      <c r="Q1003" s="75"/>
      <c r="R1003" s="75"/>
      <c r="S1003" s="75"/>
      <c r="T1003" s="75"/>
      <c r="U1003" s="75"/>
      <c r="V1003" s="75"/>
    </row>
    <row r="1004" spans="12:22" s="74" customFormat="1">
      <c r="L1004" s="75"/>
      <c r="M1004" s="75"/>
      <c r="N1004" s="75"/>
      <c r="O1004" s="75"/>
      <c r="P1004" s="75"/>
      <c r="Q1004" s="75"/>
      <c r="R1004" s="75"/>
      <c r="S1004" s="75"/>
      <c r="T1004" s="75"/>
      <c r="U1004" s="75"/>
      <c r="V1004" s="75"/>
    </row>
    <row r="1005" spans="12:22" s="74" customFormat="1">
      <c r="L1005" s="75"/>
      <c r="M1005" s="75"/>
      <c r="N1005" s="75"/>
      <c r="O1005" s="75"/>
      <c r="P1005" s="75"/>
      <c r="Q1005" s="75"/>
      <c r="R1005" s="75"/>
      <c r="S1005" s="75"/>
      <c r="T1005" s="75"/>
      <c r="U1005" s="75"/>
      <c r="V1005" s="75"/>
    </row>
    <row r="1006" spans="12:22" s="74" customFormat="1">
      <c r="L1006" s="75"/>
      <c r="M1006" s="75"/>
      <c r="N1006" s="75"/>
      <c r="O1006" s="75"/>
      <c r="P1006" s="75"/>
      <c r="Q1006" s="75"/>
      <c r="R1006" s="75"/>
      <c r="S1006" s="75"/>
      <c r="T1006" s="75"/>
      <c r="U1006" s="75"/>
      <c r="V1006" s="75"/>
    </row>
    <row r="1007" spans="12:22" s="74" customFormat="1">
      <c r="L1007" s="75"/>
      <c r="M1007" s="75"/>
      <c r="N1007" s="75"/>
      <c r="O1007" s="75"/>
      <c r="P1007" s="75"/>
      <c r="Q1007" s="75"/>
      <c r="R1007" s="75"/>
      <c r="S1007" s="75"/>
      <c r="T1007" s="75"/>
      <c r="U1007" s="75"/>
      <c r="V1007" s="75"/>
    </row>
    <row r="1008" spans="12:22" s="74" customFormat="1">
      <c r="L1008" s="75"/>
      <c r="M1008" s="75"/>
      <c r="N1008" s="75"/>
      <c r="O1008" s="75"/>
      <c r="P1008" s="75"/>
      <c r="Q1008" s="75"/>
      <c r="R1008" s="75"/>
      <c r="S1008" s="75"/>
      <c r="T1008" s="75"/>
      <c r="U1008" s="75"/>
      <c r="V1008" s="75"/>
    </row>
    <row r="1009" spans="12:22" s="74" customFormat="1">
      <c r="L1009" s="75"/>
      <c r="M1009" s="75"/>
      <c r="N1009" s="75"/>
      <c r="O1009" s="75"/>
      <c r="P1009" s="75"/>
      <c r="Q1009" s="75"/>
      <c r="R1009" s="75"/>
      <c r="S1009" s="75"/>
      <c r="T1009" s="75"/>
      <c r="U1009" s="75"/>
      <c r="V1009" s="75"/>
    </row>
    <row r="1010" spans="12:22" s="74" customFormat="1">
      <c r="L1010" s="75"/>
      <c r="M1010" s="75"/>
      <c r="N1010" s="75"/>
      <c r="O1010" s="75"/>
      <c r="P1010" s="75"/>
      <c r="Q1010" s="75"/>
      <c r="R1010" s="75"/>
      <c r="S1010" s="75"/>
      <c r="T1010" s="75"/>
      <c r="U1010" s="75"/>
      <c r="V1010" s="75"/>
    </row>
    <row r="1011" spans="12:22" s="74" customFormat="1">
      <c r="L1011" s="75"/>
      <c r="M1011" s="75"/>
      <c r="N1011" s="75"/>
      <c r="O1011" s="75"/>
      <c r="P1011" s="75"/>
      <c r="Q1011" s="75"/>
      <c r="R1011" s="75"/>
      <c r="S1011" s="75"/>
      <c r="T1011" s="75"/>
      <c r="U1011" s="75"/>
      <c r="V1011" s="75"/>
    </row>
    <row r="1012" spans="12:22" s="74" customFormat="1">
      <c r="L1012" s="75"/>
      <c r="M1012" s="75"/>
      <c r="N1012" s="75"/>
      <c r="O1012" s="75"/>
      <c r="P1012" s="75"/>
      <c r="Q1012" s="75"/>
      <c r="R1012" s="75"/>
      <c r="S1012" s="75"/>
      <c r="T1012" s="75"/>
      <c r="U1012" s="75"/>
      <c r="V1012" s="75"/>
    </row>
    <row r="1013" spans="12:22" s="74" customFormat="1">
      <c r="L1013" s="75"/>
      <c r="M1013" s="75"/>
      <c r="N1013" s="75"/>
      <c r="O1013" s="75"/>
      <c r="P1013" s="75"/>
      <c r="Q1013" s="75"/>
      <c r="R1013" s="75"/>
      <c r="S1013" s="75"/>
      <c r="T1013" s="75"/>
      <c r="U1013" s="75"/>
      <c r="V1013" s="75"/>
    </row>
    <row r="1014" spans="12:22" s="74" customFormat="1">
      <c r="L1014" s="75"/>
      <c r="M1014" s="75"/>
      <c r="N1014" s="75"/>
      <c r="O1014" s="75"/>
      <c r="P1014" s="75"/>
      <c r="Q1014" s="75"/>
      <c r="R1014" s="75"/>
      <c r="S1014" s="75"/>
      <c r="T1014" s="75"/>
      <c r="U1014" s="75"/>
      <c r="V1014" s="75"/>
    </row>
    <row r="1015" spans="12:22" s="74" customFormat="1">
      <c r="L1015" s="75"/>
      <c r="M1015" s="75"/>
      <c r="N1015" s="75"/>
      <c r="O1015" s="75"/>
      <c r="P1015" s="75"/>
      <c r="Q1015" s="75"/>
      <c r="R1015" s="75"/>
      <c r="S1015" s="75"/>
      <c r="T1015" s="75"/>
      <c r="U1015" s="75"/>
      <c r="V1015" s="75"/>
    </row>
    <row r="1016" spans="12:22" s="74" customFormat="1">
      <c r="L1016" s="75"/>
      <c r="M1016" s="75"/>
      <c r="N1016" s="75"/>
      <c r="O1016" s="75"/>
      <c r="P1016" s="75"/>
      <c r="Q1016" s="75"/>
      <c r="R1016" s="75"/>
      <c r="S1016" s="75"/>
      <c r="T1016" s="75"/>
      <c r="U1016" s="75"/>
      <c r="V1016" s="75"/>
    </row>
    <row r="1017" spans="12:22" s="74" customFormat="1">
      <c r="L1017" s="75"/>
      <c r="M1017" s="75"/>
      <c r="N1017" s="75"/>
      <c r="O1017" s="75"/>
      <c r="P1017" s="75"/>
      <c r="Q1017" s="75"/>
      <c r="R1017" s="75"/>
      <c r="S1017" s="75"/>
      <c r="T1017" s="75"/>
      <c r="U1017" s="75"/>
      <c r="V1017" s="75"/>
    </row>
    <row r="1018" spans="12:22" s="74" customFormat="1">
      <c r="L1018" s="75"/>
      <c r="M1018" s="75"/>
      <c r="N1018" s="75"/>
      <c r="O1018" s="75"/>
      <c r="P1018" s="75"/>
      <c r="Q1018" s="75"/>
      <c r="R1018" s="75"/>
      <c r="S1018" s="75"/>
      <c r="T1018" s="75"/>
      <c r="U1018" s="75"/>
      <c r="V1018" s="75"/>
    </row>
    <row r="1019" spans="12:22" s="74" customFormat="1">
      <c r="L1019" s="75"/>
      <c r="M1019" s="75"/>
      <c r="N1019" s="75"/>
      <c r="O1019" s="75"/>
      <c r="P1019" s="75"/>
      <c r="Q1019" s="75"/>
      <c r="R1019" s="75"/>
      <c r="S1019" s="75"/>
      <c r="T1019" s="75"/>
      <c r="U1019" s="75"/>
      <c r="V1019" s="75"/>
    </row>
    <row r="1020" spans="12:22" s="74" customFormat="1">
      <c r="L1020" s="75"/>
      <c r="M1020" s="75"/>
      <c r="N1020" s="75"/>
      <c r="O1020" s="75"/>
      <c r="P1020" s="75"/>
      <c r="Q1020" s="75"/>
      <c r="R1020" s="75"/>
      <c r="S1020" s="75"/>
      <c r="T1020" s="75"/>
      <c r="U1020" s="75"/>
      <c r="V1020" s="75"/>
    </row>
    <row r="1021" spans="12:22" s="74" customFormat="1">
      <c r="L1021" s="75"/>
      <c r="M1021" s="75"/>
      <c r="N1021" s="75"/>
      <c r="O1021" s="75"/>
      <c r="P1021" s="75"/>
      <c r="Q1021" s="75"/>
      <c r="R1021" s="75"/>
      <c r="S1021" s="75"/>
      <c r="T1021" s="75"/>
      <c r="U1021" s="75"/>
      <c r="V1021" s="75"/>
    </row>
    <row r="1022" spans="12:22" s="74" customFormat="1">
      <c r="L1022" s="75"/>
      <c r="M1022" s="75"/>
      <c r="N1022" s="75"/>
      <c r="O1022" s="75"/>
      <c r="P1022" s="75"/>
      <c r="Q1022" s="75"/>
      <c r="R1022" s="75"/>
      <c r="S1022" s="75"/>
      <c r="T1022" s="75"/>
      <c r="U1022" s="75"/>
      <c r="V1022" s="75"/>
    </row>
    <row r="1023" spans="12:22" s="74" customFormat="1">
      <c r="L1023" s="75"/>
      <c r="M1023" s="75"/>
      <c r="N1023" s="75"/>
      <c r="O1023" s="75"/>
      <c r="P1023" s="75"/>
      <c r="Q1023" s="75"/>
      <c r="R1023" s="75"/>
      <c r="S1023" s="75"/>
      <c r="T1023" s="75"/>
      <c r="U1023" s="75"/>
      <c r="V1023" s="75"/>
    </row>
    <row r="1024" spans="12:22" s="74" customFormat="1">
      <c r="L1024" s="75"/>
      <c r="M1024" s="75"/>
      <c r="N1024" s="75"/>
      <c r="O1024" s="75"/>
      <c r="P1024" s="75"/>
      <c r="Q1024" s="75"/>
      <c r="R1024" s="75"/>
      <c r="S1024" s="75"/>
      <c r="T1024" s="75"/>
      <c r="U1024" s="75"/>
      <c r="V1024" s="75"/>
    </row>
    <row r="1025" spans="12:22" s="74" customFormat="1">
      <c r="L1025" s="75"/>
      <c r="M1025" s="75"/>
      <c r="N1025" s="75"/>
      <c r="O1025" s="75"/>
      <c r="P1025" s="75"/>
      <c r="Q1025" s="75"/>
      <c r="R1025" s="75"/>
      <c r="S1025" s="75"/>
      <c r="T1025" s="75"/>
      <c r="U1025" s="75"/>
      <c r="V1025" s="75"/>
    </row>
    <row r="1026" spans="12:22" s="74" customFormat="1">
      <c r="L1026" s="75"/>
      <c r="M1026" s="75"/>
      <c r="N1026" s="75"/>
      <c r="O1026" s="75"/>
      <c r="P1026" s="75"/>
      <c r="Q1026" s="75"/>
      <c r="R1026" s="75"/>
      <c r="S1026" s="75"/>
      <c r="T1026" s="75"/>
      <c r="U1026" s="75"/>
      <c r="V1026" s="75"/>
    </row>
    <row r="1027" spans="12:22" s="74" customFormat="1">
      <c r="L1027" s="75"/>
      <c r="M1027" s="75"/>
      <c r="N1027" s="75"/>
      <c r="O1027" s="75"/>
      <c r="P1027" s="75"/>
      <c r="Q1027" s="75"/>
      <c r="R1027" s="75"/>
      <c r="S1027" s="75"/>
      <c r="T1027" s="75"/>
      <c r="U1027" s="75"/>
      <c r="V1027" s="75"/>
    </row>
    <row r="1028" spans="12:22" s="74" customFormat="1">
      <c r="L1028" s="75"/>
      <c r="M1028" s="75"/>
      <c r="N1028" s="75"/>
      <c r="O1028" s="75"/>
      <c r="P1028" s="75"/>
      <c r="Q1028" s="75"/>
      <c r="R1028" s="75"/>
      <c r="S1028" s="75"/>
      <c r="T1028" s="75"/>
      <c r="U1028" s="75"/>
      <c r="V1028" s="75"/>
    </row>
    <row r="1029" spans="12:22" s="74" customFormat="1">
      <c r="L1029" s="75"/>
      <c r="M1029" s="75"/>
      <c r="N1029" s="75"/>
      <c r="O1029" s="75"/>
      <c r="P1029" s="75"/>
      <c r="Q1029" s="75"/>
      <c r="R1029" s="75"/>
      <c r="S1029" s="75"/>
      <c r="T1029" s="75"/>
      <c r="U1029" s="75"/>
      <c r="V1029" s="75"/>
    </row>
    <row r="1030" spans="12:22" s="74" customFormat="1">
      <c r="L1030" s="75"/>
      <c r="M1030" s="75"/>
      <c r="N1030" s="75"/>
      <c r="O1030" s="75"/>
      <c r="P1030" s="75"/>
      <c r="Q1030" s="75"/>
      <c r="R1030" s="75"/>
      <c r="S1030" s="75"/>
      <c r="T1030" s="75"/>
      <c r="U1030" s="75"/>
      <c r="V1030" s="75"/>
    </row>
    <row r="1031" spans="12:22" s="74" customFormat="1">
      <c r="L1031" s="75"/>
      <c r="M1031" s="75"/>
      <c r="N1031" s="75"/>
      <c r="O1031" s="75"/>
      <c r="P1031" s="75"/>
      <c r="Q1031" s="75"/>
      <c r="R1031" s="75"/>
      <c r="S1031" s="75"/>
      <c r="T1031" s="75"/>
      <c r="U1031" s="75"/>
      <c r="V1031" s="75"/>
    </row>
    <row r="1032" spans="12:22" s="74" customFormat="1">
      <c r="L1032" s="75"/>
      <c r="M1032" s="75"/>
      <c r="N1032" s="75"/>
      <c r="O1032" s="75"/>
      <c r="P1032" s="75"/>
      <c r="Q1032" s="75"/>
      <c r="R1032" s="75"/>
      <c r="S1032" s="75"/>
      <c r="T1032" s="75"/>
      <c r="U1032" s="75"/>
      <c r="V1032" s="75"/>
    </row>
    <row r="1033" spans="12:22" s="74" customFormat="1">
      <c r="L1033" s="75"/>
      <c r="M1033" s="75"/>
      <c r="N1033" s="75"/>
      <c r="O1033" s="75"/>
      <c r="P1033" s="75"/>
      <c r="Q1033" s="75"/>
      <c r="R1033" s="75"/>
      <c r="S1033" s="75"/>
      <c r="T1033" s="75"/>
      <c r="U1033" s="75"/>
      <c r="V1033" s="75"/>
    </row>
    <row r="1034" spans="12:22" s="74" customFormat="1">
      <c r="L1034" s="75"/>
      <c r="M1034" s="75"/>
      <c r="N1034" s="75"/>
      <c r="O1034" s="75"/>
      <c r="P1034" s="75"/>
      <c r="Q1034" s="75"/>
      <c r="R1034" s="75"/>
      <c r="S1034" s="75"/>
      <c r="T1034" s="75"/>
      <c r="U1034" s="75"/>
      <c r="V1034" s="75"/>
    </row>
    <row r="1035" spans="12:22" s="74" customFormat="1">
      <c r="L1035" s="75"/>
      <c r="M1035" s="75"/>
      <c r="N1035" s="75"/>
      <c r="O1035" s="75"/>
      <c r="P1035" s="75"/>
      <c r="Q1035" s="75"/>
      <c r="R1035" s="75"/>
      <c r="S1035" s="75"/>
      <c r="T1035" s="75"/>
      <c r="U1035" s="75"/>
      <c r="V1035" s="75"/>
    </row>
    <row r="1036" spans="12:22" s="74" customFormat="1">
      <c r="L1036" s="75"/>
      <c r="M1036" s="75"/>
      <c r="N1036" s="75"/>
      <c r="O1036" s="75"/>
      <c r="P1036" s="75"/>
      <c r="Q1036" s="75"/>
      <c r="R1036" s="75"/>
      <c r="S1036" s="75"/>
      <c r="T1036" s="75"/>
      <c r="U1036" s="75"/>
      <c r="V1036" s="75"/>
    </row>
    <row r="1037" spans="12:22" s="74" customFormat="1">
      <c r="L1037" s="75"/>
      <c r="M1037" s="75"/>
      <c r="N1037" s="75"/>
      <c r="O1037" s="75"/>
      <c r="P1037" s="75"/>
      <c r="Q1037" s="75"/>
      <c r="R1037" s="75"/>
      <c r="S1037" s="75"/>
      <c r="T1037" s="75"/>
      <c r="U1037" s="75"/>
      <c r="V1037" s="75"/>
    </row>
    <row r="1038" spans="12:22" s="74" customFormat="1">
      <c r="L1038" s="75"/>
      <c r="M1038" s="75"/>
      <c r="N1038" s="75"/>
      <c r="O1038" s="75"/>
      <c r="P1038" s="75"/>
      <c r="Q1038" s="75"/>
      <c r="R1038" s="75"/>
      <c r="S1038" s="75"/>
      <c r="T1038" s="75"/>
      <c r="U1038" s="75"/>
      <c r="V1038" s="75"/>
    </row>
    <row r="1039" spans="12:22" s="74" customFormat="1">
      <c r="L1039" s="75"/>
      <c r="M1039" s="75"/>
      <c r="N1039" s="75"/>
      <c r="O1039" s="75"/>
      <c r="P1039" s="75"/>
      <c r="Q1039" s="75"/>
      <c r="R1039" s="75"/>
      <c r="S1039" s="75"/>
      <c r="T1039" s="75"/>
      <c r="U1039" s="75"/>
      <c r="V1039" s="75"/>
    </row>
    <row r="1040" spans="12:22" s="74" customFormat="1">
      <c r="L1040" s="75"/>
      <c r="M1040" s="75"/>
      <c r="N1040" s="75"/>
      <c r="O1040" s="75"/>
      <c r="P1040" s="75"/>
      <c r="Q1040" s="75"/>
      <c r="R1040" s="75"/>
      <c r="S1040" s="75"/>
      <c r="T1040" s="75"/>
      <c r="U1040" s="75"/>
      <c r="V1040" s="75"/>
    </row>
    <row r="1041" spans="12:22" s="74" customFormat="1">
      <c r="L1041" s="75"/>
      <c r="M1041" s="75"/>
      <c r="N1041" s="75"/>
      <c r="O1041" s="75"/>
      <c r="P1041" s="75"/>
      <c r="Q1041" s="75"/>
      <c r="R1041" s="75"/>
      <c r="S1041" s="75"/>
      <c r="T1041" s="75"/>
      <c r="U1041" s="75"/>
      <c r="V1041" s="75"/>
    </row>
    <row r="1042" spans="12:22" s="74" customFormat="1">
      <c r="L1042" s="75"/>
      <c r="M1042" s="75"/>
      <c r="N1042" s="75"/>
      <c r="O1042" s="75"/>
      <c r="P1042" s="75"/>
      <c r="Q1042" s="75"/>
      <c r="R1042" s="75"/>
      <c r="S1042" s="75"/>
      <c r="T1042" s="75"/>
      <c r="U1042" s="75"/>
      <c r="V1042" s="75"/>
    </row>
    <row r="1043" spans="12:22" s="74" customFormat="1">
      <c r="L1043" s="75"/>
      <c r="M1043" s="75"/>
      <c r="N1043" s="75"/>
      <c r="O1043" s="75"/>
      <c r="P1043" s="75"/>
      <c r="Q1043" s="75"/>
      <c r="R1043" s="75"/>
      <c r="S1043" s="75"/>
      <c r="T1043" s="75"/>
      <c r="U1043" s="75"/>
      <c r="V1043" s="75"/>
    </row>
    <row r="1044" spans="12:22" s="74" customFormat="1">
      <c r="L1044" s="75"/>
      <c r="M1044" s="75"/>
      <c r="N1044" s="75"/>
      <c r="O1044" s="75"/>
      <c r="P1044" s="75"/>
      <c r="Q1044" s="75"/>
      <c r="R1044" s="75"/>
      <c r="S1044" s="75"/>
      <c r="T1044" s="75"/>
      <c r="U1044" s="75"/>
      <c r="V1044" s="75"/>
    </row>
    <row r="1045" spans="12:22" s="74" customFormat="1">
      <c r="L1045" s="75"/>
      <c r="M1045" s="75"/>
      <c r="N1045" s="75"/>
      <c r="O1045" s="75"/>
      <c r="P1045" s="75"/>
      <c r="Q1045" s="75"/>
      <c r="R1045" s="75"/>
      <c r="S1045" s="75"/>
      <c r="T1045" s="75"/>
      <c r="U1045" s="75"/>
      <c r="V1045" s="75"/>
    </row>
    <row r="1046" spans="12:22" s="74" customFormat="1">
      <c r="L1046" s="75"/>
      <c r="M1046" s="75"/>
      <c r="N1046" s="75"/>
      <c r="O1046" s="75"/>
      <c r="P1046" s="75"/>
      <c r="Q1046" s="75"/>
      <c r="R1046" s="75"/>
      <c r="S1046" s="75"/>
      <c r="T1046" s="75"/>
      <c r="U1046" s="75"/>
      <c r="V1046" s="75"/>
    </row>
    <row r="1047" spans="12:22" s="74" customFormat="1">
      <c r="L1047" s="75"/>
      <c r="M1047" s="75"/>
      <c r="N1047" s="75"/>
      <c r="O1047" s="75"/>
      <c r="P1047" s="75"/>
      <c r="Q1047" s="75"/>
      <c r="R1047" s="75"/>
      <c r="S1047" s="75"/>
      <c r="T1047" s="75"/>
      <c r="U1047" s="75"/>
      <c r="V1047" s="75"/>
    </row>
    <row r="1048" spans="12:22" s="74" customFormat="1">
      <c r="L1048" s="75"/>
      <c r="M1048" s="75"/>
      <c r="N1048" s="75"/>
      <c r="O1048" s="75"/>
      <c r="P1048" s="75"/>
      <c r="Q1048" s="75"/>
      <c r="R1048" s="75"/>
      <c r="S1048" s="75"/>
      <c r="T1048" s="75"/>
      <c r="U1048" s="75"/>
      <c r="V1048" s="75"/>
    </row>
    <row r="1049" spans="12:22" s="74" customFormat="1">
      <c r="L1049" s="75"/>
      <c r="M1049" s="75"/>
      <c r="N1049" s="75"/>
      <c r="O1049" s="75"/>
      <c r="P1049" s="75"/>
      <c r="Q1049" s="75"/>
      <c r="R1049" s="75"/>
      <c r="S1049" s="75"/>
      <c r="T1049" s="75"/>
      <c r="U1049" s="75"/>
      <c r="V1049" s="75"/>
    </row>
    <row r="1050" spans="12:22" s="74" customFormat="1">
      <c r="L1050" s="75"/>
      <c r="M1050" s="75"/>
      <c r="N1050" s="75"/>
      <c r="O1050" s="75"/>
      <c r="P1050" s="75"/>
      <c r="Q1050" s="75"/>
      <c r="R1050" s="75"/>
      <c r="S1050" s="75"/>
      <c r="T1050" s="75"/>
      <c r="U1050" s="75"/>
      <c r="V1050" s="75"/>
    </row>
    <row r="1051" spans="12:22" s="74" customFormat="1">
      <c r="L1051" s="75"/>
      <c r="M1051" s="75"/>
      <c r="N1051" s="75"/>
      <c r="O1051" s="75"/>
      <c r="P1051" s="75"/>
      <c r="Q1051" s="75"/>
      <c r="R1051" s="75"/>
      <c r="S1051" s="75"/>
      <c r="T1051" s="75"/>
      <c r="U1051" s="75"/>
      <c r="V1051" s="75"/>
    </row>
    <row r="1052" spans="12:22" s="74" customFormat="1">
      <c r="L1052" s="75"/>
      <c r="M1052" s="75"/>
      <c r="N1052" s="75"/>
      <c r="O1052" s="75"/>
      <c r="P1052" s="75"/>
      <c r="Q1052" s="75"/>
      <c r="R1052" s="75"/>
      <c r="S1052" s="75"/>
      <c r="T1052" s="75"/>
      <c r="U1052" s="75"/>
      <c r="V1052" s="75"/>
    </row>
    <row r="1053" spans="12:22" s="74" customFormat="1">
      <c r="L1053" s="75"/>
      <c r="M1053" s="75"/>
      <c r="N1053" s="75"/>
      <c r="O1053" s="75"/>
      <c r="P1053" s="75"/>
      <c r="Q1053" s="75"/>
      <c r="R1053" s="75"/>
      <c r="S1053" s="75"/>
      <c r="T1053" s="75"/>
      <c r="U1053" s="75"/>
      <c r="V1053" s="75"/>
    </row>
    <row r="1054" spans="12:22" s="74" customFormat="1">
      <c r="L1054" s="75"/>
      <c r="M1054" s="75"/>
      <c r="N1054" s="75"/>
      <c r="O1054" s="75"/>
      <c r="P1054" s="75"/>
      <c r="Q1054" s="75"/>
      <c r="R1054" s="75"/>
      <c r="S1054" s="75"/>
      <c r="T1054" s="75"/>
      <c r="U1054" s="75"/>
      <c r="V1054" s="75"/>
    </row>
    <row r="1055" spans="12:22" s="74" customFormat="1">
      <c r="L1055" s="75"/>
      <c r="M1055" s="75"/>
      <c r="N1055" s="75"/>
      <c r="O1055" s="75"/>
      <c r="P1055" s="75"/>
      <c r="Q1055" s="75"/>
      <c r="R1055" s="75"/>
      <c r="S1055" s="75"/>
      <c r="T1055" s="75"/>
      <c r="U1055" s="75"/>
      <c r="V1055" s="75"/>
    </row>
    <row r="1056" spans="12:22" s="74" customFormat="1">
      <c r="L1056" s="75"/>
      <c r="M1056" s="75"/>
      <c r="N1056" s="75"/>
      <c r="O1056" s="75"/>
      <c r="P1056" s="75"/>
      <c r="Q1056" s="75"/>
      <c r="R1056" s="75"/>
      <c r="S1056" s="75"/>
      <c r="T1056" s="75"/>
      <c r="U1056" s="75"/>
      <c r="V1056" s="75"/>
    </row>
    <row r="1057" spans="12:22" s="74" customFormat="1">
      <c r="L1057" s="75"/>
      <c r="M1057" s="75"/>
      <c r="N1057" s="75"/>
      <c r="O1057" s="75"/>
      <c r="P1057" s="75"/>
      <c r="Q1057" s="75"/>
      <c r="R1057" s="75"/>
      <c r="S1057" s="75"/>
      <c r="T1057" s="75"/>
      <c r="U1057" s="75"/>
      <c r="V1057" s="75"/>
    </row>
    <row r="1058" spans="12:22" s="74" customFormat="1">
      <c r="L1058" s="75"/>
      <c r="M1058" s="75"/>
      <c r="N1058" s="75"/>
      <c r="O1058" s="75"/>
      <c r="P1058" s="75"/>
      <c r="Q1058" s="75"/>
      <c r="R1058" s="75"/>
      <c r="S1058" s="75"/>
      <c r="T1058" s="75"/>
      <c r="U1058" s="75"/>
      <c r="V1058" s="75"/>
    </row>
    <row r="1059" spans="12:22" s="74" customFormat="1">
      <c r="L1059" s="75"/>
      <c r="M1059" s="75"/>
      <c r="N1059" s="75"/>
      <c r="O1059" s="75"/>
      <c r="P1059" s="75"/>
      <c r="Q1059" s="75"/>
      <c r="R1059" s="75"/>
      <c r="S1059" s="75"/>
      <c r="T1059" s="75"/>
      <c r="U1059" s="75"/>
      <c r="V1059" s="75"/>
    </row>
    <row r="1060" spans="12:22" s="74" customFormat="1">
      <c r="L1060" s="75"/>
      <c r="M1060" s="75"/>
      <c r="N1060" s="75"/>
      <c r="O1060" s="75"/>
      <c r="P1060" s="75"/>
      <c r="Q1060" s="75"/>
      <c r="R1060" s="75"/>
      <c r="S1060" s="75"/>
      <c r="T1060" s="75"/>
      <c r="U1060" s="75"/>
      <c r="V1060" s="75"/>
    </row>
    <row r="1061" spans="12:22" s="74" customFormat="1">
      <c r="L1061" s="75"/>
      <c r="M1061" s="75"/>
      <c r="N1061" s="75"/>
      <c r="O1061" s="75"/>
      <c r="P1061" s="75"/>
      <c r="Q1061" s="75"/>
      <c r="R1061" s="75"/>
      <c r="S1061" s="75"/>
      <c r="T1061" s="75"/>
      <c r="U1061" s="75"/>
      <c r="V1061" s="75"/>
    </row>
    <row r="1062" spans="12:22" s="74" customFormat="1">
      <c r="L1062" s="75"/>
      <c r="M1062" s="75"/>
      <c r="N1062" s="75"/>
      <c r="O1062" s="75"/>
      <c r="P1062" s="75"/>
      <c r="Q1062" s="75"/>
      <c r="R1062" s="75"/>
      <c r="S1062" s="75"/>
      <c r="T1062" s="75"/>
      <c r="U1062" s="75"/>
      <c r="V1062" s="75"/>
    </row>
    <row r="1063" spans="12:22" s="74" customFormat="1">
      <c r="L1063" s="75"/>
      <c r="M1063" s="75"/>
      <c r="N1063" s="75"/>
      <c r="O1063" s="75"/>
      <c r="P1063" s="75"/>
      <c r="Q1063" s="75"/>
      <c r="R1063" s="75"/>
      <c r="S1063" s="75"/>
      <c r="T1063" s="75"/>
      <c r="U1063" s="75"/>
      <c r="V1063" s="75"/>
    </row>
    <row r="1064" spans="12:22" s="74" customFormat="1">
      <c r="L1064" s="75"/>
      <c r="M1064" s="75"/>
      <c r="N1064" s="75"/>
      <c r="O1064" s="75"/>
      <c r="P1064" s="75"/>
      <c r="Q1064" s="75"/>
      <c r="R1064" s="75"/>
      <c r="S1064" s="75"/>
      <c r="T1064" s="75"/>
      <c r="U1064" s="75"/>
      <c r="V1064" s="75"/>
    </row>
    <row r="1065" spans="12:22" s="74" customFormat="1">
      <c r="L1065" s="75"/>
      <c r="M1065" s="75"/>
      <c r="N1065" s="75"/>
      <c r="O1065" s="75"/>
      <c r="P1065" s="75"/>
      <c r="Q1065" s="75"/>
      <c r="R1065" s="75"/>
      <c r="S1065" s="75"/>
      <c r="T1065" s="75"/>
      <c r="U1065" s="75"/>
      <c r="V1065" s="75"/>
    </row>
    <row r="1066" spans="12:22" s="74" customFormat="1">
      <c r="L1066" s="75"/>
      <c r="M1066" s="75"/>
      <c r="N1066" s="75"/>
      <c r="O1066" s="75"/>
      <c r="P1066" s="75"/>
      <c r="Q1066" s="75"/>
      <c r="R1066" s="75"/>
      <c r="S1066" s="75"/>
      <c r="T1066" s="75"/>
      <c r="U1066" s="75"/>
      <c r="V1066" s="75"/>
    </row>
    <row r="1067" spans="12:22" s="74" customFormat="1">
      <c r="L1067" s="75"/>
      <c r="M1067" s="75"/>
      <c r="N1067" s="75"/>
      <c r="O1067" s="75"/>
      <c r="P1067" s="75"/>
      <c r="Q1067" s="75"/>
      <c r="R1067" s="75"/>
      <c r="S1067" s="75"/>
      <c r="T1067" s="75"/>
      <c r="U1067" s="75"/>
      <c r="V1067" s="75"/>
    </row>
    <row r="1068" spans="12:22" s="74" customFormat="1">
      <c r="L1068" s="75"/>
      <c r="M1068" s="75"/>
      <c r="N1068" s="75"/>
      <c r="O1068" s="75"/>
      <c r="P1068" s="75"/>
      <c r="Q1068" s="75"/>
      <c r="R1068" s="75"/>
      <c r="S1068" s="75"/>
      <c r="T1068" s="75"/>
      <c r="U1068" s="75"/>
      <c r="V1068" s="75"/>
    </row>
    <row r="1069" spans="12:22" s="74" customFormat="1">
      <c r="L1069" s="75"/>
      <c r="M1069" s="75"/>
      <c r="N1069" s="75"/>
      <c r="O1069" s="75"/>
      <c r="P1069" s="75"/>
      <c r="Q1069" s="75"/>
      <c r="R1069" s="75"/>
      <c r="S1069" s="75"/>
      <c r="T1069" s="75"/>
      <c r="U1069" s="75"/>
      <c r="V1069" s="75"/>
    </row>
    <row r="1070" spans="12:22" s="74" customFormat="1">
      <c r="L1070" s="75"/>
      <c r="M1070" s="75"/>
      <c r="N1070" s="75"/>
      <c r="O1070" s="75"/>
      <c r="P1070" s="75"/>
      <c r="Q1070" s="75"/>
      <c r="R1070" s="75"/>
      <c r="S1070" s="75"/>
      <c r="T1070" s="75"/>
      <c r="U1070" s="75"/>
      <c r="V1070" s="75"/>
    </row>
    <row r="1071" spans="12:22" s="74" customFormat="1">
      <c r="L1071" s="75"/>
      <c r="M1071" s="75"/>
      <c r="N1071" s="75"/>
      <c r="O1071" s="75"/>
      <c r="P1071" s="75"/>
      <c r="Q1071" s="75"/>
      <c r="R1071" s="75"/>
      <c r="S1071" s="75"/>
      <c r="T1071" s="75"/>
      <c r="U1071" s="75"/>
      <c r="V1071" s="75"/>
    </row>
    <row r="1072" spans="12:22" s="74" customFormat="1">
      <c r="L1072" s="75"/>
      <c r="M1072" s="75"/>
      <c r="N1072" s="75"/>
      <c r="O1072" s="75"/>
      <c r="P1072" s="75"/>
      <c r="Q1072" s="75"/>
      <c r="R1072" s="75"/>
      <c r="S1072" s="75"/>
      <c r="T1072" s="75"/>
      <c r="U1072" s="75"/>
      <c r="V1072" s="75"/>
    </row>
    <row r="1073" spans="12:22" s="74" customFormat="1">
      <c r="L1073" s="75"/>
      <c r="M1073" s="75"/>
      <c r="N1073" s="75"/>
      <c r="O1073" s="75"/>
      <c r="P1073" s="75"/>
      <c r="Q1073" s="75"/>
      <c r="R1073" s="75"/>
      <c r="S1073" s="75"/>
      <c r="T1073" s="75"/>
      <c r="U1073" s="75"/>
      <c r="V1073" s="75"/>
    </row>
    <row r="1074" spans="12:22" s="74" customFormat="1">
      <c r="L1074" s="75"/>
      <c r="M1074" s="75"/>
      <c r="N1074" s="75"/>
      <c r="O1074" s="75"/>
      <c r="P1074" s="75"/>
      <c r="Q1074" s="75"/>
      <c r="R1074" s="75"/>
      <c r="S1074" s="75"/>
      <c r="T1074" s="75"/>
      <c r="U1074" s="75"/>
      <c r="V1074" s="75"/>
    </row>
    <row r="1075" spans="12:22" s="74" customFormat="1">
      <c r="L1075" s="75"/>
      <c r="M1075" s="75"/>
      <c r="N1075" s="75"/>
      <c r="O1075" s="75"/>
      <c r="P1075" s="75"/>
      <c r="Q1075" s="75"/>
      <c r="R1075" s="75"/>
      <c r="S1075" s="75"/>
      <c r="T1075" s="75"/>
      <c r="U1075" s="75"/>
      <c r="V1075" s="75"/>
    </row>
    <row r="1076" spans="12:22" s="74" customFormat="1">
      <c r="L1076" s="75"/>
      <c r="M1076" s="75"/>
      <c r="N1076" s="75"/>
      <c r="O1076" s="75"/>
      <c r="P1076" s="75"/>
      <c r="Q1076" s="75"/>
      <c r="R1076" s="75"/>
      <c r="S1076" s="75"/>
      <c r="T1076" s="75"/>
      <c r="U1076" s="75"/>
      <c r="V1076" s="75"/>
    </row>
    <row r="1077" spans="12:22" s="74" customFormat="1">
      <c r="L1077" s="75"/>
      <c r="M1077" s="75"/>
      <c r="N1077" s="75"/>
      <c r="O1077" s="75"/>
      <c r="P1077" s="75"/>
      <c r="Q1077" s="75"/>
      <c r="R1077" s="75"/>
      <c r="S1077" s="75"/>
      <c r="T1077" s="75"/>
      <c r="U1077" s="75"/>
      <c r="V1077" s="75"/>
    </row>
    <row r="1078" spans="12:22" s="74" customFormat="1">
      <c r="L1078" s="75"/>
      <c r="M1078" s="75"/>
      <c r="N1078" s="75"/>
      <c r="O1078" s="75"/>
      <c r="P1078" s="75"/>
      <c r="Q1078" s="75"/>
      <c r="R1078" s="75"/>
      <c r="S1078" s="75"/>
      <c r="T1078" s="75"/>
      <c r="U1078" s="75"/>
      <c r="V1078" s="75"/>
    </row>
    <row r="1079" spans="12:22" s="74" customFormat="1">
      <c r="L1079" s="75"/>
      <c r="M1079" s="75"/>
      <c r="N1079" s="75"/>
      <c r="O1079" s="75"/>
      <c r="P1079" s="75"/>
      <c r="Q1079" s="75"/>
      <c r="R1079" s="75"/>
      <c r="S1079" s="75"/>
      <c r="T1079" s="75"/>
      <c r="U1079" s="75"/>
      <c r="V1079" s="75"/>
    </row>
    <row r="1080" spans="12:22" s="74" customFormat="1">
      <c r="L1080" s="75"/>
      <c r="M1080" s="75"/>
      <c r="N1080" s="75"/>
      <c r="O1080" s="75"/>
      <c r="P1080" s="75"/>
      <c r="Q1080" s="75"/>
      <c r="R1080" s="75"/>
      <c r="S1080" s="75"/>
      <c r="T1080" s="75"/>
      <c r="U1080" s="75"/>
      <c r="V1080" s="75"/>
    </row>
    <row r="1081" spans="12:22" s="74" customFormat="1">
      <c r="L1081" s="75"/>
      <c r="M1081" s="75"/>
      <c r="N1081" s="75"/>
      <c r="O1081" s="75"/>
      <c r="P1081" s="75"/>
      <c r="Q1081" s="75"/>
      <c r="R1081" s="75"/>
      <c r="S1081" s="75"/>
      <c r="T1081" s="75"/>
      <c r="U1081" s="75"/>
      <c r="V1081" s="75"/>
    </row>
    <row r="1082" spans="12:22" s="74" customFormat="1">
      <c r="L1082" s="75"/>
      <c r="M1082" s="75"/>
      <c r="N1082" s="75"/>
      <c r="O1082" s="75"/>
      <c r="P1082" s="75"/>
      <c r="Q1082" s="75"/>
      <c r="R1082" s="75"/>
      <c r="S1082" s="75"/>
      <c r="T1082" s="75"/>
      <c r="U1082" s="75"/>
      <c r="V1082" s="75"/>
    </row>
    <row r="1083" spans="12:22" s="74" customFormat="1">
      <c r="L1083" s="75"/>
      <c r="M1083" s="75"/>
      <c r="N1083" s="75"/>
      <c r="O1083" s="75"/>
      <c r="P1083" s="75"/>
      <c r="Q1083" s="75"/>
      <c r="R1083" s="75"/>
      <c r="S1083" s="75"/>
      <c r="T1083" s="75"/>
      <c r="U1083" s="75"/>
      <c r="V1083" s="75"/>
    </row>
    <row r="1084" spans="12:22" s="74" customFormat="1">
      <c r="L1084" s="75"/>
      <c r="M1084" s="75"/>
      <c r="N1084" s="75"/>
      <c r="O1084" s="75"/>
      <c r="P1084" s="75"/>
      <c r="Q1084" s="75"/>
      <c r="R1084" s="75"/>
      <c r="S1084" s="75"/>
      <c r="T1084" s="75"/>
      <c r="U1084" s="75"/>
      <c r="V1084" s="75"/>
    </row>
    <row r="1085" spans="12:22" s="74" customFormat="1">
      <c r="L1085" s="75"/>
      <c r="M1085" s="75"/>
      <c r="N1085" s="75"/>
      <c r="O1085" s="75"/>
      <c r="P1085" s="75"/>
      <c r="Q1085" s="75"/>
      <c r="R1085" s="75"/>
      <c r="S1085" s="75"/>
      <c r="T1085" s="75"/>
      <c r="U1085" s="75"/>
      <c r="V1085" s="75"/>
    </row>
    <row r="1086" spans="12:22" s="74" customFormat="1">
      <c r="L1086" s="75"/>
      <c r="M1086" s="75"/>
      <c r="N1086" s="75"/>
      <c r="O1086" s="75"/>
      <c r="P1086" s="75"/>
      <c r="Q1086" s="75"/>
      <c r="R1086" s="75"/>
      <c r="S1086" s="75"/>
      <c r="T1086" s="75"/>
      <c r="U1086" s="75"/>
      <c r="V1086" s="75"/>
    </row>
    <row r="1087" spans="12:22" s="74" customFormat="1">
      <c r="L1087" s="75"/>
      <c r="M1087" s="75"/>
      <c r="N1087" s="75"/>
      <c r="O1087" s="75"/>
      <c r="P1087" s="75"/>
      <c r="Q1087" s="75"/>
      <c r="R1087" s="75"/>
      <c r="S1087" s="75"/>
      <c r="T1087" s="75"/>
      <c r="U1087" s="75"/>
      <c r="V1087" s="75"/>
    </row>
    <row r="1088" spans="12:22" s="74" customFormat="1">
      <c r="L1088" s="75"/>
      <c r="M1088" s="75"/>
      <c r="N1088" s="75"/>
      <c r="O1088" s="75"/>
      <c r="P1088" s="75"/>
      <c r="Q1088" s="75"/>
      <c r="R1088" s="75"/>
      <c r="S1088" s="75"/>
      <c r="T1088" s="75"/>
      <c r="U1088" s="75"/>
      <c r="V1088" s="75"/>
    </row>
    <row r="1089" spans="12:22" s="74" customFormat="1">
      <c r="L1089" s="75"/>
      <c r="M1089" s="75"/>
      <c r="N1089" s="75"/>
      <c r="O1089" s="75"/>
      <c r="P1089" s="75"/>
      <c r="Q1089" s="75"/>
      <c r="R1089" s="75"/>
      <c r="S1089" s="75"/>
      <c r="T1089" s="75"/>
      <c r="U1089" s="75"/>
      <c r="V1089" s="75"/>
    </row>
    <row r="1090" spans="12:22" s="74" customFormat="1">
      <c r="L1090" s="75"/>
      <c r="M1090" s="75"/>
      <c r="N1090" s="75"/>
      <c r="O1090" s="75"/>
      <c r="P1090" s="75"/>
      <c r="Q1090" s="75"/>
      <c r="R1090" s="75"/>
      <c r="S1090" s="75"/>
      <c r="T1090" s="75"/>
      <c r="U1090" s="75"/>
      <c r="V1090" s="75"/>
    </row>
    <row r="1091" spans="12:22" s="74" customFormat="1">
      <c r="L1091" s="75"/>
      <c r="M1091" s="75"/>
      <c r="N1091" s="75"/>
      <c r="O1091" s="75"/>
      <c r="P1091" s="75"/>
      <c r="Q1091" s="75"/>
      <c r="R1091" s="75"/>
      <c r="S1091" s="75"/>
      <c r="T1091" s="75"/>
      <c r="U1091" s="75"/>
      <c r="V1091" s="75"/>
    </row>
    <row r="1092" spans="12:22" s="74" customFormat="1">
      <c r="L1092" s="75"/>
      <c r="M1092" s="75"/>
      <c r="N1092" s="75"/>
      <c r="O1092" s="75"/>
      <c r="P1092" s="75"/>
      <c r="Q1092" s="75"/>
      <c r="R1092" s="75"/>
      <c r="S1092" s="75"/>
      <c r="T1092" s="75"/>
      <c r="U1092" s="75"/>
      <c r="V1092" s="75"/>
    </row>
    <row r="1093" spans="12:22" s="74" customFormat="1">
      <c r="L1093" s="75"/>
      <c r="M1093" s="75"/>
      <c r="N1093" s="75"/>
      <c r="O1093" s="75"/>
      <c r="P1093" s="75"/>
      <c r="Q1093" s="75"/>
      <c r="R1093" s="75"/>
      <c r="S1093" s="75"/>
      <c r="T1093" s="75"/>
      <c r="U1093" s="75"/>
      <c r="V1093" s="75"/>
    </row>
    <row r="1094" spans="12:22" s="74" customFormat="1">
      <c r="L1094" s="75"/>
      <c r="M1094" s="75"/>
      <c r="N1094" s="75"/>
      <c r="O1094" s="75"/>
      <c r="P1094" s="75"/>
      <c r="Q1094" s="75"/>
      <c r="R1094" s="75"/>
      <c r="S1094" s="75"/>
      <c r="T1094" s="75"/>
      <c r="U1094" s="75"/>
      <c r="V1094" s="75"/>
    </row>
    <row r="1095" spans="12:22" s="74" customFormat="1">
      <c r="L1095" s="75"/>
      <c r="M1095" s="75"/>
      <c r="N1095" s="75"/>
      <c r="O1095" s="75"/>
      <c r="P1095" s="75"/>
      <c r="Q1095" s="75"/>
      <c r="R1095" s="75"/>
      <c r="S1095" s="75"/>
      <c r="T1095" s="75"/>
      <c r="U1095" s="75"/>
      <c r="V1095" s="75"/>
    </row>
    <row r="1096" spans="12:22" s="74" customFormat="1">
      <c r="L1096" s="75"/>
      <c r="M1096" s="75"/>
      <c r="N1096" s="75"/>
      <c r="O1096" s="75"/>
      <c r="P1096" s="75"/>
      <c r="Q1096" s="75"/>
      <c r="R1096" s="75"/>
      <c r="S1096" s="75"/>
      <c r="T1096" s="75"/>
      <c r="U1096" s="75"/>
      <c r="V1096" s="75"/>
    </row>
    <row r="1097" spans="12:22" s="74" customFormat="1">
      <c r="L1097" s="75"/>
      <c r="M1097" s="75"/>
      <c r="N1097" s="75"/>
      <c r="O1097" s="75"/>
      <c r="P1097" s="75"/>
      <c r="Q1097" s="75"/>
      <c r="R1097" s="75"/>
      <c r="S1097" s="75"/>
      <c r="T1097" s="75"/>
      <c r="U1097" s="75"/>
      <c r="V1097" s="75"/>
    </row>
    <row r="1098" spans="12:22" s="74" customFormat="1">
      <c r="L1098" s="75"/>
      <c r="M1098" s="75"/>
      <c r="N1098" s="75"/>
      <c r="O1098" s="75"/>
      <c r="P1098" s="75"/>
      <c r="Q1098" s="75"/>
      <c r="R1098" s="75"/>
      <c r="S1098" s="75"/>
      <c r="T1098" s="75"/>
      <c r="U1098" s="75"/>
      <c r="V1098" s="75"/>
    </row>
    <row r="1099" spans="12:22" s="74" customFormat="1">
      <c r="L1099" s="75"/>
      <c r="M1099" s="75"/>
      <c r="N1099" s="75"/>
      <c r="O1099" s="75"/>
      <c r="P1099" s="75"/>
      <c r="Q1099" s="75"/>
      <c r="R1099" s="75"/>
      <c r="S1099" s="75"/>
      <c r="T1099" s="75"/>
      <c r="U1099" s="75"/>
      <c r="V1099" s="75"/>
    </row>
    <row r="1100" spans="12:22" s="74" customFormat="1">
      <c r="L1100" s="75"/>
      <c r="M1100" s="75"/>
      <c r="N1100" s="75"/>
      <c r="O1100" s="75"/>
      <c r="P1100" s="75"/>
      <c r="Q1100" s="75"/>
      <c r="R1100" s="75"/>
      <c r="S1100" s="75"/>
      <c r="T1100" s="75"/>
      <c r="U1100" s="75"/>
      <c r="V1100" s="75"/>
    </row>
    <row r="1101" spans="12:22" s="74" customFormat="1">
      <c r="L1101" s="75"/>
      <c r="M1101" s="75"/>
      <c r="N1101" s="75"/>
      <c r="O1101" s="75"/>
      <c r="P1101" s="75"/>
      <c r="Q1101" s="75"/>
      <c r="R1101" s="75"/>
      <c r="S1101" s="75"/>
      <c r="T1101" s="75"/>
      <c r="U1101" s="75"/>
      <c r="V1101" s="75"/>
    </row>
    <row r="1102" spans="12:22" s="74" customFormat="1">
      <c r="L1102" s="75"/>
      <c r="M1102" s="75"/>
      <c r="N1102" s="75"/>
      <c r="O1102" s="75"/>
      <c r="P1102" s="75"/>
      <c r="Q1102" s="75"/>
      <c r="R1102" s="75"/>
      <c r="S1102" s="75"/>
      <c r="T1102" s="75"/>
      <c r="U1102" s="75"/>
      <c r="V1102" s="75"/>
    </row>
    <row r="1103" spans="12:22" s="74" customFormat="1">
      <c r="L1103" s="75"/>
      <c r="M1103" s="75"/>
      <c r="N1103" s="75"/>
      <c r="O1103" s="75"/>
      <c r="P1103" s="75"/>
      <c r="Q1103" s="75"/>
      <c r="R1103" s="75"/>
      <c r="S1103" s="75"/>
      <c r="T1103" s="75"/>
      <c r="U1103" s="75"/>
      <c r="V1103" s="75"/>
    </row>
    <row r="1104" spans="12:22" s="74" customFormat="1">
      <c r="L1104" s="75"/>
      <c r="M1104" s="75"/>
      <c r="N1104" s="75"/>
      <c r="O1104" s="75"/>
      <c r="P1104" s="75"/>
      <c r="Q1104" s="75"/>
      <c r="R1104" s="75"/>
      <c r="S1104" s="75"/>
      <c r="T1104" s="75"/>
      <c r="U1104" s="75"/>
      <c r="V1104" s="75"/>
    </row>
    <row r="1105" spans="12:22" s="74" customFormat="1">
      <c r="L1105" s="75"/>
      <c r="M1105" s="75"/>
      <c r="N1105" s="75"/>
      <c r="O1105" s="75"/>
      <c r="P1105" s="75"/>
      <c r="Q1105" s="75"/>
      <c r="R1105" s="75"/>
      <c r="S1105" s="75"/>
      <c r="T1105" s="75"/>
      <c r="U1105" s="75"/>
      <c r="V1105" s="75"/>
    </row>
    <row r="1106" spans="12:22" s="74" customFormat="1">
      <c r="L1106" s="75"/>
      <c r="M1106" s="75"/>
      <c r="N1106" s="75"/>
      <c r="O1106" s="75"/>
      <c r="P1106" s="75"/>
      <c r="Q1106" s="75"/>
      <c r="R1106" s="75"/>
      <c r="S1106" s="75"/>
      <c r="T1106" s="75"/>
      <c r="U1106" s="75"/>
      <c r="V1106" s="75"/>
    </row>
    <row r="1107" spans="12:22" s="74" customFormat="1">
      <c r="L1107" s="75"/>
      <c r="M1107" s="75"/>
      <c r="N1107" s="75"/>
      <c r="O1107" s="75"/>
      <c r="P1107" s="75"/>
      <c r="Q1107" s="75"/>
      <c r="R1107" s="75"/>
      <c r="S1107" s="75"/>
      <c r="T1107" s="75"/>
      <c r="U1107" s="75"/>
      <c r="V1107" s="75"/>
    </row>
    <row r="1108" spans="12:22" s="74" customFormat="1">
      <c r="L1108" s="75"/>
      <c r="M1108" s="75"/>
      <c r="N1108" s="75"/>
      <c r="O1108" s="75"/>
      <c r="P1108" s="75"/>
      <c r="Q1108" s="75"/>
      <c r="R1108" s="75"/>
      <c r="S1108" s="75"/>
      <c r="T1108" s="75"/>
      <c r="U1108" s="75"/>
      <c r="V1108" s="75"/>
    </row>
    <row r="1109" spans="12:22" s="74" customFormat="1">
      <c r="L1109" s="75"/>
      <c r="M1109" s="75"/>
      <c r="N1109" s="75"/>
      <c r="O1109" s="75"/>
      <c r="P1109" s="75"/>
      <c r="Q1109" s="75"/>
      <c r="R1109" s="75"/>
      <c r="S1109" s="75"/>
      <c r="T1109" s="75"/>
      <c r="U1109" s="75"/>
      <c r="V1109" s="75"/>
    </row>
    <row r="1110" spans="12:22" s="74" customFormat="1">
      <c r="L1110" s="75"/>
      <c r="M1110" s="75"/>
      <c r="N1110" s="75"/>
      <c r="O1110" s="75"/>
      <c r="P1110" s="75"/>
      <c r="Q1110" s="75"/>
      <c r="R1110" s="75"/>
      <c r="S1110" s="75"/>
      <c r="T1110" s="75"/>
      <c r="U1110" s="75"/>
      <c r="V1110" s="75"/>
    </row>
    <row r="1111" spans="12:22" s="74" customFormat="1">
      <c r="L1111" s="75"/>
      <c r="M1111" s="75"/>
      <c r="N1111" s="75"/>
      <c r="O1111" s="75"/>
      <c r="P1111" s="75"/>
      <c r="Q1111" s="75"/>
      <c r="R1111" s="75"/>
      <c r="S1111" s="75"/>
      <c r="T1111" s="75"/>
      <c r="U1111" s="75"/>
      <c r="V1111" s="75"/>
    </row>
    <row r="1112" spans="12:22" s="74" customFormat="1">
      <c r="L1112" s="75"/>
      <c r="M1112" s="75"/>
      <c r="N1112" s="75"/>
      <c r="O1112" s="75"/>
      <c r="P1112" s="75"/>
      <c r="Q1112" s="75"/>
      <c r="R1112" s="75"/>
      <c r="S1112" s="75"/>
      <c r="T1112" s="75"/>
      <c r="U1112" s="75"/>
      <c r="V1112" s="75"/>
    </row>
    <row r="1113" spans="12:22" s="74" customFormat="1">
      <c r="L1113" s="75"/>
      <c r="M1113" s="75"/>
      <c r="N1113" s="75"/>
      <c r="O1113" s="75"/>
      <c r="P1113" s="75"/>
      <c r="Q1113" s="75"/>
      <c r="R1113" s="75"/>
      <c r="S1113" s="75"/>
      <c r="T1113" s="75"/>
      <c r="U1113" s="75"/>
      <c r="V1113" s="75"/>
    </row>
    <row r="1114" spans="12:22" s="74" customFormat="1">
      <c r="L1114" s="75"/>
      <c r="M1114" s="75"/>
      <c r="N1114" s="75"/>
      <c r="O1114" s="75"/>
      <c r="P1114" s="75"/>
      <c r="Q1114" s="75"/>
      <c r="R1114" s="75"/>
      <c r="S1114" s="75"/>
      <c r="T1114" s="75"/>
      <c r="U1114" s="75"/>
      <c r="V1114" s="75"/>
    </row>
    <row r="1115" spans="12:22" s="74" customFormat="1">
      <c r="L1115" s="75"/>
      <c r="M1115" s="75"/>
      <c r="N1115" s="75"/>
      <c r="O1115" s="75"/>
      <c r="P1115" s="75"/>
      <c r="Q1115" s="75"/>
      <c r="R1115" s="75"/>
      <c r="S1115" s="75"/>
      <c r="T1115" s="75"/>
      <c r="U1115" s="75"/>
      <c r="V1115" s="75"/>
    </row>
    <row r="1116" spans="12:22" s="74" customFormat="1">
      <c r="L1116" s="75"/>
      <c r="M1116" s="75"/>
      <c r="N1116" s="75"/>
      <c r="O1116" s="75"/>
      <c r="P1116" s="75"/>
      <c r="Q1116" s="75"/>
      <c r="R1116" s="75"/>
      <c r="S1116" s="75"/>
      <c r="T1116" s="75"/>
      <c r="U1116" s="75"/>
      <c r="V1116" s="75"/>
    </row>
    <row r="1117" spans="12:22" s="74" customFormat="1">
      <c r="L1117" s="75"/>
      <c r="M1117" s="75"/>
      <c r="N1117" s="75"/>
      <c r="O1117" s="75"/>
      <c r="P1117" s="75"/>
      <c r="Q1117" s="75"/>
      <c r="R1117" s="75"/>
      <c r="S1117" s="75"/>
      <c r="T1117" s="75"/>
      <c r="U1117" s="75"/>
      <c r="V1117" s="75"/>
    </row>
    <row r="1118" spans="12:22" s="74" customFormat="1">
      <c r="L1118" s="75"/>
      <c r="M1118" s="75"/>
      <c r="N1118" s="75"/>
      <c r="O1118" s="75"/>
      <c r="P1118" s="75"/>
      <c r="Q1118" s="75"/>
      <c r="R1118" s="75"/>
      <c r="S1118" s="75"/>
      <c r="T1118" s="75"/>
      <c r="U1118" s="75"/>
      <c r="V1118" s="75"/>
    </row>
    <row r="1119" spans="12:22" s="74" customFormat="1">
      <c r="L1119" s="75"/>
      <c r="M1119" s="75"/>
      <c r="N1119" s="75"/>
      <c r="O1119" s="75"/>
      <c r="P1119" s="75"/>
      <c r="Q1119" s="75"/>
      <c r="R1119" s="75"/>
      <c r="S1119" s="75"/>
      <c r="T1119" s="75"/>
      <c r="U1119" s="75"/>
      <c r="V1119" s="75"/>
    </row>
    <row r="1120" spans="12:22" s="74" customFormat="1">
      <c r="L1120" s="75"/>
      <c r="M1120" s="75"/>
      <c r="N1120" s="75"/>
      <c r="O1120" s="75"/>
      <c r="P1120" s="75"/>
      <c r="Q1120" s="75"/>
      <c r="R1120" s="75"/>
      <c r="S1120" s="75"/>
      <c r="T1120" s="75"/>
      <c r="U1120" s="75"/>
      <c r="V1120" s="75"/>
    </row>
    <row r="1121" spans="12:22" s="74" customFormat="1">
      <c r="L1121" s="75"/>
      <c r="M1121" s="75"/>
      <c r="N1121" s="75"/>
      <c r="O1121" s="75"/>
      <c r="P1121" s="75"/>
      <c r="Q1121" s="75"/>
      <c r="R1121" s="75"/>
      <c r="S1121" s="75"/>
      <c r="T1121" s="75"/>
      <c r="U1121" s="75"/>
      <c r="V1121" s="75"/>
    </row>
    <row r="1122" spans="12:22" s="74" customFormat="1">
      <c r="L1122" s="75"/>
      <c r="M1122" s="75"/>
      <c r="N1122" s="75"/>
      <c r="O1122" s="75"/>
      <c r="P1122" s="75"/>
      <c r="Q1122" s="75"/>
      <c r="R1122" s="75"/>
      <c r="S1122" s="75"/>
      <c r="T1122" s="75"/>
      <c r="U1122" s="75"/>
      <c r="V1122" s="75"/>
    </row>
    <row r="1123" spans="12:22" s="74" customFormat="1">
      <c r="L1123" s="75"/>
      <c r="M1123" s="75"/>
      <c r="N1123" s="75"/>
      <c r="O1123" s="75"/>
      <c r="P1123" s="75"/>
      <c r="Q1123" s="75"/>
      <c r="R1123" s="75"/>
      <c r="S1123" s="75"/>
      <c r="T1123" s="75"/>
      <c r="U1123" s="75"/>
      <c r="V1123" s="75"/>
    </row>
    <row r="1124" spans="12:22" s="74" customFormat="1">
      <c r="L1124" s="75"/>
      <c r="M1124" s="75"/>
      <c r="N1124" s="75"/>
      <c r="O1124" s="75"/>
      <c r="P1124" s="75"/>
      <c r="Q1124" s="75"/>
      <c r="R1124" s="75"/>
      <c r="S1124" s="75"/>
      <c r="T1124" s="75"/>
      <c r="U1124" s="75"/>
      <c r="V1124" s="75"/>
    </row>
    <row r="1125" spans="12:22" s="74" customFormat="1">
      <c r="L1125" s="75"/>
      <c r="M1125" s="75"/>
      <c r="N1125" s="75"/>
      <c r="O1125" s="75"/>
      <c r="P1125" s="75"/>
      <c r="Q1125" s="75"/>
      <c r="R1125" s="75"/>
      <c r="S1125" s="75"/>
      <c r="T1125" s="75"/>
      <c r="U1125" s="75"/>
      <c r="V1125" s="75"/>
    </row>
    <row r="1126" spans="12:22" s="74" customFormat="1">
      <c r="L1126" s="75"/>
      <c r="M1126" s="75"/>
      <c r="N1126" s="75"/>
      <c r="O1126" s="75"/>
      <c r="P1126" s="75"/>
      <c r="Q1126" s="75"/>
      <c r="R1126" s="75"/>
      <c r="S1126" s="75"/>
      <c r="T1126" s="75"/>
      <c r="U1126" s="75"/>
      <c r="V1126" s="75"/>
    </row>
    <row r="1127" spans="12:22" s="74" customFormat="1">
      <c r="L1127" s="75"/>
      <c r="M1127" s="75"/>
      <c r="N1127" s="75"/>
      <c r="O1127" s="75"/>
      <c r="P1127" s="75"/>
      <c r="Q1127" s="75"/>
      <c r="R1127" s="75"/>
      <c r="S1127" s="75"/>
      <c r="T1127" s="75"/>
      <c r="U1127" s="75"/>
      <c r="V1127" s="75"/>
    </row>
    <row r="1128" spans="12:22" s="74" customFormat="1">
      <c r="L1128" s="75"/>
      <c r="M1128" s="75"/>
      <c r="N1128" s="75"/>
      <c r="O1128" s="75"/>
      <c r="P1128" s="75"/>
      <c r="Q1128" s="75"/>
      <c r="R1128" s="75"/>
      <c r="S1128" s="75"/>
      <c r="T1128" s="75"/>
      <c r="U1128" s="75"/>
      <c r="V1128" s="75"/>
    </row>
    <row r="1129" spans="12:22" s="74" customFormat="1">
      <c r="L1129" s="75"/>
      <c r="M1129" s="75"/>
      <c r="N1129" s="75"/>
      <c r="O1129" s="75"/>
      <c r="P1129" s="75"/>
      <c r="Q1129" s="75"/>
      <c r="R1129" s="75"/>
      <c r="S1129" s="75"/>
      <c r="T1129" s="75"/>
      <c r="U1129" s="75"/>
      <c r="V1129" s="75"/>
    </row>
    <row r="1130" spans="12:22" s="74" customFormat="1">
      <c r="L1130" s="75"/>
      <c r="M1130" s="75"/>
      <c r="N1130" s="75"/>
      <c r="O1130" s="75"/>
      <c r="P1130" s="75"/>
      <c r="Q1130" s="75"/>
      <c r="R1130" s="75"/>
      <c r="S1130" s="75"/>
      <c r="T1130" s="75"/>
      <c r="U1130" s="75"/>
      <c r="V1130" s="75"/>
    </row>
    <row r="1131" spans="12:22" s="74" customFormat="1">
      <c r="L1131" s="75"/>
      <c r="M1131" s="75"/>
      <c r="N1131" s="75"/>
      <c r="O1131" s="75"/>
      <c r="P1131" s="75"/>
      <c r="Q1131" s="75"/>
      <c r="R1131" s="75"/>
      <c r="S1131" s="75"/>
      <c r="T1131" s="75"/>
      <c r="U1131" s="75"/>
      <c r="V1131" s="75"/>
    </row>
    <row r="1132" spans="12:22" s="74" customFormat="1">
      <c r="L1132" s="75"/>
      <c r="M1132" s="75"/>
      <c r="N1132" s="75"/>
      <c r="O1132" s="75"/>
      <c r="P1132" s="75"/>
      <c r="Q1132" s="75"/>
      <c r="R1132" s="75"/>
      <c r="S1132" s="75"/>
      <c r="T1132" s="75"/>
      <c r="U1132" s="75"/>
      <c r="V1132" s="75"/>
    </row>
    <row r="1133" spans="12:22" s="74" customFormat="1">
      <c r="L1133" s="75"/>
      <c r="M1133" s="75"/>
      <c r="N1133" s="75"/>
      <c r="O1133" s="75"/>
      <c r="P1133" s="75"/>
      <c r="Q1133" s="75"/>
      <c r="R1133" s="75"/>
      <c r="S1133" s="75"/>
      <c r="T1133" s="75"/>
      <c r="U1133" s="75"/>
      <c r="V1133" s="75"/>
    </row>
    <row r="1134" spans="12:22" s="74" customFormat="1">
      <c r="L1134" s="75"/>
      <c r="M1134" s="75"/>
      <c r="N1134" s="75"/>
      <c r="O1134" s="75"/>
      <c r="P1134" s="75"/>
      <c r="Q1134" s="75"/>
      <c r="R1134" s="75"/>
      <c r="S1134" s="75"/>
      <c r="T1134" s="75"/>
      <c r="U1134" s="75"/>
      <c r="V1134" s="75"/>
    </row>
    <row r="1135" spans="12:22" s="74" customFormat="1">
      <c r="L1135" s="75"/>
      <c r="M1135" s="75"/>
      <c r="N1135" s="75"/>
      <c r="O1135" s="75"/>
      <c r="P1135" s="75"/>
      <c r="Q1135" s="75"/>
      <c r="R1135" s="75"/>
      <c r="S1135" s="75"/>
      <c r="T1135" s="75"/>
      <c r="U1135" s="75"/>
      <c r="V1135" s="75"/>
    </row>
    <row r="1136" spans="12:22" s="74" customFormat="1">
      <c r="L1136" s="75"/>
      <c r="M1136" s="75"/>
      <c r="N1136" s="75"/>
      <c r="O1136" s="75"/>
      <c r="P1136" s="75"/>
      <c r="Q1136" s="75"/>
      <c r="R1136" s="75"/>
      <c r="S1136" s="75"/>
      <c r="T1136" s="75"/>
      <c r="U1136" s="75"/>
      <c r="V1136" s="75"/>
    </row>
    <row r="1137" spans="12:22" s="74" customFormat="1">
      <c r="L1137" s="75"/>
      <c r="M1137" s="75"/>
      <c r="N1137" s="75"/>
      <c r="O1137" s="75"/>
      <c r="P1137" s="75"/>
      <c r="Q1137" s="75"/>
      <c r="R1137" s="75"/>
      <c r="S1137" s="75"/>
      <c r="T1137" s="75"/>
      <c r="U1137" s="75"/>
      <c r="V1137" s="75"/>
    </row>
    <row r="1138" spans="12:22" s="74" customFormat="1">
      <c r="L1138" s="75"/>
      <c r="M1138" s="75"/>
      <c r="N1138" s="75"/>
      <c r="O1138" s="75"/>
      <c r="P1138" s="75"/>
      <c r="Q1138" s="75"/>
      <c r="R1138" s="75"/>
      <c r="S1138" s="75"/>
      <c r="T1138" s="75"/>
      <c r="U1138" s="75"/>
      <c r="V1138" s="75"/>
    </row>
    <row r="1139" spans="12:22" s="74" customFormat="1">
      <c r="L1139" s="75"/>
      <c r="M1139" s="75"/>
      <c r="N1139" s="75"/>
      <c r="O1139" s="75"/>
      <c r="P1139" s="75"/>
      <c r="Q1139" s="75"/>
      <c r="R1139" s="75"/>
      <c r="S1139" s="75"/>
      <c r="T1139" s="75"/>
      <c r="U1139" s="75"/>
      <c r="V1139" s="75"/>
    </row>
    <row r="1140" spans="12:22" s="74" customFormat="1">
      <c r="L1140" s="75"/>
      <c r="M1140" s="75"/>
      <c r="N1140" s="75"/>
      <c r="O1140" s="75"/>
      <c r="P1140" s="75"/>
      <c r="Q1140" s="75"/>
      <c r="R1140" s="75"/>
      <c r="S1140" s="75"/>
      <c r="T1140" s="75"/>
      <c r="U1140" s="75"/>
      <c r="V1140" s="75"/>
    </row>
    <row r="1141" spans="12:22" s="74" customFormat="1">
      <c r="L1141" s="75"/>
      <c r="M1141" s="75"/>
      <c r="N1141" s="75"/>
      <c r="O1141" s="75"/>
      <c r="P1141" s="75"/>
      <c r="Q1141" s="75"/>
      <c r="R1141" s="75"/>
      <c r="S1141" s="75"/>
      <c r="T1141" s="75"/>
      <c r="U1141" s="75"/>
      <c r="V1141" s="75"/>
    </row>
    <row r="1142" spans="12:22" s="74" customFormat="1">
      <c r="L1142" s="75"/>
      <c r="M1142" s="75"/>
      <c r="N1142" s="75"/>
      <c r="O1142" s="75"/>
      <c r="P1142" s="75"/>
      <c r="Q1142" s="75"/>
      <c r="R1142" s="75"/>
      <c r="S1142" s="75"/>
      <c r="T1142" s="75"/>
      <c r="U1142" s="75"/>
      <c r="V1142" s="75"/>
    </row>
    <row r="1143" spans="12:22" s="74" customFormat="1">
      <c r="L1143" s="75"/>
      <c r="M1143" s="75"/>
      <c r="N1143" s="75"/>
      <c r="O1143" s="75"/>
      <c r="P1143" s="75"/>
      <c r="Q1143" s="75"/>
      <c r="R1143" s="75"/>
      <c r="S1143" s="75"/>
      <c r="T1143" s="75"/>
      <c r="U1143" s="75"/>
      <c r="V1143" s="75"/>
    </row>
    <row r="1144" spans="12:22" s="74" customFormat="1">
      <c r="L1144" s="75"/>
      <c r="M1144" s="75"/>
      <c r="N1144" s="75"/>
      <c r="O1144" s="75"/>
      <c r="P1144" s="75"/>
      <c r="Q1144" s="75"/>
      <c r="R1144" s="75"/>
      <c r="S1144" s="75"/>
      <c r="T1144" s="75"/>
      <c r="U1144" s="75"/>
      <c r="V1144" s="75"/>
    </row>
    <row r="1145" spans="12:22" s="74" customFormat="1">
      <c r="L1145" s="75"/>
      <c r="M1145" s="75"/>
      <c r="N1145" s="75"/>
      <c r="O1145" s="75"/>
      <c r="P1145" s="75"/>
      <c r="Q1145" s="75"/>
      <c r="R1145" s="75"/>
      <c r="S1145" s="75"/>
      <c r="T1145" s="75"/>
      <c r="U1145" s="75"/>
      <c r="V1145" s="75"/>
    </row>
    <row r="1146" spans="12:22" s="74" customFormat="1">
      <c r="L1146" s="75"/>
      <c r="M1146" s="75"/>
      <c r="N1146" s="75"/>
      <c r="O1146" s="75"/>
      <c r="P1146" s="75"/>
      <c r="Q1146" s="75"/>
      <c r="R1146" s="75"/>
      <c r="S1146" s="75"/>
      <c r="T1146" s="75"/>
      <c r="U1146" s="75"/>
      <c r="V1146" s="75"/>
    </row>
    <row r="1147" spans="12:22" s="74" customFormat="1">
      <c r="L1147" s="75"/>
      <c r="M1147" s="75"/>
      <c r="N1147" s="75"/>
      <c r="O1147" s="75"/>
      <c r="P1147" s="75"/>
      <c r="Q1147" s="75"/>
      <c r="R1147" s="75"/>
      <c r="S1147" s="75"/>
      <c r="T1147" s="75"/>
      <c r="U1147" s="75"/>
      <c r="V1147" s="75"/>
    </row>
    <row r="1148" spans="12:22" s="74" customFormat="1">
      <c r="L1148" s="75"/>
      <c r="M1148" s="75"/>
      <c r="N1148" s="75"/>
      <c r="O1148" s="75"/>
      <c r="P1148" s="75"/>
      <c r="Q1148" s="75"/>
      <c r="R1148" s="75"/>
      <c r="S1148" s="75"/>
      <c r="T1148" s="75"/>
      <c r="U1148" s="75"/>
      <c r="V1148" s="75"/>
    </row>
    <row r="1149" spans="12:22" s="74" customFormat="1">
      <c r="L1149" s="75"/>
      <c r="M1149" s="75"/>
      <c r="N1149" s="75"/>
      <c r="O1149" s="75"/>
      <c r="P1149" s="75"/>
      <c r="Q1149" s="75"/>
      <c r="R1149" s="75"/>
      <c r="S1149" s="75"/>
      <c r="T1149" s="75"/>
      <c r="U1149" s="75"/>
      <c r="V1149" s="75"/>
    </row>
    <row r="1150" spans="12:22" s="74" customFormat="1">
      <c r="L1150" s="75"/>
      <c r="M1150" s="75"/>
      <c r="N1150" s="75"/>
      <c r="O1150" s="75"/>
      <c r="P1150" s="75"/>
      <c r="Q1150" s="75"/>
      <c r="R1150" s="75"/>
      <c r="S1150" s="75"/>
      <c r="T1150" s="75"/>
      <c r="U1150" s="75"/>
      <c r="V1150" s="75"/>
    </row>
    <row r="1151" spans="12:22" s="74" customFormat="1">
      <c r="L1151" s="75"/>
      <c r="M1151" s="75"/>
      <c r="N1151" s="75"/>
      <c r="O1151" s="75"/>
      <c r="P1151" s="75"/>
      <c r="Q1151" s="75"/>
      <c r="R1151" s="75"/>
      <c r="S1151" s="75"/>
      <c r="T1151" s="75"/>
      <c r="U1151" s="75"/>
      <c r="V1151" s="75"/>
    </row>
    <row r="1152" spans="12:22" s="74" customFormat="1">
      <c r="L1152" s="75"/>
      <c r="M1152" s="75"/>
      <c r="N1152" s="75"/>
      <c r="O1152" s="75"/>
      <c r="P1152" s="75"/>
      <c r="Q1152" s="75"/>
      <c r="R1152" s="75"/>
      <c r="S1152" s="75"/>
      <c r="T1152" s="75"/>
      <c r="U1152" s="75"/>
      <c r="V1152" s="75"/>
    </row>
    <row r="1153" spans="12:22" s="74" customFormat="1">
      <c r="L1153" s="75"/>
      <c r="M1153" s="75"/>
      <c r="N1153" s="75"/>
      <c r="O1153" s="75"/>
      <c r="P1153" s="75"/>
      <c r="Q1153" s="75"/>
      <c r="R1153" s="75"/>
      <c r="S1153" s="75"/>
      <c r="T1153" s="75"/>
      <c r="U1153" s="75"/>
      <c r="V1153" s="75"/>
    </row>
    <row r="1154" spans="12:22" s="74" customFormat="1">
      <c r="L1154" s="75"/>
      <c r="M1154" s="75"/>
      <c r="N1154" s="75"/>
      <c r="O1154" s="75"/>
      <c r="P1154" s="75"/>
      <c r="Q1154" s="75"/>
      <c r="R1154" s="75"/>
      <c r="S1154" s="75"/>
      <c r="T1154" s="75"/>
      <c r="U1154" s="75"/>
      <c r="V1154" s="75"/>
    </row>
    <row r="1155" spans="12:22" s="74" customFormat="1">
      <c r="L1155" s="75"/>
      <c r="M1155" s="75"/>
      <c r="N1155" s="75"/>
      <c r="O1155" s="75"/>
      <c r="P1155" s="75"/>
      <c r="Q1155" s="75"/>
      <c r="R1155" s="75"/>
      <c r="S1155" s="75"/>
      <c r="T1155" s="75"/>
      <c r="U1155" s="75"/>
      <c r="V1155" s="75"/>
    </row>
    <row r="1156" spans="12:22" s="74" customFormat="1">
      <c r="L1156" s="75"/>
      <c r="M1156" s="75"/>
      <c r="N1156" s="75"/>
      <c r="O1156" s="75"/>
      <c r="P1156" s="75"/>
      <c r="Q1156" s="75"/>
      <c r="R1156" s="75"/>
      <c r="S1156" s="75"/>
      <c r="T1156" s="75"/>
      <c r="U1156" s="75"/>
      <c r="V1156" s="75"/>
    </row>
    <row r="1157" spans="12:22" s="74" customFormat="1">
      <c r="L1157" s="75"/>
      <c r="M1157" s="75"/>
      <c r="N1157" s="75"/>
      <c r="O1157" s="75"/>
      <c r="P1157" s="75"/>
      <c r="Q1157" s="75"/>
      <c r="R1157" s="75"/>
      <c r="S1157" s="75"/>
      <c r="T1157" s="75"/>
      <c r="U1157" s="75"/>
      <c r="V1157" s="75"/>
    </row>
    <row r="1158" spans="12:22" s="74" customFormat="1">
      <c r="L1158" s="75"/>
      <c r="M1158" s="75"/>
      <c r="N1158" s="75"/>
      <c r="O1158" s="75"/>
      <c r="P1158" s="75"/>
      <c r="Q1158" s="75"/>
      <c r="R1158" s="75"/>
      <c r="S1158" s="75"/>
      <c r="T1158" s="75"/>
      <c r="U1158" s="75"/>
      <c r="V1158" s="75"/>
    </row>
    <row r="1159" spans="12:22" s="74" customFormat="1">
      <c r="L1159" s="75"/>
      <c r="M1159" s="75"/>
      <c r="N1159" s="75"/>
      <c r="O1159" s="75"/>
      <c r="P1159" s="75"/>
      <c r="Q1159" s="75"/>
      <c r="R1159" s="75"/>
      <c r="S1159" s="75"/>
      <c r="T1159" s="75"/>
      <c r="U1159" s="75"/>
      <c r="V1159" s="75"/>
    </row>
    <row r="1160" spans="12:22" s="74" customFormat="1">
      <c r="L1160" s="75"/>
      <c r="M1160" s="75"/>
      <c r="N1160" s="75"/>
      <c r="O1160" s="75"/>
      <c r="P1160" s="75"/>
      <c r="Q1160" s="75"/>
      <c r="R1160" s="75"/>
      <c r="S1160" s="75"/>
      <c r="T1160" s="75"/>
      <c r="U1160" s="75"/>
      <c r="V1160" s="75"/>
    </row>
    <row r="1161" spans="12:22" s="74" customFormat="1">
      <c r="L1161" s="75"/>
      <c r="M1161" s="75"/>
      <c r="N1161" s="75"/>
      <c r="O1161" s="75"/>
      <c r="P1161" s="75"/>
      <c r="Q1161" s="75"/>
      <c r="R1161" s="75"/>
      <c r="S1161" s="75"/>
      <c r="T1161" s="75"/>
      <c r="U1161" s="75"/>
      <c r="V1161" s="75"/>
    </row>
    <row r="1162" spans="12:22" s="74" customFormat="1">
      <c r="L1162" s="75"/>
      <c r="M1162" s="75"/>
      <c r="N1162" s="75"/>
      <c r="O1162" s="75"/>
      <c r="P1162" s="75"/>
      <c r="Q1162" s="75"/>
      <c r="R1162" s="75"/>
      <c r="S1162" s="75"/>
      <c r="T1162" s="75"/>
      <c r="U1162" s="75"/>
      <c r="V1162" s="75"/>
    </row>
    <row r="1163" spans="12:22" s="74" customFormat="1">
      <c r="L1163" s="75"/>
      <c r="M1163" s="75"/>
      <c r="N1163" s="75"/>
      <c r="O1163" s="75"/>
      <c r="P1163" s="75"/>
      <c r="Q1163" s="75"/>
      <c r="R1163" s="75"/>
      <c r="S1163" s="75"/>
      <c r="T1163" s="75"/>
      <c r="U1163" s="75"/>
      <c r="V1163" s="75"/>
    </row>
    <row r="1164" spans="12:22" s="74" customFormat="1">
      <c r="L1164" s="75"/>
      <c r="M1164" s="75"/>
      <c r="N1164" s="75"/>
      <c r="O1164" s="75"/>
      <c r="P1164" s="75"/>
      <c r="Q1164" s="75"/>
      <c r="R1164" s="75"/>
      <c r="S1164" s="75"/>
      <c r="T1164" s="75"/>
      <c r="U1164" s="75"/>
      <c r="V1164" s="75"/>
    </row>
    <row r="1165" spans="12:22" s="74" customFormat="1">
      <c r="L1165" s="75"/>
      <c r="M1165" s="75"/>
      <c r="N1165" s="75"/>
      <c r="O1165" s="75"/>
      <c r="P1165" s="75"/>
      <c r="Q1165" s="75"/>
      <c r="R1165" s="75"/>
      <c r="S1165" s="75"/>
      <c r="T1165" s="75"/>
      <c r="U1165" s="75"/>
      <c r="V1165" s="75"/>
    </row>
    <row r="1166" spans="12:22" s="74" customFormat="1">
      <c r="L1166" s="75"/>
      <c r="M1166" s="75"/>
      <c r="N1166" s="75"/>
      <c r="O1166" s="75"/>
      <c r="P1166" s="75"/>
      <c r="Q1166" s="75"/>
      <c r="R1166" s="75"/>
      <c r="S1166" s="75"/>
      <c r="T1166" s="75"/>
      <c r="U1166" s="75"/>
      <c r="V1166" s="75"/>
    </row>
    <row r="1167" spans="12:22" s="74" customFormat="1">
      <c r="L1167" s="75"/>
      <c r="M1167" s="75"/>
      <c r="N1167" s="75"/>
      <c r="O1167" s="75"/>
      <c r="P1167" s="75"/>
      <c r="Q1167" s="75"/>
      <c r="R1167" s="75"/>
      <c r="S1167" s="75"/>
      <c r="T1167" s="75"/>
      <c r="U1167" s="75"/>
      <c r="V1167" s="75"/>
    </row>
    <row r="1168" spans="12:22" s="74" customFormat="1">
      <c r="L1168" s="75"/>
      <c r="M1168" s="75"/>
      <c r="N1168" s="75"/>
      <c r="O1168" s="75"/>
      <c r="P1168" s="75"/>
      <c r="Q1168" s="75"/>
      <c r="R1168" s="75"/>
      <c r="S1168" s="75"/>
      <c r="T1168" s="75"/>
      <c r="U1168" s="75"/>
      <c r="V1168" s="75"/>
    </row>
    <row r="1169" spans="12:22" s="74" customFormat="1">
      <c r="L1169" s="75"/>
      <c r="M1169" s="75"/>
      <c r="N1169" s="75"/>
      <c r="O1169" s="75"/>
      <c r="P1169" s="75"/>
      <c r="Q1169" s="75"/>
      <c r="R1169" s="75"/>
      <c r="S1169" s="75"/>
      <c r="T1169" s="75"/>
      <c r="U1169" s="75"/>
      <c r="V1169" s="75"/>
    </row>
    <row r="1170" spans="12:22" s="74" customFormat="1">
      <c r="L1170" s="75"/>
      <c r="M1170" s="75"/>
      <c r="N1170" s="75"/>
      <c r="O1170" s="75"/>
      <c r="P1170" s="75"/>
      <c r="Q1170" s="75"/>
      <c r="R1170" s="75"/>
      <c r="S1170" s="75"/>
      <c r="T1170" s="75"/>
      <c r="U1170" s="75"/>
      <c r="V1170" s="75"/>
    </row>
    <row r="1171" spans="12:22" s="74" customFormat="1">
      <c r="L1171" s="75"/>
      <c r="M1171" s="75"/>
      <c r="N1171" s="75"/>
      <c r="O1171" s="75"/>
      <c r="P1171" s="75"/>
      <c r="Q1171" s="75"/>
      <c r="R1171" s="75"/>
      <c r="S1171" s="75"/>
      <c r="T1171" s="75"/>
      <c r="U1171" s="75"/>
      <c r="V1171" s="75"/>
    </row>
    <row r="1172" spans="12:22" s="74" customFormat="1">
      <c r="L1172" s="75"/>
      <c r="M1172" s="75"/>
      <c r="N1172" s="75"/>
      <c r="O1172" s="75"/>
      <c r="P1172" s="75"/>
      <c r="Q1172" s="75"/>
      <c r="R1172" s="75"/>
      <c r="S1172" s="75"/>
      <c r="T1172" s="75"/>
      <c r="U1172" s="75"/>
      <c r="V1172" s="75"/>
    </row>
    <row r="1173" spans="12:22" s="74" customFormat="1">
      <c r="L1173" s="75"/>
      <c r="M1173" s="75"/>
      <c r="N1173" s="75"/>
      <c r="O1173" s="75"/>
      <c r="P1173" s="75"/>
      <c r="Q1173" s="75"/>
      <c r="R1173" s="75"/>
      <c r="S1173" s="75"/>
      <c r="T1173" s="75"/>
      <c r="U1173" s="75"/>
      <c r="V1173" s="75"/>
    </row>
    <row r="1174" spans="12:22" s="74" customFormat="1">
      <c r="L1174" s="75"/>
      <c r="M1174" s="75"/>
      <c r="N1174" s="75"/>
      <c r="O1174" s="75"/>
      <c r="P1174" s="75"/>
      <c r="Q1174" s="75"/>
      <c r="R1174" s="75"/>
      <c r="S1174" s="75"/>
      <c r="T1174" s="75"/>
      <c r="U1174" s="75"/>
      <c r="V1174" s="75"/>
    </row>
    <row r="1175" spans="12:22" s="74" customFormat="1">
      <c r="L1175" s="75"/>
      <c r="M1175" s="75"/>
      <c r="N1175" s="75"/>
      <c r="O1175" s="75"/>
      <c r="P1175" s="75"/>
      <c r="Q1175" s="75"/>
      <c r="R1175" s="75"/>
      <c r="S1175" s="75"/>
      <c r="T1175" s="75"/>
      <c r="U1175" s="75"/>
      <c r="V1175" s="75"/>
    </row>
    <row r="1176" spans="12:22" s="74" customFormat="1">
      <c r="L1176" s="75"/>
      <c r="M1176" s="75"/>
      <c r="N1176" s="75"/>
      <c r="O1176" s="75"/>
      <c r="P1176" s="75"/>
      <c r="Q1176" s="75"/>
      <c r="R1176" s="75"/>
      <c r="S1176" s="75"/>
      <c r="T1176" s="75"/>
      <c r="U1176" s="75"/>
      <c r="V1176" s="75"/>
    </row>
    <row r="1177" spans="12:22" s="74" customFormat="1">
      <c r="L1177" s="75"/>
      <c r="M1177" s="75"/>
      <c r="N1177" s="75"/>
      <c r="O1177" s="75"/>
      <c r="P1177" s="75"/>
      <c r="Q1177" s="75"/>
      <c r="R1177" s="75"/>
      <c r="S1177" s="75"/>
      <c r="T1177" s="75"/>
      <c r="U1177" s="75"/>
      <c r="V1177" s="75"/>
    </row>
    <row r="1178" spans="12:22" s="74" customFormat="1">
      <c r="L1178" s="75"/>
      <c r="M1178" s="75"/>
      <c r="N1178" s="75"/>
      <c r="O1178" s="75"/>
      <c r="P1178" s="75"/>
      <c r="Q1178" s="75"/>
      <c r="R1178" s="75"/>
      <c r="S1178" s="75"/>
      <c r="T1178" s="75"/>
      <c r="U1178" s="75"/>
      <c r="V1178" s="75"/>
    </row>
    <row r="1179" spans="12:22" s="74" customFormat="1">
      <c r="L1179" s="75"/>
      <c r="M1179" s="75"/>
      <c r="N1179" s="75"/>
      <c r="O1179" s="75"/>
      <c r="P1179" s="75"/>
      <c r="Q1179" s="75"/>
      <c r="R1179" s="75"/>
      <c r="S1179" s="75"/>
      <c r="T1179" s="75"/>
      <c r="U1179" s="75"/>
      <c r="V1179" s="75"/>
    </row>
    <row r="1180" spans="12:22" s="74" customFormat="1">
      <c r="L1180" s="75"/>
      <c r="M1180" s="75"/>
      <c r="N1180" s="75"/>
      <c r="O1180" s="75"/>
      <c r="P1180" s="75"/>
      <c r="Q1180" s="75"/>
      <c r="R1180" s="75"/>
      <c r="S1180" s="75"/>
      <c r="T1180" s="75"/>
      <c r="U1180" s="75"/>
      <c r="V1180" s="75"/>
    </row>
    <row r="1181" spans="12:22" s="74" customFormat="1">
      <c r="L1181" s="75"/>
      <c r="M1181" s="75"/>
      <c r="N1181" s="75"/>
      <c r="O1181" s="75"/>
      <c r="P1181" s="75"/>
      <c r="Q1181" s="75"/>
      <c r="R1181" s="75"/>
      <c r="S1181" s="75"/>
      <c r="T1181" s="75"/>
      <c r="U1181" s="75"/>
      <c r="V1181" s="75"/>
    </row>
    <row r="1182" spans="12:22" s="74" customFormat="1">
      <c r="L1182" s="75"/>
      <c r="M1182" s="75"/>
      <c r="N1182" s="75"/>
      <c r="O1182" s="75"/>
      <c r="P1182" s="75"/>
      <c r="Q1182" s="75"/>
      <c r="R1182" s="75"/>
      <c r="S1182" s="75"/>
      <c r="T1182" s="75"/>
      <c r="U1182" s="75"/>
      <c r="V1182" s="75"/>
    </row>
    <row r="1183" spans="12:22" s="74" customFormat="1">
      <c r="L1183" s="75"/>
      <c r="M1183" s="75"/>
      <c r="N1183" s="75"/>
      <c r="O1183" s="75"/>
      <c r="P1183" s="75"/>
      <c r="Q1183" s="75"/>
      <c r="R1183" s="75"/>
      <c r="S1183" s="75"/>
      <c r="T1183" s="75"/>
      <c r="U1183" s="75"/>
      <c r="V1183" s="75"/>
    </row>
    <row r="1184" spans="12:22" s="74" customFormat="1">
      <c r="L1184" s="75"/>
      <c r="M1184" s="75"/>
      <c r="N1184" s="75"/>
      <c r="O1184" s="75"/>
      <c r="P1184" s="75"/>
      <c r="Q1184" s="75"/>
      <c r="R1184" s="75"/>
      <c r="S1184" s="75"/>
      <c r="T1184" s="75"/>
      <c r="U1184" s="75"/>
      <c r="V1184" s="75"/>
    </row>
    <row r="1185" spans="12:22" s="74" customFormat="1">
      <c r="L1185" s="75"/>
      <c r="M1185" s="75"/>
      <c r="N1185" s="75"/>
      <c r="O1185" s="75"/>
      <c r="P1185" s="75"/>
      <c r="Q1185" s="75"/>
      <c r="R1185" s="75"/>
      <c r="S1185" s="75"/>
      <c r="T1185" s="75"/>
      <c r="U1185" s="75"/>
      <c r="V1185" s="75"/>
    </row>
    <row r="1186" spans="12:22" s="74" customFormat="1">
      <c r="L1186" s="75"/>
      <c r="M1186" s="75"/>
      <c r="N1186" s="75"/>
      <c r="O1186" s="75"/>
      <c r="P1186" s="75"/>
      <c r="Q1186" s="75"/>
      <c r="R1186" s="75"/>
      <c r="S1186" s="75"/>
      <c r="T1186" s="75"/>
      <c r="U1186" s="75"/>
      <c r="V1186" s="75"/>
    </row>
    <row r="1187" spans="12:22" s="74" customFormat="1">
      <c r="L1187" s="75"/>
      <c r="M1187" s="75"/>
      <c r="N1187" s="75"/>
      <c r="O1187" s="75"/>
      <c r="P1187" s="75"/>
      <c r="Q1187" s="75"/>
      <c r="R1187" s="75"/>
      <c r="S1187" s="75"/>
      <c r="T1187" s="75"/>
      <c r="U1187" s="75"/>
      <c r="V1187" s="75"/>
    </row>
    <row r="1188" spans="12:22" s="74" customFormat="1">
      <c r="L1188" s="75"/>
      <c r="M1188" s="75"/>
      <c r="N1188" s="75"/>
      <c r="O1188" s="75"/>
      <c r="P1188" s="75"/>
      <c r="Q1188" s="75"/>
      <c r="R1188" s="75"/>
      <c r="S1188" s="75"/>
      <c r="T1188" s="75"/>
      <c r="U1188" s="75"/>
      <c r="V1188" s="75"/>
    </row>
    <row r="1189" spans="12:22" s="74" customFormat="1">
      <c r="L1189" s="75"/>
      <c r="M1189" s="75"/>
      <c r="N1189" s="75"/>
      <c r="O1189" s="75"/>
      <c r="P1189" s="75"/>
      <c r="Q1189" s="75"/>
      <c r="R1189" s="75"/>
      <c r="S1189" s="75"/>
      <c r="T1189" s="75"/>
      <c r="U1189" s="75"/>
      <c r="V1189" s="75"/>
    </row>
    <row r="1190" spans="12:22" s="74" customFormat="1">
      <c r="L1190" s="75"/>
      <c r="M1190" s="75"/>
      <c r="N1190" s="75"/>
      <c r="O1190" s="75"/>
      <c r="P1190" s="75"/>
      <c r="Q1190" s="75"/>
      <c r="R1190" s="75"/>
      <c r="S1190" s="75"/>
      <c r="T1190" s="75"/>
      <c r="U1190" s="75"/>
      <c r="V1190" s="75"/>
    </row>
    <row r="1191" spans="12:22" s="74" customFormat="1">
      <c r="L1191" s="75"/>
      <c r="M1191" s="75"/>
      <c r="N1191" s="75"/>
      <c r="O1191" s="75"/>
      <c r="P1191" s="75"/>
      <c r="Q1191" s="75"/>
      <c r="R1191" s="75"/>
      <c r="S1191" s="75"/>
      <c r="T1191" s="75"/>
      <c r="U1191" s="75"/>
      <c r="V1191" s="75"/>
    </row>
    <row r="1192" spans="12:22" s="74" customFormat="1">
      <c r="L1192" s="75"/>
      <c r="M1192" s="75"/>
      <c r="N1192" s="75"/>
      <c r="O1192" s="75"/>
      <c r="P1192" s="75"/>
      <c r="Q1192" s="75"/>
      <c r="R1192" s="75"/>
      <c r="S1192" s="75"/>
      <c r="T1192" s="75"/>
      <c r="U1192" s="75"/>
      <c r="V1192" s="75"/>
    </row>
    <row r="1193" spans="12:22" s="74" customFormat="1">
      <c r="L1193" s="75"/>
      <c r="M1193" s="75"/>
      <c r="N1193" s="75"/>
      <c r="O1193" s="75"/>
      <c r="P1193" s="75"/>
      <c r="Q1193" s="75"/>
      <c r="R1193" s="75"/>
      <c r="S1193" s="75"/>
      <c r="T1193" s="75"/>
      <c r="U1193" s="75"/>
      <c r="V1193" s="75"/>
    </row>
    <row r="1194" spans="12:22" s="74" customFormat="1">
      <c r="L1194" s="75"/>
      <c r="M1194" s="75"/>
      <c r="N1194" s="75"/>
      <c r="O1194" s="75"/>
      <c r="P1194" s="75"/>
      <c r="Q1194" s="75"/>
      <c r="R1194" s="75"/>
      <c r="S1194" s="75"/>
      <c r="T1194" s="75"/>
      <c r="U1194" s="75"/>
      <c r="V1194" s="75"/>
    </row>
    <row r="1195" spans="12:22" s="74" customFormat="1">
      <c r="L1195" s="75"/>
      <c r="M1195" s="75"/>
      <c r="N1195" s="75"/>
      <c r="O1195" s="75"/>
      <c r="P1195" s="75"/>
      <c r="Q1195" s="75"/>
      <c r="R1195" s="75"/>
      <c r="S1195" s="75"/>
      <c r="T1195" s="75"/>
      <c r="U1195" s="75"/>
      <c r="V1195" s="75"/>
    </row>
    <row r="1196" spans="12:22" s="74" customFormat="1">
      <c r="L1196" s="75"/>
      <c r="M1196" s="75"/>
      <c r="N1196" s="75"/>
      <c r="O1196" s="75"/>
      <c r="P1196" s="75"/>
      <c r="Q1196" s="75"/>
      <c r="R1196" s="75"/>
      <c r="S1196" s="75"/>
      <c r="T1196" s="75"/>
      <c r="U1196" s="75"/>
      <c r="V1196" s="75"/>
    </row>
    <row r="1197" spans="12:22" s="74" customFormat="1">
      <c r="L1197" s="75"/>
      <c r="M1197" s="75"/>
      <c r="N1197" s="75"/>
      <c r="O1197" s="75"/>
      <c r="P1197" s="75"/>
      <c r="Q1197" s="75"/>
      <c r="R1197" s="75"/>
      <c r="S1197" s="75"/>
      <c r="T1197" s="75"/>
      <c r="U1197" s="75"/>
      <c r="V1197" s="75"/>
    </row>
    <row r="1198" spans="12:22" s="74" customFormat="1">
      <c r="L1198" s="75"/>
      <c r="M1198" s="75"/>
      <c r="N1198" s="75"/>
      <c r="O1198" s="75"/>
      <c r="P1198" s="75"/>
      <c r="Q1198" s="75"/>
      <c r="R1198" s="75"/>
      <c r="S1198" s="75"/>
      <c r="T1198" s="75"/>
      <c r="U1198" s="75"/>
      <c r="V1198" s="75"/>
    </row>
    <row r="1199" spans="12:22" s="74" customFormat="1">
      <c r="L1199" s="75"/>
      <c r="M1199" s="75"/>
      <c r="N1199" s="75"/>
      <c r="O1199" s="75"/>
      <c r="P1199" s="75"/>
      <c r="Q1199" s="75"/>
      <c r="R1199" s="75"/>
      <c r="S1199" s="75"/>
      <c r="T1199" s="75"/>
      <c r="U1199" s="75"/>
      <c r="V1199" s="75"/>
    </row>
    <row r="1200" spans="12:22" s="74" customFormat="1">
      <c r="L1200" s="75"/>
      <c r="M1200" s="75"/>
      <c r="N1200" s="75"/>
      <c r="O1200" s="75"/>
      <c r="P1200" s="75"/>
      <c r="Q1200" s="75"/>
      <c r="R1200" s="75"/>
      <c r="S1200" s="75"/>
      <c r="T1200" s="75"/>
      <c r="U1200" s="75"/>
      <c r="V1200" s="75"/>
    </row>
    <row r="1201" spans="12:22" s="74" customFormat="1">
      <c r="L1201" s="75"/>
      <c r="M1201" s="75"/>
      <c r="N1201" s="75"/>
      <c r="O1201" s="75"/>
      <c r="P1201" s="75"/>
      <c r="Q1201" s="75"/>
      <c r="R1201" s="75"/>
      <c r="S1201" s="75"/>
      <c r="T1201" s="75"/>
      <c r="U1201" s="75"/>
      <c r="V1201" s="75"/>
    </row>
    <row r="1202" spans="12:22" s="74" customFormat="1">
      <c r="L1202" s="75"/>
      <c r="M1202" s="75"/>
      <c r="N1202" s="75"/>
      <c r="O1202" s="75"/>
      <c r="P1202" s="75"/>
      <c r="Q1202" s="75"/>
      <c r="R1202" s="75"/>
      <c r="S1202" s="75"/>
      <c r="T1202" s="75"/>
      <c r="U1202" s="75"/>
      <c r="V1202" s="75"/>
    </row>
    <row r="1203" spans="12:22" s="74" customFormat="1">
      <c r="L1203" s="75"/>
      <c r="M1203" s="75"/>
      <c r="N1203" s="75"/>
      <c r="O1203" s="75"/>
      <c r="P1203" s="75"/>
      <c r="Q1203" s="75"/>
      <c r="R1203" s="75"/>
      <c r="S1203" s="75"/>
      <c r="T1203" s="75"/>
      <c r="U1203" s="75"/>
      <c r="V1203" s="75"/>
    </row>
    <row r="1204" spans="12:22" s="74" customFormat="1">
      <c r="L1204" s="75"/>
      <c r="M1204" s="75"/>
      <c r="N1204" s="75"/>
      <c r="O1204" s="75"/>
      <c r="P1204" s="75"/>
      <c r="Q1204" s="75"/>
      <c r="R1204" s="75"/>
      <c r="S1204" s="75"/>
      <c r="T1204" s="75"/>
      <c r="U1204" s="75"/>
      <c r="V1204" s="75"/>
    </row>
    <row r="1205" spans="12:22" s="74" customFormat="1">
      <c r="L1205" s="75"/>
      <c r="M1205" s="75"/>
      <c r="N1205" s="75"/>
      <c r="O1205" s="75"/>
      <c r="P1205" s="75"/>
      <c r="Q1205" s="75"/>
      <c r="R1205" s="75"/>
      <c r="S1205" s="75"/>
      <c r="T1205" s="75"/>
      <c r="U1205" s="75"/>
      <c r="V1205" s="75"/>
    </row>
    <row r="1206" spans="12:22" s="74" customFormat="1">
      <c r="L1206" s="75"/>
      <c r="M1206" s="75"/>
      <c r="N1206" s="75"/>
      <c r="O1206" s="75"/>
      <c r="P1206" s="75"/>
      <c r="Q1206" s="75"/>
      <c r="R1206" s="75"/>
      <c r="S1206" s="75"/>
      <c r="T1206" s="75"/>
      <c r="U1206" s="75"/>
      <c r="V1206" s="75"/>
    </row>
    <row r="1207" spans="12:22" s="74" customFormat="1">
      <c r="L1207" s="75"/>
      <c r="M1207" s="75"/>
      <c r="N1207" s="75"/>
      <c r="O1207" s="75"/>
      <c r="P1207" s="75"/>
      <c r="Q1207" s="75"/>
      <c r="R1207" s="75"/>
      <c r="S1207" s="75"/>
      <c r="T1207" s="75"/>
      <c r="U1207" s="75"/>
      <c r="V1207" s="75"/>
    </row>
    <row r="1208" spans="12:22" s="74" customFormat="1">
      <c r="L1208" s="75"/>
      <c r="M1208" s="75"/>
      <c r="N1208" s="75"/>
      <c r="O1208" s="75"/>
      <c r="P1208" s="75"/>
      <c r="Q1208" s="75"/>
      <c r="R1208" s="75"/>
      <c r="S1208" s="75"/>
      <c r="T1208" s="75"/>
      <c r="U1208" s="75"/>
      <c r="V1208" s="75"/>
    </row>
    <row r="1209" spans="12:22" s="74" customFormat="1">
      <c r="L1209" s="75"/>
      <c r="M1209" s="75"/>
      <c r="N1209" s="75"/>
      <c r="O1209" s="75"/>
      <c r="P1209" s="75"/>
      <c r="Q1209" s="75"/>
      <c r="R1209" s="75"/>
      <c r="S1209" s="75"/>
      <c r="T1209" s="75"/>
      <c r="U1209" s="75"/>
      <c r="V1209" s="75"/>
    </row>
    <row r="1210" spans="12:22" s="74" customFormat="1">
      <c r="L1210" s="75"/>
      <c r="M1210" s="75"/>
      <c r="N1210" s="75"/>
      <c r="O1210" s="75"/>
      <c r="P1210" s="75"/>
      <c r="Q1210" s="75"/>
      <c r="R1210" s="75"/>
      <c r="S1210" s="75"/>
      <c r="T1210" s="75"/>
      <c r="U1210" s="75"/>
      <c r="V1210" s="75"/>
    </row>
    <row r="1211" spans="12:22" s="74" customFormat="1">
      <c r="L1211" s="75"/>
      <c r="M1211" s="75"/>
      <c r="N1211" s="75"/>
      <c r="O1211" s="75"/>
      <c r="P1211" s="75"/>
      <c r="Q1211" s="75"/>
      <c r="R1211" s="75"/>
      <c r="S1211" s="75"/>
      <c r="T1211" s="75"/>
      <c r="U1211" s="75"/>
      <c r="V1211" s="75"/>
    </row>
    <row r="1212" spans="12:22" s="74" customFormat="1">
      <c r="L1212" s="75"/>
      <c r="M1212" s="75"/>
      <c r="N1212" s="75"/>
      <c r="O1212" s="75"/>
      <c r="P1212" s="75"/>
      <c r="Q1212" s="75"/>
      <c r="R1212" s="75"/>
      <c r="S1212" s="75"/>
      <c r="T1212" s="75"/>
      <c r="U1212" s="75"/>
      <c r="V1212" s="75"/>
    </row>
    <row r="1213" spans="12:22" s="74" customFormat="1">
      <c r="L1213" s="75"/>
      <c r="M1213" s="75"/>
      <c r="N1213" s="75"/>
      <c r="O1213" s="75"/>
      <c r="P1213" s="75"/>
      <c r="Q1213" s="75"/>
      <c r="R1213" s="75"/>
      <c r="S1213" s="75"/>
      <c r="T1213" s="75"/>
      <c r="U1213" s="75"/>
      <c r="V1213" s="75"/>
    </row>
    <row r="1214" spans="12:22" s="74" customFormat="1">
      <c r="L1214" s="75"/>
      <c r="M1214" s="75"/>
      <c r="N1214" s="75"/>
      <c r="O1214" s="75"/>
      <c r="P1214" s="75"/>
      <c r="Q1214" s="75"/>
      <c r="R1214" s="75"/>
      <c r="S1214" s="75"/>
      <c r="T1214" s="75"/>
      <c r="U1214" s="75"/>
      <c r="V1214" s="75"/>
    </row>
    <row r="1215" spans="12:22" s="74" customFormat="1">
      <c r="L1215" s="75"/>
      <c r="M1215" s="75"/>
      <c r="N1215" s="75"/>
      <c r="O1215" s="75"/>
      <c r="P1215" s="75"/>
      <c r="Q1215" s="75"/>
      <c r="R1215" s="75"/>
      <c r="S1215" s="75"/>
      <c r="T1215" s="75"/>
      <c r="U1215" s="75"/>
      <c r="V1215" s="75"/>
    </row>
    <row r="1216" spans="12:22" s="74" customFormat="1">
      <c r="L1216" s="75"/>
      <c r="M1216" s="75"/>
      <c r="N1216" s="75"/>
      <c r="O1216" s="75"/>
      <c r="P1216" s="75"/>
      <c r="Q1216" s="75"/>
      <c r="R1216" s="75"/>
      <c r="S1216" s="75"/>
      <c r="T1216" s="75"/>
      <c r="U1216" s="75"/>
      <c r="V1216" s="75"/>
    </row>
    <row r="1217" spans="12:22" s="74" customFormat="1">
      <c r="L1217" s="75"/>
      <c r="M1217" s="75"/>
      <c r="N1217" s="75"/>
      <c r="O1217" s="75"/>
      <c r="P1217" s="75"/>
      <c r="Q1217" s="75"/>
      <c r="R1217" s="75"/>
      <c r="S1217" s="75"/>
      <c r="T1217" s="75"/>
      <c r="U1217" s="75"/>
      <c r="V1217" s="75"/>
    </row>
    <row r="1218" spans="12:22" s="74" customFormat="1">
      <c r="L1218" s="75"/>
      <c r="M1218" s="75"/>
      <c r="N1218" s="75"/>
      <c r="O1218" s="75"/>
      <c r="P1218" s="75"/>
      <c r="Q1218" s="75"/>
      <c r="R1218" s="75"/>
      <c r="S1218" s="75"/>
      <c r="T1218" s="75"/>
      <c r="U1218" s="75"/>
      <c r="V1218" s="75"/>
    </row>
    <row r="1219" spans="12:22" s="74" customFormat="1">
      <c r="L1219" s="75"/>
      <c r="M1219" s="75"/>
      <c r="N1219" s="75"/>
      <c r="O1219" s="75"/>
      <c r="P1219" s="75"/>
      <c r="Q1219" s="75"/>
      <c r="R1219" s="75"/>
      <c r="S1219" s="75"/>
      <c r="T1219" s="75"/>
      <c r="U1219" s="75"/>
      <c r="V1219" s="75"/>
    </row>
    <row r="1220" spans="12:22" s="74" customFormat="1">
      <c r="L1220" s="75"/>
      <c r="M1220" s="75"/>
      <c r="N1220" s="75"/>
      <c r="O1220" s="75"/>
      <c r="P1220" s="75"/>
      <c r="Q1220" s="75"/>
      <c r="R1220" s="75"/>
      <c r="S1220" s="75"/>
      <c r="T1220" s="75"/>
      <c r="U1220" s="75"/>
      <c r="V1220" s="75"/>
    </row>
    <row r="1221" spans="12:22" s="74" customFormat="1">
      <c r="L1221" s="75"/>
      <c r="M1221" s="75"/>
      <c r="N1221" s="75"/>
      <c r="O1221" s="75"/>
      <c r="P1221" s="75"/>
      <c r="Q1221" s="75"/>
      <c r="R1221" s="75"/>
      <c r="S1221" s="75"/>
      <c r="T1221" s="75"/>
      <c r="U1221" s="75"/>
      <c r="V1221" s="75"/>
    </row>
    <row r="1222" spans="12:22" s="74" customFormat="1">
      <c r="L1222" s="75"/>
      <c r="M1222" s="75"/>
      <c r="N1222" s="75"/>
      <c r="O1222" s="75"/>
      <c r="P1222" s="75"/>
      <c r="Q1222" s="75"/>
      <c r="R1222" s="75"/>
      <c r="S1222" s="75"/>
      <c r="T1222" s="75"/>
      <c r="U1222" s="75"/>
      <c r="V1222" s="75"/>
    </row>
    <row r="1223" spans="12:22" s="74" customFormat="1">
      <c r="L1223" s="75"/>
      <c r="M1223" s="75"/>
      <c r="N1223" s="75"/>
      <c r="O1223" s="75"/>
      <c r="P1223" s="75"/>
      <c r="Q1223" s="75"/>
      <c r="R1223" s="75"/>
      <c r="S1223" s="75"/>
      <c r="T1223" s="75"/>
      <c r="U1223" s="75"/>
      <c r="V1223" s="75"/>
    </row>
    <row r="1224" spans="12:22" s="74" customFormat="1">
      <c r="L1224" s="75"/>
      <c r="M1224" s="75"/>
      <c r="N1224" s="75"/>
      <c r="O1224" s="75"/>
      <c r="P1224" s="75"/>
      <c r="Q1224" s="75"/>
      <c r="R1224" s="75"/>
      <c r="S1224" s="75"/>
      <c r="T1224" s="75"/>
      <c r="U1224" s="75"/>
      <c r="V1224" s="75"/>
    </row>
    <row r="1225" spans="12:22" s="74" customFormat="1">
      <c r="L1225" s="75"/>
      <c r="M1225" s="75"/>
      <c r="N1225" s="75"/>
      <c r="O1225" s="75"/>
      <c r="P1225" s="75"/>
      <c r="Q1225" s="75"/>
      <c r="R1225" s="75"/>
      <c r="S1225" s="75"/>
      <c r="T1225" s="75"/>
      <c r="U1225" s="75"/>
      <c r="V1225" s="75"/>
    </row>
    <row r="1226" spans="12:22" s="74" customFormat="1">
      <c r="L1226" s="75"/>
      <c r="M1226" s="75"/>
      <c r="N1226" s="75"/>
      <c r="O1226" s="75"/>
      <c r="P1226" s="75"/>
      <c r="Q1226" s="75"/>
      <c r="R1226" s="75"/>
      <c r="S1226" s="75"/>
      <c r="T1226" s="75"/>
      <c r="U1226" s="75"/>
      <c r="V1226" s="75"/>
    </row>
    <row r="1227" spans="12:22" s="74" customFormat="1">
      <c r="L1227" s="75"/>
      <c r="M1227" s="75"/>
      <c r="N1227" s="75"/>
      <c r="O1227" s="75"/>
      <c r="P1227" s="75"/>
      <c r="Q1227" s="75"/>
      <c r="R1227" s="75"/>
      <c r="S1227" s="75"/>
      <c r="T1227" s="75"/>
      <c r="U1227" s="75"/>
      <c r="V1227" s="75"/>
    </row>
    <row r="1228" spans="12:22" s="74" customFormat="1">
      <c r="L1228" s="75"/>
      <c r="M1228" s="75"/>
      <c r="N1228" s="75"/>
      <c r="O1228" s="75"/>
      <c r="P1228" s="75"/>
      <c r="Q1228" s="75"/>
      <c r="R1228" s="75"/>
      <c r="S1228" s="75"/>
      <c r="T1228" s="75"/>
      <c r="U1228" s="75"/>
      <c r="V1228" s="75"/>
    </row>
    <row r="1229" spans="12:22" s="74" customFormat="1">
      <c r="L1229" s="75"/>
      <c r="M1229" s="75"/>
      <c r="N1229" s="75"/>
      <c r="O1229" s="75"/>
      <c r="P1229" s="75"/>
      <c r="Q1229" s="75"/>
      <c r="R1229" s="75"/>
      <c r="S1229" s="75"/>
      <c r="T1229" s="75"/>
      <c r="U1229" s="75"/>
      <c r="V1229" s="75"/>
    </row>
    <row r="1230" spans="12:22" s="74" customFormat="1">
      <c r="L1230" s="75"/>
      <c r="M1230" s="75"/>
      <c r="N1230" s="75"/>
      <c r="O1230" s="75"/>
      <c r="P1230" s="75"/>
      <c r="Q1230" s="75"/>
      <c r="R1230" s="75"/>
      <c r="S1230" s="75"/>
      <c r="T1230" s="75"/>
      <c r="U1230" s="75"/>
      <c r="V1230" s="75"/>
    </row>
    <row r="1231" spans="12:22" s="74" customFormat="1">
      <c r="L1231" s="75"/>
      <c r="M1231" s="75"/>
      <c r="N1231" s="75"/>
      <c r="O1231" s="75"/>
      <c r="P1231" s="75"/>
      <c r="Q1231" s="75"/>
      <c r="R1231" s="75"/>
      <c r="S1231" s="75"/>
      <c r="T1231" s="75"/>
      <c r="U1231" s="75"/>
      <c r="V1231" s="75"/>
    </row>
    <row r="1232" spans="12:22" s="74" customFormat="1">
      <c r="L1232" s="75"/>
      <c r="M1232" s="75"/>
      <c r="N1232" s="75"/>
      <c r="O1232" s="75"/>
      <c r="P1232" s="75"/>
      <c r="Q1232" s="75"/>
      <c r="R1232" s="75"/>
      <c r="S1232" s="75"/>
      <c r="T1232" s="75"/>
      <c r="U1232" s="75"/>
      <c r="V1232" s="75"/>
    </row>
    <row r="1233" spans="12:22" s="74" customFormat="1">
      <c r="L1233" s="75"/>
      <c r="M1233" s="75"/>
      <c r="N1233" s="75"/>
      <c r="O1233" s="75"/>
      <c r="P1233" s="75"/>
      <c r="Q1233" s="75"/>
      <c r="R1233" s="75"/>
      <c r="S1233" s="75"/>
      <c r="T1233" s="75"/>
      <c r="U1233" s="75"/>
      <c r="V1233" s="75"/>
    </row>
    <row r="1234" spans="12:22" s="74" customFormat="1">
      <c r="L1234" s="75"/>
      <c r="M1234" s="75"/>
      <c r="N1234" s="75"/>
      <c r="O1234" s="75"/>
      <c r="P1234" s="75"/>
      <c r="Q1234" s="75"/>
      <c r="R1234" s="75"/>
      <c r="S1234" s="75"/>
      <c r="T1234" s="75"/>
      <c r="U1234" s="75"/>
      <c r="V1234" s="75"/>
    </row>
    <row r="1235" spans="12:22" s="74" customFormat="1">
      <c r="L1235" s="75"/>
      <c r="M1235" s="75"/>
      <c r="N1235" s="75"/>
      <c r="O1235" s="75"/>
      <c r="P1235" s="75"/>
      <c r="Q1235" s="75"/>
      <c r="R1235" s="75"/>
      <c r="S1235" s="75"/>
      <c r="T1235" s="75"/>
      <c r="U1235" s="75"/>
      <c r="V1235" s="75"/>
    </row>
    <row r="1236" spans="12:22" s="74" customFormat="1">
      <c r="L1236" s="75"/>
      <c r="M1236" s="75"/>
      <c r="N1236" s="75"/>
      <c r="O1236" s="75"/>
      <c r="P1236" s="75"/>
      <c r="Q1236" s="75"/>
      <c r="R1236" s="75"/>
      <c r="S1236" s="75"/>
      <c r="T1236" s="75"/>
      <c r="U1236" s="75"/>
      <c r="V1236" s="75"/>
    </row>
    <row r="1237" spans="12:22" s="74" customFormat="1">
      <c r="L1237" s="75"/>
      <c r="M1237" s="75"/>
      <c r="N1237" s="75"/>
      <c r="O1237" s="75"/>
      <c r="P1237" s="75"/>
      <c r="Q1237" s="75"/>
      <c r="R1237" s="75"/>
      <c r="S1237" s="75"/>
      <c r="T1237" s="75"/>
      <c r="U1237" s="75"/>
      <c r="V1237" s="75"/>
    </row>
    <row r="1238" spans="12:22" s="74" customFormat="1">
      <c r="L1238" s="75"/>
      <c r="M1238" s="75"/>
      <c r="N1238" s="75"/>
      <c r="O1238" s="75"/>
      <c r="P1238" s="75"/>
      <c r="Q1238" s="75"/>
      <c r="R1238" s="75"/>
      <c r="S1238" s="75"/>
      <c r="T1238" s="75"/>
      <c r="U1238" s="75"/>
      <c r="V1238" s="75"/>
    </row>
    <row r="1239" spans="12:22" s="74" customFormat="1">
      <c r="L1239" s="75"/>
      <c r="M1239" s="75"/>
      <c r="N1239" s="75"/>
      <c r="O1239" s="75"/>
      <c r="P1239" s="75"/>
      <c r="Q1239" s="75"/>
      <c r="R1239" s="75"/>
      <c r="S1239" s="75"/>
      <c r="T1239" s="75"/>
      <c r="U1239" s="75"/>
      <c r="V1239" s="75"/>
    </row>
    <row r="1240" spans="12:22" s="74" customFormat="1">
      <c r="L1240" s="75"/>
      <c r="M1240" s="75"/>
      <c r="N1240" s="75"/>
      <c r="O1240" s="75"/>
      <c r="P1240" s="75"/>
      <c r="Q1240" s="75"/>
      <c r="R1240" s="75"/>
      <c r="S1240" s="75"/>
      <c r="T1240" s="75"/>
      <c r="U1240" s="75"/>
      <c r="V1240" s="75"/>
    </row>
    <row r="1241" spans="12:22" s="74" customFormat="1">
      <c r="L1241" s="75"/>
      <c r="M1241" s="75"/>
      <c r="N1241" s="75"/>
      <c r="O1241" s="75"/>
      <c r="P1241" s="75"/>
      <c r="Q1241" s="75"/>
      <c r="R1241" s="75"/>
      <c r="S1241" s="75"/>
      <c r="T1241" s="75"/>
      <c r="U1241" s="75"/>
      <c r="V1241" s="75"/>
    </row>
    <row r="1242" spans="12:22" s="74" customFormat="1">
      <c r="L1242" s="75"/>
      <c r="M1242" s="75"/>
      <c r="N1242" s="75"/>
      <c r="O1242" s="75"/>
      <c r="P1242" s="75"/>
      <c r="Q1242" s="75"/>
      <c r="R1242" s="75"/>
      <c r="S1242" s="75"/>
      <c r="T1242" s="75"/>
      <c r="U1242" s="75"/>
      <c r="V1242" s="75"/>
    </row>
    <row r="1243" spans="12:22" s="74" customFormat="1">
      <c r="L1243" s="75"/>
      <c r="M1243" s="75"/>
      <c r="N1243" s="75"/>
      <c r="O1243" s="75"/>
      <c r="P1243" s="75"/>
      <c r="Q1243" s="75"/>
      <c r="R1243" s="75"/>
      <c r="S1243" s="75"/>
      <c r="T1243" s="75"/>
      <c r="U1243" s="75"/>
      <c r="V1243" s="75"/>
    </row>
    <row r="1244" spans="12:22" s="74" customFormat="1">
      <c r="L1244" s="75"/>
      <c r="M1244" s="75"/>
      <c r="N1244" s="75"/>
      <c r="O1244" s="75"/>
      <c r="P1244" s="75"/>
      <c r="Q1244" s="75"/>
      <c r="R1244" s="75"/>
      <c r="S1244" s="75"/>
      <c r="T1244" s="75"/>
      <c r="U1244" s="75"/>
      <c r="V1244" s="75"/>
    </row>
    <row r="1245" spans="12:22" s="74" customFormat="1">
      <c r="L1245" s="75"/>
      <c r="M1245" s="75"/>
      <c r="N1245" s="75"/>
      <c r="O1245" s="75"/>
      <c r="P1245" s="75"/>
      <c r="Q1245" s="75"/>
      <c r="R1245" s="75"/>
      <c r="S1245" s="75"/>
      <c r="T1245" s="75"/>
      <c r="U1245" s="75"/>
      <c r="V1245" s="75"/>
    </row>
    <row r="1246" spans="12:22" s="74" customFormat="1">
      <c r="L1246" s="75"/>
      <c r="M1246" s="75"/>
      <c r="N1246" s="75"/>
      <c r="O1246" s="75"/>
      <c r="P1246" s="75"/>
      <c r="Q1246" s="75"/>
      <c r="R1246" s="75"/>
      <c r="S1246" s="75"/>
      <c r="T1246" s="75"/>
      <c r="U1246" s="75"/>
      <c r="V1246" s="75"/>
    </row>
    <row r="1247" spans="12:22" s="74" customFormat="1">
      <c r="L1247" s="75"/>
      <c r="M1247" s="75"/>
      <c r="N1247" s="75"/>
      <c r="O1247" s="75"/>
      <c r="P1247" s="75"/>
      <c r="Q1247" s="75"/>
      <c r="R1247" s="75"/>
      <c r="S1247" s="75"/>
      <c r="T1247" s="75"/>
      <c r="U1247" s="75"/>
      <c r="V1247" s="75"/>
    </row>
    <row r="1248" spans="12:22" s="74" customFormat="1">
      <c r="L1248" s="75"/>
      <c r="M1248" s="75"/>
      <c r="N1248" s="75"/>
      <c r="O1248" s="75"/>
      <c r="P1248" s="75"/>
      <c r="Q1248" s="75"/>
      <c r="R1248" s="75"/>
      <c r="S1248" s="75"/>
      <c r="T1248" s="75"/>
      <c r="U1248" s="75"/>
      <c r="V1248" s="75"/>
    </row>
    <row r="1249" spans="12:22" s="74" customFormat="1">
      <c r="L1249" s="75"/>
      <c r="M1249" s="75"/>
      <c r="N1249" s="75"/>
      <c r="O1249" s="75"/>
      <c r="P1249" s="75"/>
      <c r="Q1249" s="75"/>
      <c r="R1249" s="75"/>
      <c r="S1249" s="75"/>
      <c r="T1249" s="75"/>
      <c r="U1249" s="75"/>
      <c r="V1249" s="75"/>
    </row>
    <row r="1250" spans="12:22" s="74" customFormat="1">
      <c r="L1250" s="75"/>
      <c r="M1250" s="75"/>
      <c r="N1250" s="75"/>
      <c r="O1250" s="75"/>
      <c r="P1250" s="75"/>
      <c r="Q1250" s="75"/>
      <c r="R1250" s="75"/>
      <c r="S1250" s="75"/>
      <c r="T1250" s="75"/>
      <c r="U1250" s="75"/>
      <c r="V1250" s="75"/>
    </row>
    <row r="1251" spans="12:22" s="74" customFormat="1">
      <c r="L1251" s="75"/>
      <c r="M1251" s="75"/>
      <c r="N1251" s="75"/>
      <c r="O1251" s="75"/>
      <c r="P1251" s="75"/>
      <c r="Q1251" s="75"/>
      <c r="R1251" s="75"/>
      <c r="S1251" s="75"/>
      <c r="T1251" s="75"/>
      <c r="U1251" s="75"/>
      <c r="V1251" s="75"/>
    </row>
    <row r="1252" spans="12:22" s="74" customFormat="1">
      <c r="L1252" s="75"/>
      <c r="M1252" s="75"/>
      <c r="N1252" s="75"/>
      <c r="O1252" s="75"/>
      <c r="P1252" s="75"/>
      <c r="Q1252" s="75"/>
      <c r="R1252" s="75"/>
      <c r="S1252" s="75"/>
      <c r="T1252" s="75"/>
      <c r="U1252" s="75"/>
      <c r="V1252" s="75"/>
    </row>
    <row r="1253" spans="12:22" s="74" customFormat="1">
      <c r="L1253" s="75"/>
      <c r="M1253" s="75"/>
      <c r="N1253" s="75"/>
      <c r="O1253" s="75"/>
      <c r="P1253" s="75"/>
      <c r="Q1253" s="75"/>
      <c r="R1253" s="75"/>
      <c r="S1253" s="75"/>
      <c r="T1253" s="75"/>
      <c r="U1253" s="75"/>
      <c r="V1253" s="75"/>
    </row>
    <row r="1254" spans="12:22" s="74" customFormat="1">
      <c r="L1254" s="75"/>
      <c r="M1254" s="75"/>
      <c r="N1254" s="75"/>
      <c r="O1254" s="75"/>
      <c r="P1254" s="75"/>
      <c r="Q1254" s="75"/>
      <c r="R1254" s="75"/>
      <c r="S1254" s="75"/>
      <c r="T1254" s="75"/>
      <c r="U1254" s="75"/>
      <c r="V1254" s="75"/>
    </row>
    <row r="1255" spans="12:22" s="74" customFormat="1">
      <c r="L1255" s="75"/>
      <c r="M1255" s="75"/>
      <c r="N1255" s="75"/>
      <c r="O1255" s="75"/>
      <c r="P1255" s="75"/>
      <c r="Q1255" s="75"/>
      <c r="R1255" s="75"/>
      <c r="S1255" s="75"/>
      <c r="T1255" s="75"/>
      <c r="U1255" s="75"/>
      <c r="V1255" s="75"/>
    </row>
    <row r="1256" spans="12:22" s="74" customFormat="1">
      <c r="L1256" s="75"/>
      <c r="M1256" s="75"/>
      <c r="N1256" s="75"/>
      <c r="O1256" s="75"/>
      <c r="P1256" s="75"/>
      <c r="Q1256" s="75"/>
      <c r="R1256" s="75"/>
      <c r="S1256" s="75"/>
      <c r="T1256" s="75"/>
      <c r="U1256" s="75"/>
      <c r="V1256" s="75"/>
    </row>
    <row r="1257" spans="12:22" s="74" customFormat="1">
      <c r="L1257" s="75"/>
      <c r="M1257" s="75"/>
      <c r="N1257" s="75"/>
      <c r="O1257" s="75"/>
      <c r="P1257" s="75"/>
      <c r="Q1257" s="75"/>
      <c r="R1257" s="75"/>
      <c r="S1257" s="75"/>
      <c r="T1257" s="75"/>
      <c r="U1257" s="75"/>
      <c r="V1257" s="75"/>
    </row>
    <row r="1258" spans="12:22" s="74" customFormat="1">
      <c r="L1258" s="75"/>
      <c r="M1258" s="75"/>
      <c r="N1258" s="75"/>
      <c r="O1258" s="75"/>
      <c r="P1258" s="75"/>
      <c r="Q1258" s="75"/>
      <c r="R1258" s="75"/>
      <c r="S1258" s="75"/>
      <c r="T1258" s="75"/>
      <c r="U1258" s="75"/>
      <c r="V1258" s="75"/>
    </row>
    <row r="1259" spans="12:22" s="74" customFormat="1">
      <c r="L1259" s="75"/>
      <c r="M1259" s="75"/>
      <c r="N1259" s="75"/>
      <c r="O1259" s="75"/>
      <c r="P1259" s="75"/>
      <c r="Q1259" s="75"/>
      <c r="R1259" s="75"/>
      <c r="S1259" s="75"/>
      <c r="T1259" s="75"/>
      <c r="U1259" s="75"/>
      <c r="V1259" s="75"/>
    </row>
    <row r="1260" spans="12:22" s="74" customFormat="1">
      <c r="L1260" s="75"/>
      <c r="M1260" s="75"/>
      <c r="N1260" s="75"/>
      <c r="O1260" s="75"/>
      <c r="P1260" s="75"/>
      <c r="Q1260" s="75"/>
      <c r="R1260" s="75"/>
      <c r="S1260" s="75"/>
      <c r="T1260" s="75"/>
      <c r="U1260" s="75"/>
      <c r="V1260" s="75"/>
    </row>
    <row r="1261" spans="12:22" s="74" customFormat="1">
      <c r="L1261" s="75"/>
      <c r="M1261" s="75"/>
      <c r="N1261" s="75"/>
      <c r="O1261" s="75"/>
      <c r="P1261" s="75"/>
      <c r="Q1261" s="75"/>
      <c r="R1261" s="75"/>
      <c r="S1261" s="75"/>
      <c r="T1261" s="75"/>
      <c r="U1261" s="75"/>
      <c r="V1261" s="75"/>
    </row>
    <row r="1262" spans="12:22" s="74" customFormat="1">
      <c r="L1262" s="75"/>
      <c r="M1262" s="75"/>
      <c r="N1262" s="75"/>
      <c r="O1262" s="75"/>
      <c r="P1262" s="75"/>
      <c r="Q1262" s="75"/>
      <c r="R1262" s="75"/>
      <c r="S1262" s="75"/>
      <c r="T1262" s="75"/>
      <c r="U1262" s="75"/>
      <c r="V1262" s="75"/>
    </row>
    <row r="1263" spans="12:22" s="74" customFormat="1">
      <c r="L1263" s="75"/>
      <c r="M1263" s="75"/>
      <c r="N1263" s="75"/>
      <c r="O1263" s="75"/>
      <c r="P1263" s="75"/>
      <c r="Q1263" s="75"/>
      <c r="R1263" s="75"/>
      <c r="S1263" s="75"/>
      <c r="T1263" s="75"/>
      <c r="U1263" s="75"/>
      <c r="V1263" s="75"/>
    </row>
    <row r="1264" spans="12:22" s="74" customFormat="1">
      <c r="L1264" s="75"/>
      <c r="M1264" s="75"/>
      <c r="N1264" s="75"/>
      <c r="O1264" s="75"/>
      <c r="P1264" s="75"/>
      <c r="Q1264" s="75"/>
      <c r="R1264" s="75"/>
      <c r="S1264" s="75"/>
      <c r="T1264" s="75"/>
      <c r="U1264" s="75"/>
      <c r="V1264" s="75"/>
    </row>
    <row r="1265" spans="12:22" s="74" customFormat="1">
      <c r="L1265" s="75"/>
      <c r="M1265" s="75"/>
      <c r="N1265" s="75"/>
      <c r="O1265" s="75"/>
      <c r="P1265" s="75"/>
      <c r="Q1265" s="75"/>
      <c r="R1265" s="75"/>
      <c r="S1265" s="75"/>
      <c r="T1265" s="75"/>
      <c r="U1265" s="75"/>
      <c r="V1265" s="75"/>
    </row>
    <row r="1266" spans="12:22" s="74" customFormat="1">
      <c r="L1266" s="75"/>
      <c r="M1266" s="75"/>
      <c r="N1266" s="75"/>
      <c r="O1266" s="75"/>
      <c r="P1266" s="75"/>
      <c r="Q1266" s="75"/>
      <c r="R1266" s="75"/>
      <c r="S1266" s="75"/>
      <c r="T1266" s="75"/>
      <c r="U1266" s="75"/>
      <c r="V1266" s="75"/>
    </row>
    <row r="1267" spans="12:22" s="74" customFormat="1">
      <c r="L1267" s="75"/>
      <c r="M1267" s="75"/>
      <c r="N1267" s="75"/>
      <c r="O1267" s="75"/>
      <c r="P1267" s="75"/>
      <c r="Q1267" s="75"/>
      <c r="R1267" s="75"/>
      <c r="S1267" s="75"/>
      <c r="T1267" s="75"/>
      <c r="U1267" s="75"/>
      <c r="V1267" s="75"/>
    </row>
    <row r="1268" spans="12:22" s="74" customFormat="1">
      <c r="L1268" s="75"/>
      <c r="M1268" s="75"/>
      <c r="N1268" s="75"/>
      <c r="O1268" s="75"/>
      <c r="P1268" s="75"/>
      <c r="Q1268" s="75"/>
      <c r="R1268" s="75"/>
      <c r="S1268" s="75"/>
      <c r="T1268" s="75"/>
      <c r="U1268" s="75"/>
      <c r="V1268" s="75"/>
    </row>
    <row r="1269" spans="12:22" s="74" customFormat="1">
      <c r="L1269" s="75"/>
      <c r="M1269" s="75"/>
      <c r="N1269" s="75"/>
      <c r="O1269" s="75"/>
      <c r="P1269" s="75"/>
      <c r="Q1269" s="75"/>
      <c r="R1269" s="75"/>
      <c r="S1269" s="75"/>
      <c r="T1269" s="75"/>
      <c r="U1269" s="75"/>
      <c r="V1269" s="75"/>
    </row>
    <row r="1270" spans="12:22" s="74" customFormat="1">
      <c r="L1270" s="75"/>
      <c r="M1270" s="75"/>
      <c r="N1270" s="75"/>
      <c r="O1270" s="75"/>
      <c r="P1270" s="75"/>
      <c r="Q1270" s="75"/>
      <c r="R1270" s="75"/>
      <c r="S1270" s="75"/>
      <c r="T1270" s="75"/>
      <c r="U1270" s="75"/>
      <c r="V1270" s="75"/>
    </row>
    <row r="1271" spans="12:22" s="74" customFormat="1">
      <c r="L1271" s="75"/>
      <c r="M1271" s="75"/>
      <c r="N1271" s="75"/>
      <c r="O1271" s="75"/>
      <c r="P1271" s="75"/>
      <c r="Q1271" s="75"/>
      <c r="R1271" s="75"/>
      <c r="S1271" s="75"/>
      <c r="T1271" s="75"/>
      <c r="U1271" s="75"/>
      <c r="V1271" s="75"/>
    </row>
    <row r="1272" spans="12:22" s="74" customFormat="1">
      <c r="L1272" s="75"/>
      <c r="M1272" s="75"/>
      <c r="N1272" s="75"/>
      <c r="O1272" s="75"/>
      <c r="P1272" s="75"/>
      <c r="Q1272" s="75"/>
      <c r="R1272" s="75"/>
      <c r="S1272" s="75"/>
      <c r="T1272" s="75"/>
      <c r="U1272" s="75"/>
      <c r="V1272" s="75"/>
    </row>
    <row r="1273" spans="12:22" s="74" customFormat="1">
      <c r="L1273" s="75"/>
      <c r="M1273" s="75"/>
      <c r="N1273" s="75"/>
      <c r="O1273" s="75"/>
      <c r="P1273" s="75"/>
      <c r="Q1273" s="75"/>
      <c r="R1273" s="75"/>
      <c r="S1273" s="75"/>
      <c r="T1273" s="75"/>
      <c r="U1273" s="75"/>
      <c r="V1273" s="75"/>
    </row>
    <row r="1274" spans="12:22" s="74" customFormat="1">
      <c r="L1274" s="75"/>
      <c r="M1274" s="75"/>
      <c r="N1274" s="75"/>
      <c r="O1274" s="75"/>
      <c r="P1274" s="75"/>
      <c r="Q1274" s="75"/>
      <c r="R1274" s="75"/>
      <c r="S1274" s="75"/>
      <c r="T1274" s="75"/>
      <c r="U1274" s="75"/>
      <c r="V1274" s="75"/>
    </row>
    <row r="1275" spans="12:22" s="74" customFormat="1">
      <c r="L1275" s="75"/>
      <c r="M1275" s="75"/>
      <c r="N1275" s="75"/>
      <c r="O1275" s="75"/>
      <c r="P1275" s="75"/>
      <c r="Q1275" s="75"/>
      <c r="R1275" s="75"/>
      <c r="S1275" s="75"/>
      <c r="T1275" s="75"/>
      <c r="U1275" s="75"/>
      <c r="V1275" s="75"/>
    </row>
    <row r="1276" spans="12:22" s="74" customFormat="1">
      <c r="L1276" s="75"/>
      <c r="M1276" s="75"/>
      <c r="N1276" s="75"/>
      <c r="O1276" s="75"/>
      <c r="P1276" s="75"/>
      <c r="Q1276" s="75"/>
      <c r="R1276" s="75"/>
      <c r="S1276" s="75"/>
      <c r="T1276" s="75"/>
      <c r="U1276" s="75"/>
      <c r="V1276" s="75"/>
    </row>
    <row r="1277" spans="12:22" s="74" customFormat="1">
      <c r="L1277" s="75"/>
      <c r="M1277" s="75"/>
      <c r="N1277" s="75"/>
      <c r="O1277" s="75"/>
      <c r="P1277" s="75"/>
      <c r="Q1277" s="75"/>
      <c r="R1277" s="75"/>
      <c r="S1277" s="75"/>
      <c r="T1277" s="75"/>
      <c r="U1277" s="75"/>
      <c r="V1277" s="75"/>
    </row>
    <row r="1278" spans="12:22" s="74" customFormat="1">
      <c r="L1278" s="75"/>
      <c r="M1278" s="75"/>
      <c r="N1278" s="75"/>
      <c r="O1278" s="75"/>
      <c r="P1278" s="75"/>
      <c r="Q1278" s="75"/>
      <c r="R1278" s="75"/>
      <c r="S1278" s="75"/>
      <c r="T1278" s="75"/>
      <c r="U1278" s="75"/>
      <c r="V1278" s="75"/>
    </row>
    <row r="1279" spans="12:22" s="74" customFormat="1">
      <c r="L1279" s="75"/>
      <c r="M1279" s="75"/>
      <c r="N1279" s="75"/>
      <c r="O1279" s="75"/>
      <c r="P1279" s="75"/>
      <c r="Q1279" s="75"/>
      <c r="R1279" s="75"/>
      <c r="S1279" s="75"/>
      <c r="T1279" s="75"/>
      <c r="U1279" s="75"/>
      <c r="V1279" s="75"/>
    </row>
    <row r="1280" spans="12:22" s="74" customFormat="1">
      <c r="L1280" s="75"/>
      <c r="M1280" s="75"/>
      <c r="N1280" s="75"/>
      <c r="O1280" s="75"/>
      <c r="P1280" s="75"/>
      <c r="Q1280" s="75"/>
      <c r="R1280" s="75"/>
      <c r="S1280" s="75"/>
      <c r="T1280" s="75"/>
      <c r="U1280" s="75"/>
      <c r="V1280" s="75"/>
    </row>
    <row r="1281" spans="12:22" s="74" customFormat="1">
      <c r="L1281" s="75"/>
      <c r="M1281" s="75"/>
      <c r="N1281" s="75"/>
      <c r="O1281" s="75"/>
      <c r="P1281" s="75"/>
      <c r="Q1281" s="75"/>
      <c r="R1281" s="75"/>
      <c r="S1281" s="75"/>
      <c r="T1281" s="75"/>
      <c r="U1281" s="75"/>
      <c r="V1281" s="75"/>
    </row>
    <row r="1282" spans="12:22" s="74" customFormat="1">
      <c r="L1282" s="75"/>
      <c r="M1282" s="75"/>
      <c r="N1282" s="75"/>
      <c r="O1282" s="75"/>
      <c r="P1282" s="75"/>
      <c r="Q1282" s="75"/>
      <c r="R1282" s="75"/>
      <c r="S1282" s="75"/>
      <c r="T1282" s="75"/>
      <c r="U1282" s="75"/>
      <c r="V1282" s="75"/>
    </row>
    <row r="1283" spans="12:22" s="74" customFormat="1">
      <c r="L1283" s="75"/>
      <c r="M1283" s="75"/>
      <c r="N1283" s="75"/>
      <c r="O1283" s="75"/>
      <c r="P1283" s="75"/>
      <c r="Q1283" s="75"/>
      <c r="R1283" s="75"/>
      <c r="S1283" s="75"/>
      <c r="T1283" s="75"/>
      <c r="U1283" s="75"/>
      <c r="V1283" s="75"/>
    </row>
    <row r="1284" spans="12:22" s="74" customFormat="1">
      <c r="L1284" s="75"/>
      <c r="M1284" s="75"/>
      <c r="N1284" s="75"/>
      <c r="O1284" s="75"/>
      <c r="P1284" s="75"/>
      <c r="Q1284" s="75"/>
      <c r="R1284" s="75"/>
      <c r="S1284" s="75"/>
      <c r="T1284" s="75"/>
      <c r="U1284" s="75"/>
      <c r="V1284" s="75"/>
    </row>
    <row r="1285" spans="12:22" s="74" customFormat="1">
      <c r="L1285" s="75"/>
      <c r="M1285" s="75"/>
      <c r="N1285" s="75"/>
      <c r="O1285" s="75"/>
      <c r="P1285" s="75"/>
      <c r="Q1285" s="75"/>
      <c r="R1285" s="75"/>
      <c r="S1285" s="75"/>
      <c r="T1285" s="75"/>
      <c r="U1285" s="75"/>
      <c r="V1285" s="75"/>
    </row>
    <row r="1286" spans="12:22" s="74" customFormat="1">
      <c r="L1286" s="75"/>
      <c r="M1286" s="75"/>
      <c r="N1286" s="75"/>
      <c r="O1286" s="75"/>
      <c r="P1286" s="75"/>
      <c r="Q1286" s="75"/>
      <c r="R1286" s="75"/>
      <c r="S1286" s="75"/>
      <c r="T1286" s="75"/>
      <c r="U1286" s="75"/>
      <c r="V1286" s="75"/>
    </row>
    <row r="1287" spans="12:22" s="74" customFormat="1">
      <c r="L1287" s="75"/>
      <c r="M1287" s="75"/>
      <c r="N1287" s="75"/>
      <c r="O1287" s="75"/>
      <c r="P1287" s="75"/>
      <c r="Q1287" s="75"/>
      <c r="R1287" s="75"/>
      <c r="S1287" s="75"/>
      <c r="T1287" s="75"/>
      <c r="U1287" s="75"/>
      <c r="V1287" s="75"/>
    </row>
    <row r="1288" spans="12:22" s="74" customFormat="1">
      <c r="L1288" s="75"/>
      <c r="M1288" s="75"/>
      <c r="N1288" s="75"/>
      <c r="O1288" s="75"/>
      <c r="P1288" s="75"/>
      <c r="Q1288" s="75"/>
      <c r="R1288" s="75"/>
      <c r="S1288" s="75"/>
      <c r="T1288" s="75"/>
      <c r="U1288" s="75"/>
      <c r="V1288" s="75"/>
    </row>
    <row r="1289" spans="12:22" s="74" customFormat="1">
      <c r="L1289" s="75"/>
      <c r="M1289" s="75"/>
      <c r="N1289" s="75"/>
      <c r="O1289" s="75"/>
      <c r="P1289" s="75"/>
      <c r="Q1289" s="75"/>
      <c r="R1289" s="75"/>
      <c r="S1289" s="75"/>
      <c r="T1289" s="75"/>
      <c r="U1289" s="75"/>
      <c r="V1289" s="75"/>
    </row>
    <row r="1290" spans="12:22" s="74" customFormat="1">
      <c r="L1290" s="75"/>
      <c r="M1290" s="75"/>
      <c r="N1290" s="75"/>
      <c r="O1290" s="75"/>
      <c r="P1290" s="75"/>
      <c r="Q1290" s="75"/>
      <c r="R1290" s="75"/>
      <c r="S1290" s="75"/>
      <c r="T1290" s="75"/>
      <c r="U1290" s="75"/>
      <c r="V1290" s="75"/>
    </row>
    <row r="1291" spans="12:22" s="74" customFormat="1">
      <c r="L1291" s="75"/>
      <c r="M1291" s="75"/>
      <c r="N1291" s="75"/>
      <c r="O1291" s="75"/>
      <c r="P1291" s="75"/>
      <c r="Q1291" s="75"/>
      <c r="R1291" s="75"/>
      <c r="S1291" s="75"/>
      <c r="T1291" s="75"/>
      <c r="U1291" s="75"/>
      <c r="V1291" s="75"/>
    </row>
    <row r="1292" spans="12:22" s="74" customFormat="1">
      <c r="L1292" s="75"/>
      <c r="M1292" s="75"/>
      <c r="N1292" s="75"/>
      <c r="O1292" s="75"/>
      <c r="P1292" s="75"/>
      <c r="Q1292" s="75"/>
      <c r="R1292" s="75"/>
      <c r="S1292" s="75"/>
      <c r="T1292" s="75"/>
      <c r="U1292" s="75"/>
      <c r="V1292" s="75"/>
    </row>
    <row r="1293" spans="12:22" s="74" customFormat="1">
      <c r="L1293" s="75"/>
      <c r="M1293" s="75"/>
      <c r="N1293" s="75"/>
      <c r="O1293" s="75"/>
      <c r="P1293" s="75"/>
      <c r="Q1293" s="75"/>
      <c r="R1293" s="75"/>
      <c r="S1293" s="75"/>
      <c r="T1293" s="75"/>
      <c r="U1293" s="75"/>
      <c r="V1293" s="75"/>
    </row>
    <row r="1294" spans="12:22" s="74" customFormat="1">
      <c r="L1294" s="75"/>
      <c r="M1294" s="75"/>
      <c r="N1294" s="75"/>
      <c r="O1294" s="75"/>
      <c r="P1294" s="75"/>
      <c r="Q1294" s="75"/>
      <c r="R1294" s="75"/>
      <c r="S1294" s="75"/>
      <c r="T1294" s="75"/>
      <c r="U1294" s="75"/>
      <c r="V1294" s="75"/>
    </row>
    <row r="1295" spans="12:22" s="74" customFormat="1">
      <c r="L1295" s="75"/>
      <c r="M1295" s="75"/>
      <c r="N1295" s="75"/>
      <c r="O1295" s="75"/>
      <c r="P1295" s="75"/>
      <c r="Q1295" s="75"/>
      <c r="R1295" s="75"/>
      <c r="S1295" s="75"/>
      <c r="T1295" s="75"/>
      <c r="U1295" s="75"/>
      <c r="V1295" s="75"/>
    </row>
    <row r="1296" spans="12:22" s="74" customFormat="1">
      <c r="L1296" s="75"/>
      <c r="M1296" s="75"/>
      <c r="N1296" s="75"/>
      <c r="O1296" s="75"/>
      <c r="P1296" s="75"/>
      <c r="Q1296" s="75"/>
      <c r="R1296" s="75"/>
      <c r="S1296" s="75"/>
      <c r="T1296" s="75"/>
      <c r="U1296" s="75"/>
      <c r="V1296" s="75"/>
    </row>
    <row r="1297" spans="12:22" s="74" customFormat="1">
      <c r="L1297" s="75"/>
      <c r="M1297" s="75"/>
      <c r="N1297" s="75"/>
      <c r="O1297" s="75"/>
      <c r="P1297" s="75"/>
      <c r="Q1297" s="75"/>
      <c r="R1297" s="75"/>
      <c r="S1297" s="75"/>
      <c r="T1297" s="75"/>
      <c r="U1297" s="75"/>
      <c r="V1297" s="75"/>
    </row>
    <row r="1298" spans="12:22" s="74" customFormat="1">
      <c r="L1298" s="75"/>
      <c r="M1298" s="75"/>
      <c r="N1298" s="75"/>
      <c r="O1298" s="75"/>
      <c r="P1298" s="75"/>
      <c r="Q1298" s="75"/>
      <c r="R1298" s="75"/>
      <c r="S1298" s="75"/>
      <c r="T1298" s="75"/>
      <c r="U1298" s="75"/>
      <c r="V1298" s="75"/>
    </row>
    <row r="1299" spans="12:22" s="74" customFormat="1">
      <c r="L1299" s="75"/>
      <c r="M1299" s="75"/>
      <c r="N1299" s="75"/>
      <c r="O1299" s="75"/>
      <c r="P1299" s="75"/>
      <c r="Q1299" s="75"/>
      <c r="R1299" s="75"/>
      <c r="S1299" s="75"/>
      <c r="T1299" s="75"/>
      <c r="U1299" s="75"/>
      <c r="V1299" s="75"/>
    </row>
    <row r="1300" spans="12:22" s="74" customFormat="1">
      <c r="L1300" s="75"/>
      <c r="M1300" s="75"/>
      <c r="N1300" s="75"/>
      <c r="O1300" s="75"/>
      <c r="P1300" s="75"/>
      <c r="Q1300" s="75"/>
      <c r="R1300" s="75"/>
      <c r="S1300" s="75"/>
      <c r="T1300" s="75"/>
      <c r="U1300" s="75"/>
      <c r="V1300" s="75"/>
    </row>
    <row r="1301" spans="12:22" s="74" customFormat="1">
      <c r="L1301" s="75"/>
      <c r="M1301" s="75"/>
      <c r="N1301" s="75"/>
      <c r="O1301" s="75"/>
      <c r="P1301" s="75"/>
      <c r="Q1301" s="75"/>
      <c r="R1301" s="75"/>
      <c r="S1301" s="75"/>
      <c r="T1301" s="75"/>
      <c r="U1301" s="75"/>
      <c r="V1301" s="75"/>
    </row>
    <row r="1302" spans="12:22" s="74" customFormat="1">
      <c r="L1302" s="75"/>
      <c r="M1302" s="75"/>
      <c r="N1302" s="75"/>
      <c r="O1302" s="75"/>
      <c r="P1302" s="75"/>
      <c r="Q1302" s="75"/>
      <c r="R1302" s="75"/>
      <c r="S1302" s="75"/>
      <c r="T1302" s="75"/>
      <c r="U1302" s="75"/>
      <c r="V1302" s="75"/>
    </row>
    <row r="1303" spans="12:22" s="74" customFormat="1">
      <c r="L1303" s="75"/>
      <c r="M1303" s="75"/>
      <c r="N1303" s="75"/>
      <c r="O1303" s="75"/>
      <c r="P1303" s="75"/>
      <c r="Q1303" s="75"/>
      <c r="R1303" s="75"/>
      <c r="S1303" s="75"/>
      <c r="T1303" s="75"/>
      <c r="U1303" s="75"/>
      <c r="V1303" s="75"/>
    </row>
    <row r="1304" spans="12:22" s="74" customFormat="1">
      <c r="L1304" s="75"/>
      <c r="M1304" s="75"/>
      <c r="N1304" s="75"/>
      <c r="O1304" s="75"/>
      <c r="P1304" s="75"/>
      <c r="Q1304" s="75"/>
      <c r="R1304" s="75"/>
      <c r="S1304" s="75"/>
      <c r="T1304" s="75"/>
      <c r="U1304" s="75"/>
      <c r="V1304" s="75"/>
    </row>
    <row r="1305" spans="12:22" s="74" customFormat="1">
      <c r="L1305" s="75"/>
      <c r="M1305" s="75"/>
      <c r="N1305" s="75"/>
      <c r="O1305" s="75"/>
      <c r="P1305" s="75"/>
      <c r="Q1305" s="75"/>
      <c r="R1305" s="75"/>
      <c r="S1305" s="75"/>
      <c r="T1305" s="75"/>
      <c r="U1305" s="75"/>
      <c r="V1305" s="75"/>
    </row>
    <row r="1306" spans="12:22" s="74" customFormat="1">
      <c r="L1306" s="75"/>
      <c r="M1306" s="75"/>
      <c r="N1306" s="75"/>
      <c r="O1306" s="75"/>
      <c r="P1306" s="75"/>
      <c r="Q1306" s="75"/>
      <c r="R1306" s="75"/>
      <c r="S1306" s="75"/>
      <c r="T1306" s="75"/>
      <c r="U1306" s="75"/>
      <c r="V1306" s="75"/>
    </row>
    <row r="1307" spans="12:22" s="74" customFormat="1">
      <c r="L1307" s="75"/>
      <c r="M1307" s="75"/>
      <c r="N1307" s="75"/>
      <c r="O1307" s="75"/>
      <c r="P1307" s="75"/>
      <c r="Q1307" s="75"/>
      <c r="R1307" s="75"/>
      <c r="S1307" s="75"/>
      <c r="T1307" s="75"/>
      <c r="U1307" s="75"/>
      <c r="V1307" s="75"/>
    </row>
    <row r="1308" spans="12:22" s="74" customFormat="1">
      <c r="L1308" s="75"/>
      <c r="M1308" s="75"/>
      <c r="N1308" s="75"/>
      <c r="O1308" s="75"/>
      <c r="P1308" s="75"/>
      <c r="Q1308" s="75"/>
      <c r="R1308" s="75"/>
      <c r="S1308" s="75"/>
      <c r="T1308" s="75"/>
      <c r="U1308" s="75"/>
      <c r="V1308" s="75"/>
    </row>
    <row r="1309" spans="12:22" s="74" customFormat="1">
      <c r="L1309" s="75"/>
      <c r="M1309" s="75"/>
      <c r="N1309" s="75"/>
      <c r="O1309" s="75"/>
      <c r="P1309" s="75"/>
      <c r="Q1309" s="75"/>
      <c r="R1309" s="75"/>
      <c r="S1309" s="75"/>
      <c r="T1309" s="75"/>
      <c r="U1309" s="75"/>
      <c r="V1309" s="75"/>
    </row>
    <row r="1310" spans="12:22" s="74" customFormat="1">
      <c r="L1310" s="75"/>
      <c r="M1310" s="75"/>
      <c r="N1310" s="75"/>
      <c r="O1310" s="75"/>
      <c r="P1310" s="75"/>
      <c r="Q1310" s="75"/>
      <c r="R1310" s="75"/>
      <c r="S1310" s="75"/>
      <c r="T1310" s="75"/>
      <c r="U1310" s="75"/>
      <c r="V1310" s="75"/>
    </row>
    <row r="1311" spans="12:22" s="74" customFormat="1">
      <c r="L1311" s="75"/>
      <c r="M1311" s="75"/>
      <c r="N1311" s="75"/>
      <c r="O1311" s="75"/>
      <c r="P1311" s="75"/>
      <c r="Q1311" s="75"/>
      <c r="R1311" s="75"/>
      <c r="S1311" s="75"/>
      <c r="T1311" s="75"/>
      <c r="U1311" s="75"/>
      <c r="V1311" s="75"/>
    </row>
    <row r="1312" spans="12:22" s="74" customFormat="1">
      <c r="L1312" s="75"/>
      <c r="M1312" s="75"/>
      <c r="N1312" s="75"/>
      <c r="O1312" s="75"/>
      <c r="P1312" s="75"/>
      <c r="Q1312" s="75"/>
      <c r="R1312" s="75"/>
      <c r="S1312" s="75"/>
      <c r="T1312" s="75"/>
      <c r="U1312" s="75"/>
      <c r="V1312" s="75"/>
    </row>
    <row r="1313" spans="12:22" s="74" customFormat="1">
      <c r="L1313" s="75"/>
      <c r="M1313" s="75"/>
      <c r="N1313" s="75"/>
      <c r="O1313" s="75"/>
      <c r="P1313" s="75"/>
      <c r="Q1313" s="75"/>
      <c r="R1313" s="75"/>
      <c r="S1313" s="75"/>
      <c r="T1313" s="75"/>
      <c r="U1313" s="75"/>
      <c r="V1313" s="75"/>
    </row>
    <row r="1314" spans="12:22" s="74" customFormat="1">
      <c r="L1314" s="75"/>
      <c r="M1314" s="75"/>
      <c r="N1314" s="75"/>
      <c r="O1314" s="75"/>
      <c r="P1314" s="75"/>
      <c r="Q1314" s="75"/>
      <c r="R1314" s="75"/>
      <c r="S1314" s="75"/>
      <c r="T1314" s="75"/>
      <c r="U1314" s="75"/>
      <c r="V1314" s="75"/>
    </row>
    <row r="1315" spans="12:22" s="74" customFormat="1">
      <c r="L1315" s="75"/>
      <c r="M1315" s="75"/>
      <c r="N1315" s="75"/>
      <c r="O1315" s="75"/>
      <c r="P1315" s="75"/>
      <c r="Q1315" s="75"/>
      <c r="R1315" s="75"/>
      <c r="S1315" s="75"/>
      <c r="T1315" s="75"/>
      <c r="U1315" s="75"/>
      <c r="V1315" s="75"/>
    </row>
    <row r="1316" spans="12:22" s="74" customFormat="1">
      <c r="L1316" s="75"/>
      <c r="M1316" s="75"/>
      <c r="N1316" s="75"/>
      <c r="O1316" s="75"/>
      <c r="P1316" s="75"/>
      <c r="Q1316" s="75"/>
      <c r="R1316" s="75"/>
      <c r="S1316" s="75"/>
      <c r="T1316" s="75"/>
      <c r="U1316" s="75"/>
      <c r="V1316" s="75"/>
    </row>
    <row r="1317" spans="12:22" s="74" customFormat="1">
      <c r="L1317" s="75"/>
      <c r="M1317" s="75"/>
      <c r="N1317" s="75"/>
      <c r="O1317" s="75"/>
      <c r="P1317" s="75"/>
      <c r="Q1317" s="75"/>
      <c r="R1317" s="75"/>
      <c r="S1317" s="75"/>
      <c r="T1317" s="75"/>
      <c r="U1317" s="75"/>
      <c r="V1317" s="75"/>
    </row>
    <row r="1318" spans="12:22" s="74" customFormat="1">
      <c r="L1318" s="75"/>
      <c r="M1318" s="75"/>
      <c r="N1318" s="75"/>
      <c r="O1318" s="75"/>
      <c r="P1318" s="75"/>
      <c r="Q1318" s="75"/>
      <c r="R1318" s="75"/>
      <c r="S1318" s="75"/>
      <c r="T1318" s="75"/>
      <c r="U1318" s="75"/>
      <c r="V1318" s="75"/>
    </row>
    <row r="1319" spans="12:22" s="74" customFormat="1">
      <c r="L1319" s="75"/>
      <c r="M1319" s="75"/>
      <c r="N1319" s="75"/>
      <c r="O1319" s="75"/>
      <c r="P1319" s="75"/>
      <c r="Q1319" s="75"/>
      <c r="R1319" s="75"/>
      <c r="S1319" s="75"/>
      <c r="T1319" s="75"/>
      <c r="U1319" s="75"/>
      <c r="V1319" s="75"/>
    </row>
    <row r="1320" spans="12:22" s="74" customFormat="1">
      <c r="L1320" s="75"/>
      <c r="M1320" s="75"/>
      <c r="N1320" s="75"/>
      <c r="O1320" s="75"/>
      <c r="P1320" s="75"/>
      <c r="Q1320" s="75"/>
      <c r="R1320" s="75"/>
      <c r="S1320" s="75"/>
      <c r="T1320" s="75"/>
      <c r="U1320" s="75"/>
      <c r="V1320" s="75"/>
    </row>
    <row r="1321" spans="12:22" s="74" customFormat="1">
      <c r="L1321" s="75"/>
      <c r="M1321" s="75"/>
      <c r="N1321" s="75"/>
      <c r="O1321" s="75"/>
      <c r="P1321" s="75"/>
      <c r="Q1321" s="75"/>
      <c r="R1321" s="75"/>
      <c r="S1321" s="75"/>
      <c r="T1321" s="75"/>
      <c r="U1321" s="75"/>
      <c r="V1321" s="75"/>
    </row>
    <row r="1322" spans="12:22" s="74" customFormat="1">
      <c r="L1322" s="75"/>
      <c r="M1322" s="75"/>
      <c r="N1322" s="75"/>
      <c r="O1322" s="75"/>
      <c r="P1322" s="75"/>
      <c r="Q1322" s="75"/>
      <c r="R1322" s="75"/>
      <c r="S1322" s="75"/>
      <c r="T1322" s="75"/>
      <c r="U1322" s="75"/>
      <c r="V1322" s="75"/>
    </row>
    <row r="1323" spans="12:22" s="74" customFormat="1">
      <c r="L1323" s="75"/>
      <c r="M1323" s="75"/>
      <c r="N1323" s="75"/>
      <c r="O1323" s="75"/>
      <c r="P1323" s="75"/>
      <c r="Q1323" s="75"/>
      <c r="R1323" s="75"/>
      <c r="S1323" s="75"/>
      <c r="T1323" s="75"/>
      <c r="U1323" s="75"/>
      <c r="V1323" s="75"/>
    </row>
    <row r="1324" spans="12:22" s="74" customFormat="1">
      <c r="L1324" s="75"/>
      <c r="M1324" s="75"/>
      <c r="N1324" s="75"/>
      <c r="O1324" s="75"/>
      <c r="P1324" s="75"/>
      <c r="Q1324" s="75"/>
      <c r="R1324" s="75"/>
      <c r="S1324" s="75"/>
      <c r="T1324" s="75"/>
      <c r="U1324" s="75"/>
      <c r="V1324" s="75"/>
    </row>
    <row r="1325" spans="12:22" s="74" customFormat="1">
      <c r="L1325" s="75"/>
      <c r="M1325" s="75"/>
      <c r="N1325" s="75"/>
      <c r="O1325" s="75"/>
      <c r="P1325" s="75"/>
      <c r="Q1325" s="75"/>
      <c r="R1325" s="75"/>
      <c r="S1325" s="75"/>
      <c r="T1325" s="75"/>
      <c r="U1325" s="75"/>
      <c r="V1325" s="75"/>
    </row>
    <row r="1326" spans="12:22" s="74" customFormat="1">
      <c r="L1326" s="75"/>
      <c r="M1326" s="75"/>
      <c r="N1326" s="75"/>
      <c r="O1326" s="75"/>
      <c r="P1326" s="75"/>
      <c r="Q1326" s="75"/>
      <c r="R1326" s="75"/>
      <c r="S1326" s="75"/>
      <c r="T1326" s="75"/>
      <c r="U1326" s="75"/>
      <c r="V1326" s="75"/>
    </row>
    <row r="1327" spans="12:22" s="74" customFormat="1">
      <c r="L1327" s="75"/>
      <c r="M1327" s="75"/>
      <c r="N1327" s="75"/>
      <c r="O1327" s="75"/>
      <c r="P1327" s="75"/>
      <c r="Q1327" s="75"/>
      <c r="R1327" s="75"/>
      <c r="S1327" s="75"/>
      <c r="T1327" s="75"/>
      <c r="U1327" s="75"/>
      <c r="V1327" s="75"/>
    </row>
    <row r="1328" spans="12:22" s="74" customFormat="1">
      <c r="L1328" s="75"/>
      <c r="M1328" s="75"/>
      <c r="N1328" s="75"/>
      <c r="O1328" s="75"/>
      <c r="P1328" s="75"/>
      <c r="Q1328" s="75"/>
      <c r="R1328" s="75"/>
      <c r="S1328" s="75"/>
      <c r="T1328" s="75"/>
      <c r="U1328" s="75"/>
      <c r="V1328" s="75"/>
    </row>
    <row r="1329" spans="12:22" s="74" customFormat="1">
      <c r="L1329" s="75"/>
      <c r="M1329" s="75"/>
      <c r="N1329" s="75"/>
      <c r="O1329" s="75"/>
      <c r="P1329" s="75"/>
      <c r="Q1329" s="75"/>
      <c r="R1329" s="75"/>
      <c r="S1329" s="75"/>
      <c r="T1329" s="75"/>
      <c r="U1329" s="75"/>
      <c r="V1329" s="75"/>
    </row>
    <row r="1330" spans="12:22" s="74" customFormat="1">
      <c r="L1330" s="75"/>
      <c r="M1330" s="75"/>
      <c r="N1330" s="75"/>
      <c r="O1330" s="75"/>
      <c r="P1330" s="75"/>
      <c r="Q1330" s="75"/>
      <c r="R1330" s="75"/>
      <c r="S1330" s="75"/>
      <c r="T1330" s="75"/>
      <c r="U1330" s="75"/>
      <c r="V1330" s="75"/>
    </row>
    <row r="1331" spans="12:22" s="74" customFormat="1">
      <c r="L1331" s="75"/>
      <c r="M1331" s="75"/>
      <c r="N1331" s="75"/>
      <c r="O1331" s="75"/>
      <c r="P1331" s="75"/>
      <c r="Q1331" s="75"/>
      <c r="R1331" s="75"/>
      <c r="S1331" s="75"/>
      <c r="T1331" s="75"/>
      <c r="U1331" s="75"/>
      <c r="V1331" s="75"/>
    </row>
    <row r="1332" spans="12:22" s="74" customFormat="1">
      <c r="L1332" s="75"/>
      <c r="M1332" s="75"/>
      <c r="N1332" s="75"/>
      <c r="O1332" s="75"/>
      <c r="P1332" s="75"/>
      <c r="Q1332" s="75"/>
      <c r="R1332" s="75"/>
      <c r="S1332" s="75"/>
      <c r="T1332" s="75"/>
      <c r="U1332" s="75"/>
      <c r="V1332" s="75"/>
    </row>
    <row r="1333" spans="12:22" s="74" customFormat="1">
      <c r="L1333" s="75"/>
      <c r="M1333" s="75"/>
      <c r="N1333" s="75"/>
      <c r="O1333" s="75"/>
      <c r="P1333" s="75"/>
      <c r="Q1333" s="75"/>
      <c r="R1333" s="75"/>
      <c r="S1333" s="75"/>
      <c r="T1333" s="75"/>
      <c r="U1333" s="75"/>
      <c r="V1333" s="75"/>
    </row>
    <row r="1334" spans="12:22" s="74" customFormat="1">
      <c r="L1334" s="75"/>
      <c r="M1334" s="75"/>
      <c r="N1334" s="75"/>
      <c r="O1334" s="75"/>
      <c r="P1334" s="75"/>
      <c r="Q1334" s="75"/>
      <c r="R1334" s="75"/>
      <c r="S1334" s="75"/>
      <c r="T1334" s="75"/>
      <c r="U1334" s="75"/>
      <c r="V1334" s="75"/>
    </row>
    <row r="1335" spans="12:22" s="74" customFormat="1">
      <c r="L1335" s="75"/>
      <c r="M1335" s="75"/>
      <c r="N1335" s="75"/>
      <c r="O1335" s="75"/>
      <c r="P1335" s="75"/>
      <c r="Q1335" s="75"/>
      <c r="R1335" s="75"/>
      <c r="S1335" s="75"/>
      <c r="T1335" s="75"/>
      <c r="U1335" s="75"/>
      <c r="V1335" s="75"/>
    </row>
    <row r="1336" spans="12:22" s="74" customFormat="1">
      <c r="L1336" s="75"/>
      <c r="M1336" s="75"/>
      <c r="N1336" s="75"/>
      <c r="O1336" s="75"/>
      <c r="P1336" s="75"/>
      <c r="Q1336" s="75"/>
      <c r="R1336" s="75"/>
      <c r="S1336" s="75"/>
      <c r="T1336" s="75"/>
      <c r="U1336" s="75"/>
      <c r="V1336" s="75"/>
    </row>
    <row r="1337" spans="12:22" s="74" customFormat="1">
      <c r="L1337" s="75"/>
      <c r="M1337" s="75"/>
      <c r="N1337" s="75"/>
      <c r="O1337" s="75"/>
      <c r="P1337" s="75"/>
      <c r="Q1337" s="75"/>
      <c r="R1337" s="75"/>
      <c r="S1337" s="75"/>
      <c r="T1337" s="75"/>
      <c r="U1337" s="75"/>
      <c r="V1337" s="75"/>
    </row>
    <row r="1338" spans="12:22" s="74" customFormat="1">
      <c r="L1338" s="75"/>
      <c r="M1338" s="75"/>
      <c r="N1338" s="75"/>
      <c r="O1338" s="75"/>
      <c r="P1338" s="75"/>
      <c r="Q1338" s="75"/>
      <c r="R1338" s="75"/>
      <c r="S1338" s="75"/>
      <c r="T1338" s="75"/>
      <c r="U1338" s="75"/>
      <c r="V1338" s="75"/>
    </row>
    <row r="1339" spans="12:22" s="74" customFormat="1">
      <c r="L1339" s="75"/>
      <c r="M1339" s="75"/>
      <c r="N1339" s="75"/>
      <c r="O1339" s="75"/>
      <c r="P1339" s="75"/>
      <c r="Q1339" s="75"/>
      <c r="R1339" s="75"/>
      <c r="S1339" s="75"/>
      <c r="T1339" s="75"/>
      <c r="U1339" s="75"/>
      <c r="V1339" s="75"/>
    </row>
    <row r="1340" spans="12:22" s="74" customFormat="1">
      <c r="L1340" s="75"/>
      <c r="M1340" s="75"/>
      <c r="N1340" s="75"/>
      <c r="O1340" s="75"/>
      <c r="P1340" s="75"/>
      <c r="Q1340" s="75"/>
      <c r="R1340" s="75"/>
      <c r="S1340" s="75"/>
      <c r="T1340" s="75"/>
      <c r="U1340" s="75"/>
      <c r="V1340" s="75"/>
    </row>
    <row r="1341" spans="12:22" s="74" customFormat="1">
      <c r="L1341" s="75"/>
      <c r="M1341" s="75"/>
      <c r="N1341" s="75"/>
      <c r="O1341" s="75"/>
      <c r="P1341" s="75"/>
      <c r="Q1341" s="75"/>
      <c r="R1341" s="75"/>
      <c r="S1341" s="75"/>
      <c r="T1341" s="75"/>
      <c r="U1341" s="75"/>
      <c r="V1341" s="75"/>
    </row>
    <row r="1342" spans="12:22" s="74" customFormat="1">
      <c r="L1342" s="75"/>
      <c r="M1342" s="75"/>
      <c r="N1342" s="75"/>
      <c r="O1342" s="75"/>
      <c r="P1342" s="75"/>
      <c r="Q1342" s="75"/>
      <c r="R1342" s="75"/>
      <c r="S1342" s="75"/>
      <c r="T1342" s="75"/>
      <c r="U1342" s="75"/>
      <c r="V1342" s="75"/>
    </row>
    <row r="1343" spans="12:22" s="74" customFormat="1">
      <c r="L1343" s="75"/>
      <c r="M1343" s="75"/>
      <c r="N1343" s="75"/>
      <c r="O1343" s="75"/>
      <c r="P1343" s="75"/>
      <c r="Q1343" s="75"/>
      <c r="R1343" s="75"/>
      <c r="S1343" s="75"/>
      <c r="T1343" s="75"/>
      <c r="U1343" s="75"/>
      <c r="V1343" s="75"/>
    </row>
    <row r="1344" spans="12:22" s="74" customFormat="1">
      <c r="L1344" s="75"/>
      <c r="M1344" s="75"/>
      <c r="N1344" s="75"/>
      <c r="O1344" s="75"/>
      <c r="P1344" s="75"/>
      <c r="Q1344" s="75"/>
      <c r="R1344" s="75"/>
      <c r="S1344" s="75"/>
      <c r="T1344" s="75"/>
      <c r="U1344" s="75"/>
      <c r="V1344" s="75"/>
    </row>
    <row r="1345" spans="12:22" s="74" customFormat="1">
      <c r="L1345" s="75"/>
      <c r="M1345" s="75"/>
      <c r="N1345" s="75"/>
      <c r="O1345" s="75"/>
      <c r="P1345" s="75"/>
      <c r="Q1345" s="75"/>
      <c r="R1345" s="75"/>
      <c r="S1345" s="75"/>
      <c r="T1345" s="75"/>
      <c r="U1345" s="75"/>
      <c r="V1345" s="75"/>
    </row>
    <row r="1346" spans="12:22" s="74" customFormat="1">
      <c r="L1346" s="75"/>
      <c r="M1346" s="75"/>
      <c r="N1346" s="75"/>
      <c r="O1346" s="75"/>
      <c r="P1346" s="75"/>
      <c r="Q1346" s="75"/>
      <c r="R1346" s="75"/>
      <c r="S1346" s="75"/>
      <c r="T1346" s="75"/>
      <c r="U1346" s="75"/>
      <c r="V1346" s="75"/>
    </row>
    <row r="1347" spans="12:22" s="74" customFormat="1">
      <c r="L1347" s="75"/>
      <c r="M1347" s="75"/>
      <c r="N1347" s="75"/>
      <c r="O1347" s="75"/>
      <c r="P1347" s="75"/>
      <c r="Q1347" s="75"/>
      <c r="R1347" s="75"/>
      <c r="S1347" s="75"/>
      <c r="T1347" s="75"/>
      <c r="U1347" s="75"/>
      <c r="V1347" s="75"/>
    </row>
    <row r="1348" spans="12:22" s="74" customFormat="1">
      <c r="L1348" s="75"/>
      <c r="M1348" s="75"/>
      <c r="N1348" s="75"/>
      <c r="O1348" s="75"/>
      <c r="P1348" s="75"/>
      <c r="Q1348" s="75"/>
      <c r="R1348" s="75"/>
      <c r="S1348" s="75"/>
      <c r="T1348" s="75"/>
      <c r="U1348" s="75"/>
      <c r="V1348" s="75"/>
    </row>
    <row r="1349" spans="12:22" s="74" customFormat="1">
      <c r="L1349" s="75"/>
      <c r="M1349" s="75"/>
      <c r="N1349" s="75"/>
      <c r="O1349" s="75"/>
      <c r="P1349" s="75"/>
      <c r="Q1349" s="75"/>
      <c r="R1349" s="75"/>
      <c r="S1349" s="75"/>
      <c r="T1349" s="75"/>
      <c r="U1349" s="75"/>
      <c r="V1349" s="75"/>
    </row>
    <row r="1350" spans="12:22" s="74" customFormat="1">
      <c r="L1350" s="75"/>
      <c r="M1350" s="75"/>
      <c r="N1350" s="75"/>
      <c r="O1350" s="75"/>
      <c r="P1350" s="75"/>
      <c r="Q1350" s="75"/>
      <c r="R1350" s="75"/>
      <c r="S1350" s="75"/>
      <c r="T1350" s="75"/>
      <c r="U1350" s="75"/>
      <c r="V1350" s="75"/>
    </row>
    <row r="1351" spans="12:22" s="74" customFormat="1">
      <c r="L1351" s="75"/>
      <c r="M1351" s="75"/>
      <c r="N1351" s="75"/>
      <c r="O1351" s="75"/>
      <c r="P1351" s="75"/>
      <c r="Q1351" s="75"/>
      <c r="R1351" s="75"/>
      <c r="S1351" s="75"/>
      <c r="T1351" s="75"/>
      <c r="U1351" s="75"/>
      <c r="V1351" s="75"/>
    </row>
    <row r="1352" spans="12:22" s="74" customFormat="1">
      <c r="L1352" s="75"/>
      <c r="M1352" s="75"/>
      <c r="N1352" s="75"/>
      <c r="O1352" s="75"/>
      <c r="P1352" s="75"/>
      <c r="Q1352" s="75"/>
      <c r="R1352" s="75"/>
      <c r="S1352" s="75"/>
      <c r="T1352" s="75"/>
      <c r="U1352" s="75"/>
      <c r="V1352" s="75"/>
    </row>
    <row r="1353" spans="12:22" s="74" customFormat="1">
      <c r="L1353" s="75"/>
      <c r="M1353" s="75"/>
      <c r="N1353" s="75"/>
      <c r="O1353" s="75"/>
      <c r="P1353" s="75"/>
      <c r="Q1353" s="75"/>
      <c r="R1353" s="75"/>
      <c r="S1353" s="75"/>
      <c r="T1353" s="75"/>
      <c r="U1353" s="75"/>
      <c r="V1353" s="75"/>
    </row>
    <row r="1354" spans="12:22" s="74" customFormat="1">
      <c r="L1354" s="75"/>
      <c r="M1354" s="75"/>
      <c r="N1354" s="75"/>
      <c r="O1354" s="75"/>
      <c r="P1354" s="75"/>
      <c r="Q1354" s="75"/>
      <c r="R1354" s="75"/>
      <c r="S1354" s="75"/>
      <c r="T1354" s="75"/>
      <c r="U1354" s="75"/>
      <c r="V1354" s="75"/>
    </row>
    <row r="1355" spans="12:22" s="74" customFormat="1">
      <c r="L1355" s="75"/>
      <c r="M1355" s="75"/>
      <c r="N1355" s="75"/>
      <c r="O1355" s="75"/>
      <c r="P1355" s="75"/>
      <c r="Q1355" s="75"/>
      <c r="R1355" s="75"/>
      <c r="S1355" s="75"/>
      <c r="T1355" s="75"/>
      <c r="U1355" s="75"/>
      <c r="V1355" s="75"/>
    </row>
    <row r="1356" spans="12:22" s="74" customFormat="1">
      <c r="L1356" s="75"/>
      <c r="M1356" s="75"/>
      <c r="N1356" s="75"/>
      <c r="O1356" s="75"/>
      <c r="P1356" s="75"/>
      <c r="Q1356" s="75"/>
      <c r="R1356" s="75"/>
      <c r="S1356" s="75"/>
      <c r="T1356" s="75"/>
      <c r="U1356" s="75"/>
      <c r="V1356" s="75"/>
    </row>
    <row r="1357" spans="12:22" s="74" customFormat="1">
      <c r="L1357" s="75"/>
      <c r="M1357" s="75"/>
      <c r="N1357" s="75"/>
      <c r="O1357" s="75"/>
      <c r="P1357" s="75"/>
      <c r="Q1357" s="75"/>
      <c r="R1357" s="75"/>
      <c r="S1357" s="75"/>
      <c r="T1357" s="75"/>
      <c r="U1357" s="75"/>
      <c r="V1357" s="75"/>
    </row>
    <row r="1358" spans="12:22" s="74" customFormat="1">
      <c r="L1358" s="75"/>
      <c r="M1358" s="75"/>
      <c r="N1358" s="75"/>
      <c r="O1358" s="75"/>
      <c r="P1358" s="75"/>
      <c r="Q1358" s="75"/>
      <c r="R1358" s="75"/>
      <c r="S1358" s="75"/>
      <c r="T1358" s="75"/>
      <c r="U1358" s="75"/>
      <c r="V1358" s="75"/>
    </row>
    <row r="1359" spans="12:22" s="74" customFormat="1">
      <c r="L1359" s="75"/>
      <c r="M1359" s="75"/>
      <c r="N1359" s="75"/>
      <c r="O1359" s="75"/>
      <c r="P1359" s="75"/>
      <c r="Q1359" s="75"/>
      <c r="R1359" s="75"/>
      <c r="S1359" s="75"/>
      <c r="T1359" s="75"/>
      <c r="U1359" s="75"/>
      <c r="V1359" s="75"/>
    </row>
    <row r="1360" spans="12:22" s="74" customFormat="1">
      <c r="L1360" s="75"/>
      <c r="M1360" s="75"/>
      <c r="N1360" s="75"/>
      <c r="O1360" s="75"/>
      <c r="P1360" s="75"/>
      <c r="Q1360" s="75"/>
      <c r="R1360" s="75"/>
      <c r="S1360" s="75"/>
      <c r="T1360" s="75"/>
      <c r="U1360" s="75"/>
      <c r="V1360" s="75"/>
    </row>
    <row r="1361" spans="12:22" s="74" customFormat="1">
      <c r="L1361" s="75"/>
      <c r="M1361" s="75"/>
      <c r="N1361" s="75"/>
      <c r="O1361" s="75"/>
      <c r="P1361" s="75"/>
      <c r="Q1361" s="75"/>
      <c r="R1361" s="75"/>
      <c r="S1361" s="75"/>
      <c r="T1361" s="75"/>
      <c r="U1361" s="75"/>
      <c r="V1361" s="75"/>
    </row>
    <row r="1362" spans="12:22" s="74" customFormat="1">
      <c r="L1362" s="75"/>
      <c r="M1362" s="75"/>
      <c r="N1362" s="75"/>
      <c r="O1362" s="75"/>
      <c r="P1362" s="75"/>
      <c r="Q1362" s="75"/>
      <c r="R1362" s="75"/>
      <c r="S1362" s="75"/>
      <c r="T1362" s="75"/>
      <c r="U1362" s="75"/>
      <c r="V1362" s="75"/>
    </row>
    <row r="1363" spans="12:22" s="74" customFormat="1">
      <c r="L1363" s="75"/>
      <c r="M1363" s="75"/>
      <c r="N1363" s="75"/>
      <c r="O1363" s="75"/>
      <c r="P1363" s="75"/>
      <c r="Q1363" s="75"/>
      <c r="R1363" s="75"/>
      <c r="S1363" s="75"/>
      <c r="T1363" s="75"/>
      <c r="U1363" s="75"/>
      <c r="V1363" s="75"/>
    </row>
    <row r="1364" spans="12:22" s="74" customFormat="1">
      <c r="L1364" s="75"/>
      <c r="M1364" s="75"/>
      <c r="N1364" s="75"/>
      <c r="O1364" s="75"/>
      <c r="P1364" s="75"/>
      <c r="Q1364" s="75"/>
      <c r="R1364" s="75"/>
      <c r="S1364" s="75"/>
      <c r="T1364" s="75"/>
      <c r="U1364" s="75"/>
      <c r="V1364" s="75"/>
    </row>
    <row r="1365" spans="12:22" s="74" customFormat="1">
      <c r="L1365" s="75"/>
      <c r="M1365" s="75"/>
      <c r="N1365" s="75"/>
      <c r="O1365" s="75"/>
      <c r="P1365" s="75"/>
      <c r="Q1365" s="75"/>
      <c r="R1365" s="75"/>
      <c r="S1365" s="75"/>
      <c r="T1365" s="75"/>
      <c r="U1365" s="75"/>
      <c r="V1365" s="75"/>
    </row>
    <row r="1366" spans="12:22" s="74" customFormat="1">
      <c r="L1366" s="75"/>
      <c r="M1366" s="75"/>
      <c r="N1366" s="75"/>
      <c r="O1366" s="75"/>
      <c r="P1366" s="75"/>
      <c r="Q1366" s="75"/>
      <c r="R1366" s="75"/>
      <c r="S1366" s="75"/>
      <c r="T1366" s="75"/>
      <c r="U1366" s="75"/>
      <c r="V1366" s="75"/>
    </row>
    <row r="1367" spans="12:22" s="74" customFormat="1">
      <c r="L1367" s="75"/>
      <c r="M1367" s="75"/>
      <c r="N1367" s="75"/>
      <c r="O1367" s="75"/>
      <c r="P1367" s="75"/>
      <c r="Q1367" s="75"/>
      <c r="R1367" s="75"/>
      <c r="S1367" s="75"/>
      <c r="T1367" s="75"/>
      <c r="U1367" s="75"/>
      <c r="V1367" s="75"/>
    </row>
    <row r="1368" spans="12:22" s="74" customFormat="1">
      <c r="L1368" s="75"/>
      <c r="M1368" s="75"/>
      <c r="N1368" s="75"/>
      <c r="O1368" s="75"/>
      <c r="P1368" s="75"/>
      <c r="Q1368" s="75"/>
      <c r="R1368" s="75"/>
      <c r="S1368" s="75"/>
      <c r="T1368" s="75"/>
      <c r="U1368" s="75"/>
      <c r="V1368" s="75"/>
    </row>
    <row r="1369" spans="12:22" s="74" customFormat="1">
      <c r="L1369" s="75"/>
      <c r="M1369" s="75"/>
      <c r="N1369" s="75"/>
      <c r="O1369" s="75"/>
      <c r="P1369" s="75"/>
      <c r="Q1369" s="75"/>
      <c r="R1369" s="75"/>
      <c r="S1369" s="75"/>
      <c r="T1369" s="75"/>
      <c r="U1369" s="75"/>
      <c r="V1369" s="75"/>
    </row>
    <row r="1370" spans="12:22" s="74" customFormat="1">
      <c r="L1370" s="75"/>
      <c r="M1370" s="75"/>
      <c r="N1370" s="75"/>
      <c r="O1370" s="75"/>
      <c r="P1370" s="75"/>
      <c r="Q1370" s="75"/>
      <c r="R1370" s="75"/>
      <c r="S1370" s="75"/>
      <c r="T1370" s="75"/>
      <c r="U1370" s="75"/>
      <c r="V1370" s="75"/>
    </row>
    <row r="1371" spans="12:22" s="74" customFormat="1">
      <c r="L1371" s="75"/>
      <c r="M1371" s="75"/>
      <c r="N1371" s="75"/>
      <c r="O1371" s="75"/>
      <c r="P1371" s="75"/>
      <c r="Q1371" s="75"/>
      <c r="R1371" s="75"/>
      <c r="S1371" s="75"/>
      <c r="T1371" s="75"/>
      <c r="U1371" s="75"/>
      <c r="V1371" s="75"/>
    </row>
    <row r="1372" spans="12:22" s="74" customFormat="1">
      <c r="L1372" s="75"/>
      <c r="M1372" s="75"/>
      <c r="N1372" s="75"/>
      <c r="O1372" s="75"/>
      <c r="P1372" s="75"/>
      <c r="Q1372" s="75"/>
      <c r="R1372" s="75"/>
      <c r="S1372" s="75"/>
      <c r="T1372" s="75"/>
      <c r="U1372" s="75"/>
      <c r="V1372" s="75"/>
    </row>
    <row r="1373" spans="12:22" s="74" customFormat="1">
      <c r="L1373" s="75"/>
      <c r="M1373" s="75"/>
      <c r="N1373" s="75"/>
      <c r="O1373" s="75"/>
      <c r="P1373" s="75"/>
      <c r="Q1373" s="75"/>
      <c r="R1373" s="75"/>
      <c r="S1373" s="75"/>
      <c r="T1373" s="75"/>
      <c r="U1373" s="75"/>
      <c r="V1373" s="75"/>
    </row>
    <row r="1374" spans="12:22" s="74" customFormat="1">
      <c r="L1374" s="75"/>
      <c r="M1374" s="75"/>
      <c r="N1374" s="75"/>
      <c r="O1374" s="75"/>
      <c r="P1374" s="75"/>
      <c r="Q1374" s="75"/>
      <c r="R1374" s="75"/>
      <c r="S1374" s="75"/>
      <c r="T1374" s="75"/>
      <c r="U1374" s="75"/>
      <c r="V1374" s="75"/>
    </row>
    <row r="1375" spans="12:22" s="74" customFormat="1">
      <c r="L1375" s="75"/>
      <c r="M1375" s="75"/>
      <c r="N1375" s="75"/>
      <c r="O1375" s="75"/>
      <c r="P1375" s="75"/>
      <c r="Q1375" s="75"/>
      <c r="R1375" s="75"/>
      <c r="S1375" s="75"/>
      <c r="T1375" s="75"/>
      <c r="U1375" s="75"/>
      <c r="V1375" s="75"/>
    </row>
    <row r="1376" spans="12:22" s="74" customFormat="1">
      <c r="L1376" s="75"/>
      <c r="M1376" s="75"/>
      <c r="N1376" s="75"/>
      <c r="O1376" s="75"/>
      <c r="P1376" s="75"/>
      <c r="Q1376" s="75"/>
      <c r="R1376" s="75"/>
      <c r="S1376" s="75"/>
      <c r="T1376" s="75"/>
      <c r="U1376" s="75"/>
      <c r="V1376" s="75"/>
    </row>
    <row r="1377" spans="12:22" s="74" customFormat="1">
      <c r="L1377" s="75"/>
      <c r="M1377" s="75"/>
      <c r="N1377" s="75"/>
      <c r="O1377" s="75"/>
      <c r="P1377" s="75"/>
      <c r="Q1377" s="75"/>
      <c r="R1377" s="75"/>
      <c r="S1377" s="75"/>
      <c r="T1377" s="75"/>
      <c r="U1377" s="75"/>
      <c r="V1377" s="75"/>
    </row>
    <row r="1378" spans="12:22" s="74" customFormat="1">
      <c r="L1378" s="75"/>
      <c r="M1378" s="75"/>
      <c r="N1378" s="75"/>
      <c r="O1378" s="75"/>
      <c r="P1378" s="75"/>
      <c r="Q1378" s="75"/>
      <c r="R1378" s="75"/>
      <c r="S1378" s="75"/>
      <c r="T1378" s="75"/>
      <c r="U1378" s="75"/>
      <c r="V1378" s="75"/>
    </row>
    <row r="1379" spans="12:22" s="74" customFormat="1">
      <c r="L1379" s="75"/>
      <c r="M1379" s="75"/>
      <c r="N1379" s="75"/>
      <c r="O1379" s="75"/>
      <c r="P1379" s="75"/>
      <c r="Q1379" s="75"/>
      <c r="R1379" s="75"/>
      <c r="S1379" s="75"/>
      <c r="T1379" s="75"/>
      <c r="U1379" s="75"/>
      <c r="V1379" s="75"/>
    </row>
    <row r="1380" spans="12:22" s="74" customFormat="1">
      <c r="L1380" s="75"/>
      <c r="M1380" s="75"/>
      <c r="N1380" s="75"/>
      <c r="O1380" s="75"/>
      <c r="P1380" s="75"/>
      <c r="Q1380" s="75"/>
      <c r="R1380" s="75"/>
      <c r="S1380" s="75"/>
      <c r="T1380" s="75"/>
      <c r="U1380" s="75"/>
      <c r="V1380" s="75"/>
    </row>
    <row r="1381" spans="12:22" s="74" customFormat="1">
      <c r="L1381" s="75"/>
      <c r="M1381" s="75"/>
      <c r="N1381" s="75"/>
      <c r="O1381" s="75"/>
      <c r="P1381" s="75"/>
      <c r="Q1381" s="75"/>
      <c r="R1381" s="75"/>
      <c r="S1381" s="75"/>
      <c r="T1381" s="75"/>
      <c r="U1381" s="75"/>
      <c r="V1381" s="75"/>
    </row>
    <row r="1382" spans="12:22" s="74" customFormat="1">
      <c r="L1382" s="75"/>
      <c r="M1382" s="75"/>
      <c r="N1382" s="75"/>
      <c r="O1382" s="75"/>
      <c r="P1382" s="75"/>
      <c r="Q1382" s="75"/>
      <c r="R1382" s="75"/>
      <c r="S1382" s="75"/>
      <c r="T1382" s="75"/>
      <c r="U1382" s="75"/>
      <c r="V1382" s="75"/>
    </row>
    <row r="1383" spans="12:22" s="74" customFormat="1">
      <c r="L1383" s="75"/>
      <c r="M1383" s="75"/>
      <c r="N1383" s="75"/>
      <c r="O1383" s="75"/>
      <c r="P1383" s="75"/>
      <c r="Q1383" s="75"/>
      <c r="R1383" s="75"/>
      <c r="S1383" s="75"/>
      <c r="T1383" s="75"/>
      <c r="U1383" s="75"/>
      <c r="V1383" s="75"/>
    </row>
    <row r="1384" spans="12:22" s="74" customFormat="1">
      <c r="L1384" s="75"/>
      <c r="M1384" s="75"/>
      <c r="N1384" s="75"/>
      <c r="O1384" s="75"/>
      <c r="P1384" s="75"/>
      <c r="Q1384" s="75"/>
      <c r="R1384" s="75"/>
      <c r="S1384" s="75"/>
      <c r="T1384" s="75"/>
      <c r="U1384" s="75"/>
      <c r="V1384" s="75"/>
    </row>
    <row r="1385" spans="12:22" s="74" customFormat="1">
      <c r="L1385" s="75"/>
      <c r="M1385" s="75"/>
      <c r="N1385" s="75"/>
      <c r="O1385" s="75"/>
      <c r="P1385" s="75"/>
      <c r="Q1385" s="75"/>
      <c r="R1385" s="75"/>
      <c r="S1385" s="75"/>
      <c r="T1385" s="75"/>
      <c r="U1385" s="75"/>
      <c r="V1385" s="75"/>
    </row>
    <row r="1386" spans="12:22" s="74" customFormat="1">
      <c r="L1386" s="75"/>
      <c r="M1386" s="75"/>
      <c r="N1386" s="75"/>
      <c r="O1386" s="75"/>
      <c r="P1386" s="75"/>
      <c r="Q1386" s="75"/>
      <c r="R1386" s="75"/>
      <c r="S1386" s="75"/>
      <c r="T1386" s="75"/>
      <c r="U1386" s="75"/>
      <c r="V1386" s="75"/>
    </row>
    <row r="1387" spans="12:22" s="74" customFormat="1">
      <c r="L1387" s="75"/>
      <c r="M1387" s="75"/>
      <c r="N1387" s="75"/>
      <c r="O1387" s="75"/>
      <c r="P1387" s="75"/>
      <c r="Q1387" s="75"/>
      <c r="R1387" s="75"/>
      <c r="S1387" s="75"/>
      <c r="T1387" s="75"/>
      <c r="U1387" s="75"/>
      <c r="V1387" s="75"/>
    </row>
    <row r="1388" spans="12:22" s="74" customFormat="1">
      <c r="L1388" s="75"/>
      <c r="M1388" s="75"/>
      <c r="N1388" s="75"/>
      <c r="O1388" s="75"/>
      <c r="P1388" s="75"/>
      <c r="Q1388" s="75"/>
      <c r="R1388" s="75"/>
      <c r="S1388" s="75"/>
      <c r="T1388" s="75"/>
      <c r="U1388" s="75"/>
      <c r="V1388" s="75"/>
    </row>
    <row r="1389" spans="12:22" s="74" customFormat="1">
      <c r="L1389" s="75"/>
      <c r="M1389" s="75"/>
      <c r="N1389" s="75"/>
      <c r="O1389" s="75"/>
      <c r="P1389" s="75"/>
      <c r="Q1389" s="75"/>
      <c r="R1389" s="75"/>
      <c r="S1389" s="75"/>
      <c r="T1389" s="75"/>
      <c r="U1389" s="75"/>
      <c r="V1389" s="75"/>
    </row>
    <row r="1390" spans="12:22" s="74" customFormat="1">
      <c r="L1390" s="75"/>
      <c r="M1390" s="75"/>
      <c r="N1390" s="75"/>
      <c r="O1390" s="75"/>
      <c r="P1390" s="75"/>
      <c r="Q1390" s="75"/>
      <c r="R1390" s="75"/>
      <c r="S1390" s="75"/>
      <c r="T1390" s="75"/>
      <c r="U1390" s="75"/>
      <c r="V1390" s="75"/>
    </row>
    <row r="1391" spans="12:22" s="74" customFormat="1">
      <c r="L1391" s="75"/>
      <c r="M1391" s="75"/>
      <c r="N1391" s="75"/>
      <c r="O1391" s="75"/>
      <c r="P1391" s="75"/>
      <c r="Q1391" s="75"/>
      <c r="R1391" s="75"/>
      <c r="S1391" s="75"/>
      <c r="T1391" s="75"/>
      <c r="U1391" s="75"/>
      <c r="V1391" s="75"/>
    </row>
    <row r="1392" spans="12:22" s="74" customFormat="1">
      <c r="L1392" s="75"/>
      <c r="M1392" s="75"/>
      <c r="N1392" s="75"/>
      <c r="O1392" s="75"/>
      <c r="P1392" s="75"/>
      <c r="Q1392" s="75"/>
      <c r="R1392" s="75"/>
      <c r="S1392" s="75"/>
      <c r="T1392" s="75"/>
      <c r="U1392" s="75"/>
      <c r="V1392" s="75"/>
    </row>
    <row r="1393" spans="12:22" s="74" customFormat="1">
      <c r="L1393" s="75"/>
      <c r="M1393" s="75"/>
      <c r="N1393" s="75"/>
      <c r="O1393" s="75"/>
      <c r="P1393" s="75"/>
      <c r="Q1393" s="75"/>
      <c r="R1393" s="75"/>
      <c r="S1393" s="75"/>
      <c r="T1393" s="75"/>
      <c r="U1393" s="75"/>
      <c r="V1393" s="75"/>
    </row>
    <row r="1394" spans="12:22" s="74" customFormat="1">
      <c r="L1394" s="75"/>
      <c r="M1394" s="75"/>
      <c r="N1394" s="75"/>
      <c r="O1394" s="75"/>
      <c r="P1394" s="75"/>
      <c r="Q1394" s="75"/>
      <c r="R1394" s="75"/>
      <c r="S1394" s="75"/>
      <c r="T1394" s="75"/>
      <c r="U1394" s="75"/>
      <c r="V1394" s="75"/>
    </row>
    <row r="1395" spans="12:22" s="74" customFormat="1">
      <c r="L1395" s="75"/>
      <c r="M1395" s="75"/>
      <c r="N1395" s="75"/>
      <c r="O1395" s="75"/>
      <c r="P1395" s="75"/>
      <c r="Q1395" s="75"/>
      <c r="R1395" s="75"/>
      <c r="S1395" s="75"/>
      <c r="T1395" s="75"/>
      <c r="U1395" s="75"/>
      <c r="V1395" s="75"/>
    </row>
    <row r="1396" spans="12:22" s="74" customFormat="1">
      <c r="L1396" s="75"/>
      <c r="M1396" s="75"/>
      <c r="N1396" s="75"/>
      <c r="O1396" s="75"/>
      <c r="P1396" s="75"/>
      <c r="Q1396" s="75"/>
      <c r="R1396" s="75"/>
      <c r="S1396" s="75"/>
      <c r="T1396" s="75"/>
      <c r="U1396" s="75"/>
      <c r="V1396" s="75"/>
    </row>
    <row r="1397" spans="12:22" s="74" customFormat="1">
      <c r="L1397" s="75"/>
      <c r="M1397" s="75"/>
      <c r="N1397" s="75"/>
      <c r="O1397" s="75"/>
      <c r="P1397" s="75"/>
      <c r="Q1397" s="75"/>
      <c r="R1397" s="75"/>
      <c r="S1397" s="75"/>
      <c r="T1397" s="75"/>
      <c r="U1397" s="75"/>
      <c r="V1397" s="75"/>
    </row>
    <row r="1398" spans="12:22" s="74" customFormat="1">
      <c r="L1398" s="75"/>
      <c r="M1398" s="75"/>
      <c r="N1398" s="75"/>
      <c r="O1398" s="75"/>
      <c r="P1398" s="75"/>
      <c r="Q1398" s="75"/>
      <c r="R1398" s="75"/>
      <c r="S1398" s="75"/>
      <c r="T1398" s="75"/>
      <c r="U1398" s="75"/>
      <c r="V1398" s="75"/>
    </row>
    <row r="1399" spans="12:22" s="74" customFormat="1">
      <c r="L1399" s="75"/>
      <c r="M1399" s="75"/>
      <c r="N1399" s="75"/>
      <c r="O1399" s="75"/>
      <c r="P1399" s="75"/>
      <c r="Q1399" s="75"/>
      <c r="R1399" s="75"/>
      <c r="S1399" s="75"/>
      <c r="T1399" s="75"/>
      <c r="U1399" s="75"/>
      <c r="V1399" s="75"/>
    </row>
    <row r="1400" spans="12:22" s="74" customFormat="1">
      <c r="L1400" s="75"/>
      <c r="M1400" s="75"/>
      <c r="N1400" s="75"/>
      <c r="O1400" s="75"/>
      <c r="P1400" s="75"/>
      <c r="Q1400" s="75"/>
      <c r="R1400" s="75"/>
      <c r="S1400" s="75"/>
      <c r="T1400" s="75"/>
      <c r="U1400" s="75"/>
      <c r="V1400" s="75"/>
    </row>
    <row r="1401" spans="12:22" s="74" customFormat="1">
      <c r="L1401" s="75"/>
      <c r="M1401" s="75"/>
      <c r="N1401" s="75"/>
      <c r="O1401" s="75"/>
      <c r="P1401" s="75"/>
      <c r="Q1401" s="75"/>
      <c r="R1401" s="75"/>
      <c r="S1401" s="75"/>
      <c r="T1401" s="75"/>
      <c r="U1401" s="75"/>
      <c r="V1401" s="75"/>
    </row>
    <row r="1402" spans="12:22" s="74" customFormat="1">
      <c r="L1402" s="75"/>
      <c r="M1402" s="75"/>
      <c r="N1402" s="75"/>
      <c r="O1402" s="75"/>
      <c r="P1402" s="75"/>
      <c r="Q1402" s="75"/>
      <c r="R1402" s="75"/>
      <c r="S1402" s="75"/>
      <c r="T1402" s="75"/>
      <c r="U1402" s="75"/>
      <c r="V1402" s="75"/>
    </row>
    <row r="1403" spans="12:22" s="74" customFormat="1">
      <c r="L1403" s="75"/>
      <c r="M1403" s="75"/>
      <c r="N1403" s="75"/>
      <c r="O1403" s="75"/>
      <c r="P1403" s="75"/>
      <c r="Q1403" s="75"/>
      <c r="R1403" s="75"/>
      <c r="S1403" s="75"/>
      <c r="T1403" s="75"/>
      <c r="U1403" s="75"/>
      <c r="V1403" s="75"/>
    </row>
    <row r="1404" spans="12:22" s="74" customFormat="1">
      <c r="L1404" s="75"/>
      <c r="M1404" s="75"/>
      <c r="N1404" s="75"/>
      <c r="O1404" s="75"/>
      <c r="P1404" s="75"/>
      <c r="Q1404" s="75"/>
      <c r="R1404" s="75"/>
      <c r="S1404" s="75"/>
      <c r="T1404" s="75"/>
      <c r="U1404" s="75"/>
      <c r="V1404" s="75"/>
    </row>
    <row r="1405" spans="12:22" s="74" customFormat="1">
      <c r="L1405" s="75"/>
      <c r="M1405" s="75"/>
      <c r="N1405" s="75"/>
      <c r="O1405" s="75"/>
      <c r="P1405" s="75"/>
      <c r="Q1405" s="75"/>
      <c r="R1405" s="75"/>
      <c r="S1405" s="75"/>
      <c r="T1405" s="75"/>
      <c r="U1405" s="75"/>
      <c r="V1405" s="75"/>
    </row>
    <row r="1406" spans="12:22" s="74" customFormat="1">
      <c r="L1406" s="75"/>
      <c r="M1406" s="75"/>
      <c r="N1406" s="75"/>
      <c r="O1406" s="75"/>
      <c r="P1406" s="75"/>
      <c r="Q1406" s="75"/>
      <c r="R1406" s="75"/>
      <c r="S1406" s="75"/>
      <c r="T1406" s="75"/>
      <c r="U1406" s="75"/>
      <c r="V1406" s="75"/>
    </row>
    <row r="1407" spans="12:22" s="74" customFormat="1">
      <c r="L1407" s="75"/>
      <c r="M1407" s="75"/>
      <c r="N1407" s="75"/>
      <c r="O1407" s="75"/>
      <c r="P1407" s="75"/>
      <c r="Q1407" s="75"/>
      <c r="R1407" s="75"/>
      <c r="S1407" s="75"/>
      <c r="T1407" s="75"/>
      <c r="U1407" s="75"/>
      <c r="V1407" s="75"/>
    </row>
    <row r="1408" spans="12:22" s="74" customFormat="1">
      <c r="L1408" s="75"/>
      <c r="M1408" s="75"/>
      <c r="N1408" s="75"/>
      <c r="O1408" s="75"/>
      <c r="P1408" s="75"/>
      <c r="Q1408" s="75"/>
      <c r="R1408" s="75"/>
      <c r="S1408" s="75"/>
      <c r="T1408" s="75"/>
      <c r="U1408" s="75"/>
      <c r="V1408" s="75"/>
    </row>
    <row r="1409" spans="12:22" s="74" customFormat="1">
      <c r="L1409" s="75"/>
      <c r="M1409" s="75"/>
      <c r="N1409" s="75"/>
      <c r="O1409" s="75"/>
      <c r="P1409" s="75"/>
      <c r="Q1409" s="75"/>
      <c r="R1409" s="75"/>
      <c r="S1409" s="75"/>
      <c r="T1409" s="75"/>
      <c r="U1409" s="75"/>
      <c r="V1409" s="75"/>
    </row>
    <row r="1410" spans="12:22" s="74" customFormat="1">
      <c r="L1410" s="75"/>
      <c r="M1410" s="75"/>
      <c r="N1410" s="75"/>
      <c r="O1410" s="75"/>
      <c r="P1410" s="75"/>
      <c r="Q1410" s="75"/>
      <c r="R1410" s="75"/>
      <c r="S1410" s="75"/>
      <c r="T1410" s="75"/>
      <c r="U1410" s="75"/>
      <c r="V1410" s="75"/>
    </row>
    <row r="1411" spans="12:22" s="74" customFormat="1">
      <c r="L1411" s="75"/>
      <c r="M1411" s="75"/>
      <c r="N1411" s="75"/>
      <c r="O1411" s="75"/>
      <c r="P1411" s="75"/>
      <c r="Q1411" s="75"/>
      <c r="R1411" s="75"/>
      <c r="S1411" s="75"/>
      <c r="T1411" s="75"/>
      <c r="U1411" s="75"/>
      <c r="V1411" s="75"/>
    </row>
    <row r="1412" spans="12:22" s="74" customFormat="1">
      <c r="L1412" s="75"/>
      <c r="M1412" s="75"/>
      <c r="N1412" s="75"/>
      <c r="O1412" s="75"/>
      <c r="P1412" s="75"/>
      <c r="Q1412" s="75"/>
      <c r="R1412" s="75"/>
      <c r="S1412" s="75"/>
      <c r="T1412" s="75"/>
      <c r="U1412" s="75"/>
      <c r="V1412" s="75"/>
    </row>
    <row r="1413" spans="12:22" s="74" customFormat="1">
      <c r="L1413" s="75"/>
      <c r="M1413" s="75"/>
      <c r="N1413" s="75"/>
      <c r="O1413" s="75"/>
      <c r="P1413" s="75"/>
      <c r="Q1413" s="75"/>
      <c r="R1413" s="75"/>
      <c r="S1413" s="75"/>
      <c r="T1413" s="75"/>
      <c r="U1413" s="75"/>
      <c r="V1413" s="75"/>
    </row>
    <row r="1414" spans="12:22" s="74" customFormat="1">
      <c r="L1414" s="75"/>
      <c r="M1414" s="75"/>
      <c r="N1414" s="75"/>
      <c r="O1414" s="75"/>
      <c r="P1414" s="75"/>
      <c r="Q1414" s="75"/>
      <c r="R1414" s="75"/>
      <c r="S1414" s="75"/>
      <c r="T1414" s="75"/>
      <c r="U1414" s="75"/>
      <c r="V1414" s="75"/>
    </row>
    <row r="1415" spans="12:22" s="74" customFormat="1">
      <c r="L1415" s="75"/>
      <c r="M1415" s="75"/>
      <c r="N1415" s="75"/>
      <c r="O1415" s="75"/>
      <c r="P1415" s="75"/>
      <c r="Q1415" s="75"/>
      <c r="R1415" s="75"/>
      <c r="S1415" s="75"/>
      <c r="T1415" s="75"/>
      <c r="U1415" s="75"/>
      <c r="V1415" s="75"/>
    </row>
    <row r="1416" spans="12:22" s="74" customFormat="1">
      <c r="L1416" s="75"/>
      <c r="M1416" s="75"/>
      <c r="N1416" s="75"/>
      <c r="O1416" s="75"/>
      <c r="P1416" s="75"/>
      <c r="Q1416" s="75"/>
      <c r="R1416" s="75"/>
      <c r="S1416" s="75"/>
      <c r="T1416" s="75"/>
      <c r="U1416" s="75"/>
      <c r="V1416" s="75"/>
    </row>
    <row r="1417" spans="12:22" s="74" customFormat="1">
      <c r="L1417" s="75"/>
      <c r="M1417" s="75"/>
      <c r="N1417" s="75"/>
      <c r="O1417" s="75"/>
      <c r="P1417" s="75"/>
      <c r="Q1417" s="75"/>
      <c r="R1417" s="75"/>
      <c r="S1417" s="75"/>
      <c r="T1417" s="75"/>
      <c r="U1417" s="75"/>
      <c r="V1417" s="75"/>
    </row>
    <row r="1418" spans="12:22" s="74" customFormat="1">
      <c r="L1418" s="75"/>
      <c r="M1418" s="75"/>
      <c r="N1418" s="75"/>
      <c r="O1418" s="75"/>
      <c r="P1418" s="75"/>
      <c r="Q1418" s="75"/>
      <c r="R1418" s="75"/>
      <c r="S1418" s="75"/>
      <c r="T1418" s="75"/>
      <c r="U1418" s="75"/>
      <c r="V1418" s="75"/>
    </row>
    <row r="1419" spans="12:22" s="74" customFormat="1">
      <c r="L1419" s="75"/>
      <c r="M1419" s="75"/>
      <c r="N1419" s="75"/>
      <c r="O1419" s="75"/>
      <c r="P1419" s="75"/>
      <c r="Q1419" s="75"/>
      <c r="R1419" s="75"/>
      <c r="S1419" s="75"/>
      <c r="T1419" s="75"/>
      <c r="U1419" s="75"/>
      <c r="V1419" s="75"/>
    </row>
    <row r="1420" spans="12:22" s="74" customFormat="1">
      <c r="L1420" s="75"/>
      <c r="M1420" s="75"/>
      <c r="N1420" s="75"/>
      <c r="O1420" s="75"/>
      <c r="P1420" s="75"/>
      <c r="Q1420" s="75"/>
      <c r="R1420" s="75"/>
      <c r="S1420" s="75"/>
      <c r="T1420" s="75"/>
      <c r="U1420" s="75"/>
      <c r="V1420" s="75"/>
    </row>
    <row r="1421" spans="12:22" s="74" customFormat="1">
      <c r="L1421" s="75"/>
      <c r="M1421" s="75"/>
      <c r="N1421" s="75"/>
      <c r="O1421" s="75"/>
      <c r="P1421" s="75"/>
      <c r="Q1421" s="75"/>
      <c r="R1421" s="75"/>
      <c r="S1421" s="75"/>
      <c r="T1421" s="75"/>
      <c r="U1421" s="75"/>
      <c r="V1421" s="75"/>
    </row>
    <row r="1422" spans="12:22" s="74" customFormat="1">
      <c r="L1422" s="75"/>
      <c r="M1422" s="75"/>
      <c r="N1422" s="75"/>
      <c r="O1422" s="75"/>
      <c r="P1422" s="75"/>
      <c r="Q1422" s="75"/>
      <c r="R1422" s="75"/>
      <c r="S1422" s="75"/>
      <c r="T1422" s="75"/>
      <c r="U1422" s="75"/>
      <c r="V1422" s="75"/>
    </row>
    <row r="1423" spans="12:22" s="74" customFormat="1">
      <c r="L1423" s="75"/>
      <c r="M1423" s="75"/>
      <c r="N1423" s="75"/>
      <c r="O1423" s="75"/>
      <c r="P1423" s="75"/>
      <c r="Q1423" s="75"/>
      <c r="R1423" s="75"/>
      <c r="S1423" s="75"/>
      <c r="T1423" s="75"/>
      <c r="U1423" s="75"/>
      <c r="V1423" s="75"/>
    </row>
    <row r="1424" spans="12:22" s="74" customFormat="1">
      <c r="L1424" s="75"/>
      <c r="M1424" s="75"/>
      <c r="N1424" s="75"/>
      <c r="O1424" s="75"/>
      <c r="P1424" s="75"/>
      <c r="Q1424" s="75"/>
      <c r="R1424" s="75"/>
      <c r="S1424" s="75"/>
      <c r="T1424" s="75"/>
      <c r="U1424" s="75"/>
      <c r="V1424" s="75"/>
    </row>
    <row r="1425" spans="12:22" s="74" customFormat="1">
      <c r="L1425" s="75"/>
      <c r="M1425" s="75"/>
      <c r="N1425" s="75"/>
      <c r="O1425" s="75"/>
      <c r="P1425" s="75"/>
      <c r="Q1425" s="75"/>
      <c r="R1425" s="75"/>
      <c r="S1425" s="75"/>
      <c r="T1425" s="75"/>
      <c r="U1425" s="75"/>
      <c r="V1425" s="75"/>
    </row>
    <row r="1426" spans="12:22" s="74" customFormat="1">
      <c r="L1426" s="75"/>
      <c r="M1426" s="75"/>
      <c r="N1426" s="75"/>
      <c r="O1426" s="75"/>
      <c r="P1426" s="75"/>
      <c r="Q1426" s="75"/>
      <c r="R1426" s="75"/>
      <c r="S1426" s="75"/>
      <c r="T1426" s="75"/>
      <c r="U1426" s="75"/>
      <c r="V1426" s="75"/>
    </row>
    <row r="1427" spans="12:22" s="74" customFormat="1">
      <c r="L1427" s="75"/>
      <c r="M1427" s="75"/>
      <c r="N1427" s="75"/>
      <c r="O1427" s="75"/>
      <c r="P1427" s="75"/>
      <c r="Q1427" s="75"/>
      <c r="R1427" s="75"/>
      <c r="S1427" s="75"/>
      <c r="T1427" s="75"/>
      <c r="U1427" s="75"/>
      <c r="V1427" s="75"/>
    </row>
    <row r="1428" spans="12:22" s="74" customFormat="1">
      <c r="L1428" s="75"/>
      <c r="M1428" s="75"/>
      <c r="N1428" s="75"/>
      <c r="O1428" s="75"/>
      <c r="P1428" s="75"/>
      <c r="Q1428" s="75"/>
      <c r="R1428" s="75"/>
      <c r="S1428" s="75"/>
      <c r="T1428" s="75"/>
      <c r="U1428" s="75"/>
      <c r="V1428" s="75"/>
    </row>
    <row r="1429" spans="12:22" s="74" customFormat="1">
      <c r="L1429" s="75"/>
      <c r="M1429" s="75"/>
      <c r="N1429" s="75"/>
      <c r="O1429" s="75"/>
      <c r="P1429" s="75"/>
      <c r="Q1429" s="75"/>
      <c r="R1429" s="75"/>
      <c r="S1429" s="75"/>
      <c r="T1429" s="75"/>
      <c r="U1429" s="75"/>
      <c r="V1429" s="75"/>
    </row>
    <row r="1430" spans="12:22" s="74" customFormat="1">
      <c r="L1430" s="75"/>
      <c r="M1430" s="75"/>
      <c r="N1430" s="75"/>
      <c r="O1430" s="75"/>
      <c r="P1430" s="75"/>
      <c r="Q1430" s="75"/>
      <c r="R1430" s="75"/>
      <c r="S1430" s="75"/>
      <c r="T1430" s="75"/>
      <c r="U1430" s="75"/>
      <c r="V1430" s="75"/>
    </row>
    <row r="1431" spans="12:22" s="74" customFormat="1">
      <c r="L1431" s="75"/>
      <c r="M1431" s="75"/>
      <c r="N1431" s="75"/>
      <c r="O1431" s="75"/>
      <c r="P1431" s="75"/>
      <c r="Q1431" s="75"/>
      <c r="R1431" s="75"/>
      <c r="S1431" s="75"/>
      <c r="T1431" s="75"/>
      <c r="U1431" s="75"/>
      <c r="V1431" s="75"/>
    </row>
    <row r="1432" spans="12:22" s="74" customFormat="1">
      <c r="L1432" s="75"/>
      <c r="M1432" s="75"/>
      <c r="N1432" s="75"/>
      <c r="O1432" s="75"/>
      <c r="P1432" s="75"/>
      <c r="Q1432" s="75"/>
      <c r="R1432" s="75"/>
      <c r="S1432" s="75"/>
      <c r="T1432" s="75"/>
      <c r="U1432" s="75"/>
      <c r="V1432" s="75"/>
    </row>
    <row r="1433" spans="12:22" s="74" customFormat="1">
      <c r="L1433" s="75"/>
      <c r="M1433" s="75"/>
      <c r="N1433" s="75"/>
      <c r="O1433" s="75"/>
      <c r="P1433" s="75"/>
      <c r="Q1433" s="75"/>
      <c r="R1433" s="75"/>
      <c r="S1433" s="75"/>
      <c r="T1433" s="75"/>
      <c r="U1433" s="75"/>
      <c r="V1433" s="75"/>
    </row>
    <row r="1434" spans="12:22" s="74" customFormat="1">
      <c r="L1434" s="75"/>
      <c r="M1434" s="75"/>
      <c r="N1434" s="75"/>
      <c r="O1434" s="75"/>
      <c r="P1434" s="75"/>
      <c r="Q1434" s="75"/>
      <c r="R1434" s="75"/>
      <c r="S1434" s="75"/>
      <c r="T1434" s="75"/>
      <c r="U1434" s="75"/>
      <c r="V1434" s="75"/>
    </row>
    <row r="1435" spans="12:22" s="74" customFormat="1">
      <c r="L1435" s="75"/>
      <c r="M1435" s="75"/>
      <c r="N1435" s="75"/>
      <c r="O1435" s="75"/>
      <c r="P1435" s="75"/>
      <c r="Q1435" s="75"/>
      <c r="R1435" s="75"/>
      <c r="S1435" s="75"/>
      <c r="T1435" s="75"/>
      <c r="U1435" s="75"/>
      <c r="V1435" s="75"/>
    </row>
    <row r="1436" spans="12:22" s="74" customFormat="1">
      <c r="L1436" s="75"/>
      <c r="M1436" s="75"/>
      <c r="N1436" s="75"/>
      <c r="O1436" s="75"/>
      <c r="P1436" s="75"/>
      <c r="Q1436" s="75"/>
      <c r="R1436" s="75"/>
      <c r="S1436" s="75"/>
      <c r="T1436" s="75"/>
      <c r="U1436" s="75"/>
      <c r="V1436" s="75"/>
    </row>
    <row r="1437" spans="12:22" s="74" customFormat="1">
      <c r="L1437" s="75"/>
      <c r="M1437" s="75"/>
      <c r="N1437" s="75"/>
      <c r="O1437" s="75"/>
      <c r="P1437" s="75"/>
      <c r="Q1437" s="75"/>
      <c r="R1437" s="75"/>
      <c r="S1437" s="75"/>
      <c r="T1437" s="75"/>
      <c r="U1437" s="75"/>
      <c r="V1437" s="75"/>
    </row>
    <row r="1438" spans="12:22" s="74" customFormat="1">
      <c r="L1438" s="75"/>
      <c r="M1438" s="75"/>
      <c r="N1438" s="75"/>
      <c r="O1438" s="75"/>
      <c r="P1438" s="75"/>
      <c r="Q1438" s="75"/>
      <c r="R1438" s="75"/>
      <c r="S1438" s="75"/>
      <c r="T1438" s="75"/>
      <c r="U1438" s="75"/>
      <c r="V1438" s="75"/>
    </row>
    <row r="1439" spans="12:22" s="74" customFormat="1">
      <c r="L1439" s="75"/>
      <c r="M1439" s="75"/>
      <c r="N1439" s="75"/>
      <c r="O1439" s="75"/>
      <c r="P1439" s="75"/>
      <c r="Q1439" s="75"/>
      <c r="R1439" s="75"/>
      <c r="S1439" s="75"/>
      <c r="T1439" s="75"/>
      <c r="U1439" s="75"/>
      <c r="V1439" s="75"/>
    </row>
    <row r="1440" spans="12:22" s="74" customFormat="1">
      <c r="L1440" s="75"/>
      <c r="M1440" s="75"/>
      <c r="N1440" s="75"/>
      <c r="O1440" s="75"/>
      <c r="P1440" s="75"/>
      <c r="Q1440" s="75"/>
      <c r="R1440" s="75"/>
      <c r="S1440" s="75"/>
      <c r="T1440" s="75"/>
      <c r="U1440" s="75"/>
      <c r="V1440" s="75"/>
    </row>
    <row r="1441" spans="12:22" s="74" customFormat="1">
      <c r="L1441" s="75"/>
      <c r="M1441" s="75"/>
      <c r="N1441" s="75"/>
      <c r="O1441" s="75"/>
      <c r="P1441" s="75"/>
      <c r="Q1441" s="75"/>
      <c r="R1441" s="75"/>
      <c r="S1441" s="75"/>
      <c r="T1441" s="75"/>
      <c r="U1441" s="75"/>
      <c r="V1441" s="75"/>
    </row>
    <row r="1442" spans="12:22" s="74" customFormat="1">
      <c r="L1442" s="75"/>
      <c r="M1442" s="75"/>
      <c r="N1442" s="75"/>
      <c r="O1442" s="75"/>
      <c r="P1442" s="75"/>
      <c r="Q1442" s="75"/>
      <c r="R1442" s="75"/>
      <c r="S1442" s="75"/>
      <c r="T1442" s="75"/>
      <c r="U1442" s="75"/>
      <c r="V1442" s="75"/>
    </row>
    <row r="1443" spans="12:22" s="74" customFormat="1">
      <c r="L1443" s="75"/>
      <c r="M1443" s="75"/>
      <c r="N1443" s="75"/>
      <c r="O1443" s="75"/>
      <c r="P1443" s="75"/>
      <c r="Q1443" s="75"/>
      <c r="R1443" s="75"/>
      <c r="S1443" s="75"/>
      <c r="T1443" s="75"/>
      <c r="U1443" s="75"/>
      <c r="V1443" s="75"/>
    </row>
    <row r="1444" spans="12:22" s="74" customFormat="1">
      <c r="L1444" s="75"/>
      <c r="M1444" s="75"/>
      <c r="N1444" s="75"/>
      <c r="O1444" s="75"/>
      <c r="P1444" s="75"/>
      <c r="Q1444" s="75"/>
      <c r="R1444" s="75"/>
      <c r="S1444" s="75"/>
      <c r="T1444" s="75"/>
      <c r="U1444" s="75"/>
      <c r="V1444" s="75"/>
    </row>
    <row r="1445" spans="12:22" s="74" customFormat="1">
      <c r="L1445" s="75"/>
      <c r="M1445" s="75"/>
      <c r="N1445" s="75"/>
      <c r="O1445" s="75"/>
      <c r="P1445" s="75"/>
      <c r="Q1445" s="75"/>
      <c r="R1445" s="75"/>
      <c r="S1445" s="75"/>
      <c r="T1445" s="75"/>
      <c r="U1445" s="75"/>
      <c r="V1445" s="75"/>
    </row>
    <row r="1446" spans="12:22" s="74" customFormat="1">
      <c r="L1446" s="75"/>
      <c r="M1446" s="75"/>
      <c r="N1446" s="75"/>
      <c r="O1446" s="75"/>
      <c r="P1446" s="75"/>
      <c r="Q1446" s="75"/>
      <c r="R1446" s="75"/>
      <c r="S1446" s="75"/>
      <c r="T1446" s="75"/>
      <c r="U1446" s="75"/>
      <c r="V1446" s="75"/>
    </row>
    <row r="1447" spans="12:22" s="74" customFormat="1">
      <c r="L1447" s="75"/>
      <c r="M1447" s="75"/>
      <c r="N1447" s="75"/>
      <c r="O1447" s="75"/>
      <c r="P1447" s="75"/>
      <c r="Q1447" s="75"/>
      <c r="R1447" s="75"/>
      <c r="S1447" s="75"/>
      <c r="T1447" s="75"/>
      <c r="U1447" s="75"/>
      <c r="V1447" s="75"/>
    </row>
    <row r="1448" spans="12:22" s="74" customFormat="1">
      <c r="L1448" s="75"/>
      <c r="M1448" s="75"/>
      <c r="N1448" s="75"/>
      <c r="O1448" s="75"/>
      <c r="P1448" s="75"/>
      <c r="Q1448" s="75"/>
      <c r="R1448" s="75"/>
      <c r="S1448" s="75"/>
      <c r="T1448" s="75"/>
      <c r="U1448" s="75"/>
      <c r="V1448" s="75"/>
    </row>
    <row r="1449" spans="12:22" s="74" customFormat="1">
      <c r="L1449" s="75"/>
      <c r="M1449" s="75"/>
      <c r="N1449" s="75"/>
      <c r="O1449" s="75"/>
      <c r="P1449" s="75"/>
      <c r="Q1449" s="75"/>
      <c r="R1449" s="75"/>
      <c r="S1449" s="75"/>
      <c r="T1449" s="75"/>
      <c r="U1449" s="75"/>
      <c r="V1449" s="75"/>
    </row>
    <row r="1450" spans="12:22" s="74" customFormat="1">
      <c r="L1450" s="75"/>
      <c r="M1450" s="75"/>
      <c r="N1450" s="75"/>
      <c r="O1450" s="75"/>
      <c r="P1450" s="75"/>
      <c r="Q1450" s="75"/>
      <c r="R1450" s="75"/>
      <c r="S1450" s="75"/>
      <c r="T1450" s="75"/>
      <c r="U1450" s="75"/>
      <c r="V1450" s="75"/>
    </row>
    <row r="1451" spans="12:22" s="74" customFormat="1">
      <c r="L1451" s="75"/>
      <c r="M1451" s="75"/>
      <c r="N1451" s="75"/>
      <c r="O1451" s="75"/>
      <c r="P1451" s="75"/>
      <c r="Q1451" s="75"/>
      <c r="R1451" s="75"/>
      <c r="S1451" s="75"/>
      <c r="T1451" s="75"/>
      <c r="U1451" s="75"/>
      <c r="V1451" s="75"/>
    </row>
    <row r="1452" spans="12:22" s="74" customFormat="1">
      <c r="L1452" s="75"/>
      <c r="M1452" s="75"/>
      <c r="N1452" s="75"/>
      <c r="O1452" s="75"/>
      <c r="P1452" s="75"/>
      <c r="Q1452" s="75"/>
      <c r="R1452" s="75"/>
      <c r="S1452" s="75"/>
      <c r="T1452" s="75"/>
      <c r="U1452" s="75"/>
      <c r="V1452" s="75"/>
    </row>
    <row r="1453" spans="12:22" s="74" customFormat="1">
      <c r="L1453" s="75"/>
      <c r="M1453" s="75"/>
      <c r="N1453" s="75"/>
      <c r="O1453" s="75"/>
      <c r="P1453" s="75"/>
      <c r="Q1453" s="75"/>
      <c r="R1453" s="75"/>
      <c r="S1453" s="75"/>
      <c r="T1453" s="75"/>
      <c r="U1453" s="75"/>
      <c r="V1453" s="75"/>
    </row>
    <row r="1454" spans="12:22" s="74" customFormat="1">
      <c r="L1454" s="75"/>
      <c r="M1454" s="75"/>
      <c r="N1454" s="75"/>
      <c r="O1454" s="75"/>
      <c r="P1454" s="75"/>
      <c r="Q1454" s="75"/>
      <c r="R1454" s="75"/>
      <c r="S1454" s="75"/>
      <c r="T1454" s="75"/>
      <c r="U1454" s="75"/>
      <c r="V1454" s="75"/>
    </row>
    <row r="1455" spans="12:22" s="74" customFormat="1">
      <c r="L1455" s="75"/>
      <c r="M1455" s="75"/>
      <c r="N1455" s="75"/>
      <c r="O1455" s="75"/>
      <c r="P1455" s="75"/>
      <c r="Q1455" s="75"/>
      <c r="R1455" s="75"/>
      <c r="S1455" s="75"/>
      <c r="T1455" s="75"/>
      <c r="U1455" s="75"/>
      <c r="V1455" s="75"/>
    </row>
    <row r="1456" spans="12:22" s="74" customFormat="1">
      <c r="L1456" s="75"/>
      <c r="M1456" s="75"/>
      <c r="N1456" s="75"/>
      <c r="O1456" s="75"/>
      <c r="P1456" s="75"/>
      <c r="Q1456" s="75"/>
      <c r="R1456" s="75"/>
      <c r="S1456" s="75"/>
      <c r="T1456" s="75"/>
      <c r="U1456" s="75"/>
      <c r="V1456" s="75"/>
    </row>
    <row r="1457" spans="12:22" s="74" customFormat="1">
      <c r="L1457" s="75"/>
      <c r="M1457" s="75"/>
      <c r="N1457" s="75"/>
      <c r="O1457" s="75"/>
      <c r="P1457" s="75"/>
      <c r="Q1457" s="75"/>
      <c r="R1457" s="75"/>
      <c r="S1457" s="75"/>
      <c r="T1457" s="75"/>
      <c r="U1457" s="75"/>
      <c r="V1457" s="75"/>
    </row>
    <row r="1458" spans="12:22" s="74" customFormat="1">
      <c r="L1458" s="75"/>
      <c r="M1458" s="75"/>
      <c r="N1458" s="75"/>
      <c r="O1458" s="75"/>
      <c r="P1458" s="75"/>
      <c r="Q1458" s="75"/>
      <c r="R1458" s="75"/>
      <c r="S1458" s="75"/>
      <c r="T1458" s="75"/>
      <c r="U1458" s="75"/>
      <c r="V1458" s="75"/>
    </row>
    <row r="1459" spans="12:22" s="74" customFormat="1">
      <c r="L1459" s="75"/>
      <c r="M1459" s="75"/>
      <c r="N1459" s="75"/>
      <c r="O1459" s="75"/>
      <c r="P1459" s="75"/>
      <c r="Q1459" s="75"/>
      <c r="R1459" s="75"/>
      <c r="S1459" s="75"/>
      <c r="T1459" s="75"/>
      <c r="U1459" s="75"/>
      <c r="V1459" s="75"/>
    </row>
    <row r="1460" spans="12:22" s="74" customFormat="1">
      <c r="L1460" s="75"/>
      <c r="M1460" s="75"/>
      <c r="N1460" s="75"/>
      <c r="O1460" s="75"/>
      <c r="P1460" s="75"/>
      <c r="Q1460" s="75"/>
      <c r="R1460" s="75"/>
      <c r="S1460" s="75"/>
      <c r="T1460" s="75"/>
      <c r="U1460" s="75"/>
      <c r="V1460" s="75"/>
    </row>
    <row r="1461" spans="12:22" s="74" customFormat="1">
      <c r="L1461" s="75"/>
      <c r="M1461" s="75"/>
      <c r="N1461" s="75"/>
      <c r="O1461" s="75"/>
      <c r="P1461" s="75"/>
      <c r="Q1461" s="75"/>
      <c r="R1461" s="75"/>
      <c r="S1461" s="75"/>
      <c r="T1461" s="75"/>
      <c r="U1461" s="75"/>
      <c r="V1461" s="75"/>
    </row>
    <row r="1462" spans="12:22" s="74" customFormat="1">
      <c r="L1462" s="75"/>
      <c r="M1462" s="75"/>
      <c r="N1462" s="75"/>
      <c r="O1462" s="75"/>
      <c r="P1462" s="75"/>
      <c r="Q1462" s="75"/>
      <c r="R1462" s="75"/>
      <c r="S1462" s="75"/>
      <c r="T1462" s="75"/>
      <c r="U1462" s="75"/>
      <c r="V1462" s="75"/>
    </row>
    <row r="1463" spans="12:22" s="74" customFormat="1">
      <c r="L1463" s="75"/>
      <c r="M1463" s="75"/>
      <c r="N1463" s="75"/>
      <c r="O1463" s="75"/>
      <c r="P1463" s="75"/>
      <c r="Q1463" s="75"/>
      <c r="R1463" s="75"/>
      <c r="S1463" s="75"/>
      <c r="T1463" s="75"/>
      <c r="U1463" s="75"/>
      <c r="V1463" s="75"/>
    </row>
    <row r="1464" spans="12:22" s="74" customFormat="1">
      <c r="L1464" s="75"/>
      <c r="M1464" s="75"/>
      <c r="N1464" s="75"/>
      <c r="O1464" s="75"/>
      <c r="P1464" s="75"/>
      <c r="Q1464" s="75"/>
      <c r="R1464" s="75"/>
      <c r="S1464" s="75"/>
      <c r="T1464" s="75"/>
      <c r="U1464" s="75"/>
      <c r="V1464" s="75"/>
    </row>
    <row r="1465" spans="12:22" s="74" customFormat="1">
      <c r="L1465" s="75"/>
      <c r="M1465" s="75"/>
      <c r="N1465" s="75"/>
      <c r="O1465" s="75"/>
      <c r="P1465" s="75"/>
      <c r="Q1465" s="75"/>
      <c r="R1465" s="75"/>
      <c r="S1465" s="75"/>
      <c r="T1465" s="75"/>
      <c r="U1465" s="75"/>
      <c r="V1465" s="75"/>
    </row>
    <row r="1466" spans="12:22" s="74" customFormat="1">
      <c r="L1466" s="75"/>
      <c r="M1466" s="75"/>
      <c r="N1466" s="75"/>
      <c r="O1466" s="75"/>
      <c r="P1466" s="75"/>
      <c r="Q1466" s="75"/>
      <c r="R1466" s="75"/>
      <c r="S1466" s="75"/>
      <c r="T1466" s="75"/>
      <c r="U1466" s="75"/>
      <c r="V1466" s="75"/>
    </row>
    <row r="1467" spans="12:22" s="74" customFormat="1">
      <c r="L1467" s="75"/>
      <c r="M1467" s="75"/>
      <c r="N1467" s="75"/>
      <c r="O1467" s="75"/>
      <c r="P1467" s="75"/>
      <c r="Q1467" s="75"/>
      <c r="R1467" s="75"/>
      <c r="S1467" s="75"/>
      <c r="T1467" s="75"/>
      <c r="U1467" s="75"/>
      <c r="V1467" s="75"/>
    </row>
    <row r="1468" spans="12:22" s="74" customFormat="1">
      <c r="L1468" s="75"/>
      <c r="M1468" s="75"/>
      <c r="N1468" s="75"/>
      <c r="O1468" s="75"/>
      <c r="P1468" s="75"/>
      <c r="Q1468" s="75"/>
      <c r="R1468" s="75"/>
      <c r="S1468" s="75"/>
      <c r="T1468" s="75"/>
      <c r="U1468" s="75"/>
      <c r="V1468" s="75"/>
    </row>
    <row r="1469" spans="12:22" s="74" customFormat="1">
      <c r="L1469" s="75"/>
      <c r="M1469" s="75"/>
      <c r="N1469" s="75"/>
      <c r="O1469" s="75"/>
      <c r="P1469" s="75"/>
      <c r="Q1469" s="75"/>
      <c r="R1469" s="75"/>
      <c r="S1469" s="75"/>
      <c r="T1469" s="75"/>
      <c r="U1469" s="75"/>
      <c r="V1469" s="75"/>
    </row>
    <row r="1470" spans="12:22" s="74" customFormat="1">
      <c r="L1470" s="75"/>
      <c r="M1470" s="75"/>
      <c r="N1470" s="75"/>
      <c r="O1470" s="75"/>
      <c r="P1470" s="75"/>
      <c r="Q1470" s="75"/>
      <c r="R1470" s="75"/>
      <c r="S1470" s="75"/>
      <c r="T1470" s="75"/>
      <c r="U1470" s="75"/>
      <c r="V1470" s="75"/>
    </row>
    <row r="1471" spans="12:22" s="74" customFormat="1">
      <c r="L1471" s="75"/>
      <c r="M1471" s="75"/>
      <c r="N1471" s="75"/>
      <c r="O1471" s="75"/>
      <c r="P1471" s="75"/>
      <c r="Q1471" s="75"/>
      <c r="R1471" s="75"/>
      <c r="S1471" s="75"/>
      <c r="T1471" s="75"/>
      <c r="U1471" s="75"/>
      <c r="V1471" s="75"/>
    </row>
    <row r="1472" spans="12:22" s="74" customFormat="1">
      <c r="L1472" s="75"/>
      <c r="M1472" s="75"/>
      <c r="N1472" s="75"/>
      <c r="O1472" s="75"/>
      <c r="P1472" s="75"/>
      <c r="Q1472" s="75"/>
      <c r="R1472" s="75"/>
      <c r="S1472" s="75"/>
      <c r="T1472" s="75"/>
      <c r="U1472" s="75"/>
      <c r="V1472" s="75"/>
    </row>
    <row r="1473" spans="12:22" s="74" customFormat="1">
      <c r="L1473" s="75"/>
      <c r="M1473" s="75"/>
      <c r="N1473" s="75"/>
      <c r="O1473" s="75"/>
      <c r="P1473" s="75"/>
      <c r="Q1473" s="75"/>
      <c r="R1473" s="75"/>
      <c r="S1473" s="75"/>
      <c r="T1473" s="75"/>
      <c r="U1473" s="75"/>
      <c r="V1473" s="75"/>
    </row>
    <row r="1474" spans="12:22" s="74" customFormat="1">
      <c r="L1474" s="75"/>
      <c r="M1474" s="75"/>
      <c r="N1474" s="75"/>
      <c r="O1474" s="75"/>
      <c r="P1474" s="75"/>
      <c r="Q1474" s="75"/>
      <c r="R1474" s="75"/>
      <c r="S1474" s="75"/>
      <c r="T1474" s="75"/>
      <c r="U1474" s="75"/>
      <c r="V1474" s="75"/>
    </row>
    <row r="1475" spans="12:22" s="74" customFormat="1">
      <c r="L1475" s="75"/>
      <c r="M1475" s="75"/>
      <c r="N1475" s="75"/>
      <c r="O1475" s="75"/>
      <c r="P1475" s="75"/>
      <c r="Q1475" s="75"/>
      <c r="R1475" s="75"/>
      <c r="S1475" s="75"/>
      <c r="T1475" s="75"/>
      <c r="U1475" s="75"/>
      <c r="V1475" s="75"/>
    </row>
    <row r="1476" spans="12:22" s="74" customFormat="1">
      <c r="L1476" s="75"/>
      <c r="M1476" s="75"/>
      <c r="N1476" s="75"/>
      <c r="O1476" s="75"/>
      <c r="P1476" s="75"/>
      <c r="Q1476" s="75"/>
      <c r="R1476" s="75"/>
      <c r="S1476" s="75"/>
      <c r="T1476" s="75"/>
      <c r="U1476" s="75"/>
      <c r="V1476" s="75"/>
    </row>
    <row r="1477" spans="12:22" s="74" customFormat="1">
      <c r="L1477" s="75"/>
      <c r="M1477" s="75"/>
      <c r="N1477" s="75"/>
      <c r="O1477" s="75"/>
      <c r="P1477" s="75"/>
      <c r="Q1477" s="75"/>
      <c r="R1477" s="75"/>
      <c r="S1477" s="75"/>
      <c r="T1477" s="75"/>
      <c r="U1477" s="75"/>
      <c r="V1477" s="75"/>
    </row>
    <row r="1478" spans="12:22" s="74" customFormat="1">
      <c r="L1478" s="75"/>
      <c r="M1478" s="75"/>
      <c r="N1478" s="75"/>
      <c r="O1478" s="75"/>
      <c r="P1478" s="75"/>
      <c r="Q1478" s="75"/>
      <c r="R1478" s="75"/>
      <c r="S1478" s="75"/>
      <c r="T1478" s="75"/>
      <c r="U1478" s="75"/>
      <c r="V1478" s="75"/>
    </row>
    <row r="1479" spans="12:22" s="74" customFormat="1">
      <c r="L1479" s="75"/>
      <c r="M1479" s="75"/>
      <c r="N1479" s="75"/>
      <c r="O1479" s="75"/>
      <c r="P1479" s="75"/>
      <c r="Q1479" s="75"/>
      <c r="R1479" s="75"/>
      <c r="S1479" s="75"/>
      <c r="T1479" s="75"/>
      <c r="U1479" s="75"/>
      <c r="V1479" s="75"/>
    </row>
    <row r="1480" spans="12:22" s="74" customFormat="1">
      <c r="L1480" s="75"/>
      <c r="M1480" s="75"/>
      <c r="N1480" s="75"/>
      <c r="O1480" s="75"/>
      <c r="P1480" s="75"/>
      <c r="Q1480" s="75"/>
      <c r="R1480" s="75"/>
      <c r="S1480" s="75"/>
      <c r="T1480" s="75"/>
      <c r="U1480" s="75"/>
      <c r="V1480" s="75"/>
    </row>
    <row r="1481" spans="12:22" s="74" customFormat="1">
      <c r="L1481" s="75"/>
      <c r="M1481" s="75"/>
      <c r="N1481" s="75"/>
      <c r="O1481" s="75"/>
      <c r="P1481" s="75"/>
      <c r="Q1481" s="75"/>
      <c r="R1481" s="75"/>
      <c r="S1481" s="75"/>
      <c r="T1481" s="75"/>
      <c r="U1481" s="75"/>
      <c r="V1481" s="75"/>
    </row>
    <row r="1482" spans="12:22" s="74" customFormat="1">
      <c r="L1482" s="75"/>
      <c r="M1482" s="75"/>
      <c r="N1482" s="75"/>
      <c r="O1482" s="75"/>
      <c r="P1482" s="75"/>
      <c r="Q1482" s="75"/>
      <c r="R1482" s="75"/>
      <c r="S1482" s="75"/>
      <c r="T1482" s="75"/>
      <c r="U1482" s="75"/>
      <c r="V1482" s="75"/>
    </row>
    <row r="1483" spans="12:22" s="74" customFormat="1">
      <c r="L1483" s="75"/>
      <c r="M1483" s="75"/>
      <c r="N1483" s="75"/>
      <c r="O1483" s="75"/>
      <c r="P1483" s="75"/>
      <c r="Q1483" s="75"/>
      <c r="R1483" s="75"/>
      <c r="S1483" s="75"/>
      <c r="T1483" s="75"/>
      <c r="U1483" s="75"/>
      <c r="V1483" s="75"/>
    </row>
    <row r="1484" spans="12:22" s="74" customFormat="1">
      <c r="L1484" s="75"/>
      <c r="M1484" s="75"/>
      <c r="N1484" s="75"/>
      <c r="O1484" s="75"/>
      <c r="P1484" s="75"/>
      <c r="Q1484" s="75"/>
      <c r="R1484" s="75"/>
      <c r="S1484" s="75"/>
      <c r="T1484" s="75"/>
      <c r="U1484" s="75"/>
      <c r="V1484" s="75"/>
    </row>
    <row r="1485" spans="12:22" s="74" customFormat="1">
      <c r="L1485" s="75"/>
      <c r="M1485" s="75"/>
      <c r="N1485" s="75"/>
      <c r="O1485" s="75"/>
      <c r="P1485" s="75"/>
      <c r="Q1485" s="75"/>
      <c r="R1485" s="75"/>
      <c r="S1485" s="75"/>
      <c r="T1485" s="75"/>
      <c r="U1485" s="75"/>
      <c r="V1485" s="75"/>
    </row>
    <row r="1486" spans="12:22" s="74" customFormat="1">
      <c r="L1486" s="75"/>
      <c r="M1486" s="75"/>
      <c r="N1486" s="75"/>
      <c r="O1486" s="75"/>
      <c r="P1486" s="75"/>
      <c r="Q1486" s="75"/>
      <c r="R1486" s="75"/>
      <c r="S1486" s="75"/>
      <c r="T1486" s="75"/>
      <c r="U1486" s="75"/>
      <c r="V1486" s="75"/>
    </row>
    <row r="1487" spans="12:22" s="74" customFormat="1">
      <c r="L1487" s="75"/>
      <c r="M1487" s="75"/>
      <c r="N1487" s="75"/>
      <c r="O1487" s="75"/>
      <c r="P1487" s="75"/>
      <c r="Q1487" s="75"/>
      <c r="R1487" s="75"/>
      <c r="S1487" s="75"/>
      <c r="T1487" s="75"/>
      <c r="U1487" s="75"/>
      <c r="V1487" s="75"/>
    </row>
    <row r="1488" spans="12:22" s="74" customFormat="1">
      <c r="L1488" s="75"/>
      <c r="M1488" s="75"/>
      <c r="N1488" s="75"/>
      <c r="O1488" s="75"/>
      <c r="P1488" s="75"/>
      <c r="Q1488" s="75"/>
      <c r="R1488" s="75"/>
      <c r="S1488" s="75"/>
      <c r="T1488" s="75"/>
      <c r="U1488" s="75"/>
      <c r="V1488" s="75"/>
    </row>
    <row r="1489" spans="12:22" s="74" customFormat="1">
      <c r="L1489" s="75"/>
      <c r="M1489" s="75"/>
      <c r="N1489" s="75"/>
      <c r="O1489" s="75"/>
      <c r="P1489" s="75"/>
      <c r="Q1489" s="75"/>
      <c r="R1489" s="75"/>
      <c r="S1489" s="75"/>
      <c r="T1489" s="75"/>
      <c r="U1489" s="75"/>
      <c r="V1489" s="75"/>
    </row>
    <row r="1490" spans="12:22" s="74" customFormat="1">
      <c r="L1490" s="75"/>
      <c r="M1490" s="75"/>
      <c r="N1490" s="75"/>
      <c r="O1490" s="75"/>
      <c r="P1490" s="75"/>
      <c r="Q1490" s="75"/>
      <c r="R1490" s="75"/>
      <c r="S1490" s="75"/>
      <c r="T1490" s="75"/>
      <c r="U1490" s="75"/>
      <c r="V1490" s="75"/>
    </row>
    <row r="1491" spans="12:22" s="74" customFormat="1">
      <c r="L1491" s="75"/>
      <c r="M1491" s="75"/>
      <c r="N1491" s="75"/>
      <c r="O1491" s="75"/>
      <c r="P1491" s="75"/>
      <c r="Q1491" s="75"/>
      <c r="R1491" s="75"/>
      <c r="S1491" s="75"/>
      <c r="T1491" s="75"/>
      <c r="U1491" s="75"/>
      <c r="V1491" s="75"/>
    </row>
    <row r="1492" spans="12:22" s="74" customFormat="1">
      <c r="L1492" s="75"/>
      <c r="M1492" s="75"/>
      <c r="N1492" s="75"/>
      <c r="O1492" s="75"/>
      <c r="P1492" s="75"/>
      <c r="Q1492" s="75"/>
      <c r="R1492" s="75"/>
      <c r="S1492" s="75"/>
      <c r="T1492" s="75"/>
      <c r="U1492" s="75"/>
      <c r="V1492" s="75"/>
    </row>
    <row r="1493" spans="12:22" s="74" customFormat="1">
      <c r="L1493" s="75"/>
      <c r="M1493" s="75"/>
      <c r="N1493" s="75"/>
      <c r="O1493" s="75"/>
      <c r="P1493" s="75"/>
      <c r="Q1493" s="75"/>
      <c r="R1493" s="75"/>
      <c r="S1493" s="75"/>
      <c r="T1493" s="75"/>
      <c r="U1493" s="75"/>
      <c r="V1493" s="75"/>
    </row>
    <row r="1494" spans="12:22" s="74" customFormat="1">
      <c r="L1494" s="75"/>
      <c r="M1494" s="75"/>
      <c r="N1494" s="75"/>
      <c r="O1494" s="75"/>
      <c r="P1494" s="75"/>
      <c r="Q1494" s="75"/>
      <c r="R1494" s="75"/>
      <c r="S1494" s="75"/>
      <c r="T1494" s="75"/>
      <c r="U1494" s="75"/>
      <c r="V1494" s="75"/>
    </row>
    <row r="1495" spans="12:22" s="74" customFormat="1">
      <c r="L1495" s="75"/>
      <c r="M1495" s="75"/>
      <c r="N1495" s="75"/>
      <c r="O1495" s="75"/>
      <c r="P1495" s="75"/>
      <c r="Q1495" s="75"/>
      <c r="R1495" s="75"/>
      <c r="S1495" s="75"/>
      <c r="T1495" s="75"/>
      <c r="U1495" s="75"/>
      <c r="V1495" s="75"/>
    </row>
    <row r="1496" spans="12:22" s="74" customFormat="1">
      <c r="L1496" s="75"/>
      <c r="M1496" s="75"/>
      <c r="N1496" s="75"/>
      <c r="O1496" s="75"/>
      <c r="P1496" s="75"/>
      <c r="Q1496" s="75"/>
      <c r="R1496" s="75"/>
      <c r="S1496" s="75"/>
      <c r="T1496" s="75"/>
      <c r="U1496" s="75"/>
      <c r="V1496" s="75"/>
    </row>
    <row r="1497" spans="12:22" s="74" customFormat="1">
      <c r="L1497" s="75"/>
      <c r="M1497" s="75"/>
      <c r="N1497" s="75"/>
      <c r="O1497" s="75"/>
      <c r="P1497" s="75"/>
      <c r="Q1497" s="75"/>
      <c r="R1497" s="75"/>
      <c r="S1497" s="75"/>
      <c r="T1497" s="75"/>
      <c r="U1497" s="75"/>
      <c r="V1497" s="75"/>
    </row>
    <row r="1498" spans="12:22" s="74" customFormat="1">
      <c r="L1498" s="75"/>
      <c r="M1498" s="75"/>
      <c r="N1498" s="75"/>
      <c r="O1498" s="75"/>
      <c r="P1498" s="75"/>
      <c r="Q1498" s="75"/>
      <c r="R1498" s="75"/>
      <c r="S1498" s="75"/>
      <c r="T1498" s="75"/>
      <c r="U1498" s="75"/>
      <c r="V1498" s="75"/>
    </row>
    <row r="1499" spans="12:22" s="74" customFormat="1">
      <c r="L1499" s="75"/>
      <c r="M1499" s="75"/>
      <c r="N1499" s="75"/>
      <c r="O1499" s="75"/>
      <c r="P1499" s="75"/>
      <c r="Q1499" s="75"/>
      <c r="R1499" s="75"/>
      <c r="S1499" s="75"/>
      <c r="T1499" s="75"/>
      <c r="U1499" s="75"/>
      <c r="V1499" s="75"/>
    </row>
    <row r="1500" spans="12:22" s="74" customFormat="1">
      <c r="L1500" s="75"/>
      <c r="M1500" s="75"/>
      <c r="N1500" s="75"/>
      <c r="O1500" s="75"/>
      <c r="P1500" s="75"/>
      <c r="Q1500" s="75"/>
      <c r="R1500" s="75"/>
      <c r="S1500" s="75"/>
      <c r="T1500" s="75"/>
      <c r="U1500" s="75"/>
      <c r="V1500" s="75"/>
    </row>
    <row r="1501" spans="12:22" s="74" customFormat="1">
      <c r="L1501" s="75"/>
      <c r="M1501" s="75"/>
      <c r="N1501" s="75"/>
      <c r="O1501" s="75"/>
      <c r="P1501" s="75"/>
      <c r="Q1501" s="75"/>
      <c r="R1501" s="75"/>
      <c r="S1501" s="75"/>
      <c r="T1501" s="75"/>
      <c r="U1501" s="75"/>
      <c r="V1501" s="75"/>
    </row>
    <row r="1502" spans="12:22" s="74" customFormat="1">
      <c r="L1502" s="75"/>
      <c r="M1502" s="75"/>
      <c r="N1502" s="75"/>
      <c r="O1502" s="75"/>
      <c r="P1502" s="75"/>
      <c r="Q1502" s="75"/>
      <c r="R1502" s="75"/>
      <c r="S1502" s="75"/>
      <c r="T1502" s="75"/>
      <c r="U1502" s="75"/>
      <c r="V1502" s="75"/>
    </row>
    <row r="1503" spans="12:22" s="74" customFormat="1">
      <c r="L1503" s="75"/>
      <c r="M1503" s="75"/>
      <c r="N1503" s="75"/>
      <c r="O1503" s="75"/>
      <c r="P1503" s="75"/>
      <c r="Q1503" s="75"/>
      <c r="R1503" s="75"/>
      <c r="S1503" s="75"/>
      <c r="T1503" s="75"/>
      <c r="U1503" s="75"/>
      <c r="V1503" s="75"/>
    </row>
    <row r="1504" spans="12:22" s="74" customFormat="1">
      <c r="L1504" s="75"/>
      <c r="M1504" s="75"/>
      <c r="N1504" s="75"/>
      <c r="O1504" s="75"/>
      <c r="P1504" s="75"/>
      <c r="Q1504" s="75"/>
      <c r="R1504" s="75"/>
      <c r="S1504" s="75"/>
      <c r="T1504" s="75"/>
      <c r="U1504" s="75"/>
      <c r="V1504" s="75"/>
    </row>
    <row r="1505" spans="12:22" s="74" customFormat="1">
      <c r="L1505" s="75"/>
      <c r="M1505" s="75"/>
      <c r="N1505" s="75"/>
      <c r="O1505" s="75"/>
      <c r="P1505" s="75"/>
      <c r="Q1505" s="75"/>
      <c r="R1505" s="75"/>
      <c r="S1505" s="75"/>
      <c r="T1505" s="75"/>
      <c r="U1505" s="75"/>
      <c r="V1505" s="75"/>
    </row>
    <row r="1506" spans="12:22" s="74" customFormat="1">
      <c r="L1506" s="75"/>
      <c r="M1506" s="75"/>
      <c r="N1506" s="75"/>
      <c r="O1506" s="75"/>
      <c r="P1506" s="75"/>
      <c r="Q1506" s="75"/>
      <c r="R1506" s="75"/>
      <c r="S1506" s="75"/>
      <c r="T1506" s="75"/>
      <c r="U1506" s="75"/>
      <c r="V1506" s="75"/>
    </row>
    <row r="1507" spans="12:22" s="74" customFormat="1">
      <c r="L1507" s="75"/>
      <c r="M1507" s="75"/>
      <c r="N1507" s="75"/>
      <c r="O1507" s="75"/>
      <c r="P1507" s="75"/>
      <c r="Q1507" s="75"/>
      <c r="R1507" s="75"/>
      <c r="S1507" s="75"/>
      <c r="T1507" s="75"/>
      <c r="U1507" s="75"/>
      <c r="V1507" s="75"/>
    </row>
    <row r="1508" spans="12:22" s="74" customFormat="1">
      <c r="L1508" s="75"/>
      <c r="M1508" s="75"/>
      <c r="N1508" s="75"/>
      <c r="O1508" s="75"/>
      <c r="P1508" s="75"/>
      <c r="Q1508" s="75"/>
      <c r="R1508" s="75"/>
      <c r="S1508" s="75"/>
      <c r="T1508" s="75"/>
      <c r="U1508" s="75"/>
      <c r="V1508" s="75"/>
    </row>
    <row r="1509" spans="12:22" s="74" customFormat="1">
      <c r="L1509" s="75"/>
      <c r="M1509" s="75"/>
      <c r="N1509" s="75"/>
      <c r="O1509" s="75"/>
      <c r="P1509" s="75"/>
      <c r="Q1509" s="75"/>
      <c r="R1509" s="75"/>
      <c r="S1509" s="75"/>
      <c r="T1509" s="75"/>
      <c r="U1509" s="75"/>
      <c r="V1509" s="75"/>
    </row>
    <row r="1510" spans="12:22" s="74" customFormat="1">
      <c r="L1510" s="75"/>
      <c r="M1510" s="75"/>
      <c r="N1510" s="75"/>
      <c r="O1510" s="75"/>
      <c r="P1510" s="75"/>
      <c r="Q1510" s="75"/>
      <c r="R1510" s="75"/>
      <c r="S1510" s="75"/>
      <c r="T1510" s="75"/>
      <c r="U1510" s="75"/>
      <c r="V1510" s="75"/>
    </row>
    <row r="1511" spans="12:22" s="74" customFormat="1">
      <c r="L1511" s="75"/>
      <c r="M1511" s="75"/>
      <c r="N1511" s="75"/>
      <c r="O1511" s="75"/>
      <c r="P1511" s="75"/>
      <c r="Q1511" s="75"/>
      <c r="R1511" s="75"/>
      <c r="S1511" s="75"/>
      <c r="T1511" s="75"/>
      <c r="U1511" s="75"/>
      <c r="V1511" s="75"/>
    </row>
    <row r="1512" spans="12:22" s="74" customFormat="1">
      <c r="L1512" s="75"/>
      <c r="M1512" s="75"/>
      <c r="N1512" s="75"/>
      <c r="O1512" s="75"/>
      <c r="P1512" s="75"/>
      <c r="Q1512" s="75"/>
      <c r="R1512" s="75"/>
      <c r="S1512" s="75"/>
      <c r="T1512" s="75"/>
      <c r="U1512" s="75"/>
      <c r="V1512" s="75"/>
    </row>
    <row r="1513" spans="12:22" s="74" customFormat="1">
      <c r="L1513" s="75"/>
      <c r="M1513" s="75"/>
      <c r="N1513" s="75"/>
      <c r="O1513" s="75"/>
      <c r="P1513" s="75"/>
      <c r="Q1513" s="75"/>
      <c r="R1513" s="75"/>
      <c r="S1513" s="75"/>
      <c r="T1513" s="75"/>
      <c r="U1513" s="75"/>
      <c r="V1513" s="75"/>
    </row>
    <row r="1514" spans="12:22" s="74" customFormat="1">
      <c r="L1514" s="75"/>
      <c r="M1514" s="75"/>
      <c r="N1514" s="75"/>
      <c r="O1514" s="75"/>
      <c r="P1514" s="75"/>
      <c r="Q1514" s="75"/>
      <c r="R1514" s="75"/>
      <c r="S1514" s="75"/>
      <c r="T1514" s="75"/>
      <c r="U1514" s="75"/>
      <c r="V1514" s="75"/>
    </row>
    <row r="1515" spans="12:22" s="74" customFormat="1">
      <c r="L1515" s="75"/>
      <c r="M1515" s="75"/>
      <c r="N1515" s="75"/>
      <c r="O1515" s="75"/>
      <c r="P1515" s="75"/>
      <c r="Q1515" s="75"/>
      <c r="R1515" s="75"/>
      <c r="S1515" s="75"/>
      <c r="T1515" s="75"/>
      <c r="U1515" s="75"/>
      <c r="V1515" s="75"/>
    </row>
    <row r="1516" spans="12:22" s="74" customFormat="1">
      <c r="L1516" s="75"/>
      <c r="M1516" s="75"/>
      <c r="N1516" s="75"/>
      <c r="O1516" s="75"/>
      <c r="P1516" s="75"/>
      <c r="Q1516" s="75"/>
      <c r="R1516" s="75"/>
      <c r="S1516" s="75"/>
      <c r="T1516" s="75"/>
      <c r="U1516" s="75"/>
      <c r="V1516" s="75"/>
    </row>
    <row r="1517" spans="12:22" s="74" customFormat="1">
      <c r="L1517" s="75"/>
      <c r="M1517" s="75"/>
      <c r="N1517" s="75"/>
      <c r="O1517" s="75"/>
      <c r="P1517" s="75"/>
      <c r="Q1517" s="75"/>
      <c r="R1517" s="75"/>
      <c r="S1517" s="75"/>
      <c r="T1517" s="75"/>
      <c r="U1517" s="75"/>
      <c r="V1517" s="75"/>
    </row>
    <row r="1518" spans="12:22" s="74" customFormat="1">
      <c r="L1518" s="75"/>
      <c r="M1518" s="75"/>
      <c r="N1518" s="75"/>
      <c r="O1518" s="75"/>
      <c r="P1518" s="75"/>
      <c r="Q1518" s="75"/>
      <c r="R1518" s="75"/>
      <c r="S1518" s="75"/>
      <c r="T1518" s="75"/>
      <c r="U1518" s="75"/>
      <c r="V1518" s="75"/>
    </row>
    <row r="1519" spans="12:22" s="74" customFormat="1">
      <c r="L1519" s="75"/>
      <c r="M1519" s="75"/>
      <c r="N1519" s="75"/>
      <c r="O1519" s="75"/>
      <c r="P1519" s="75"/>
      <c r="Q1519" s="75"/>
      <c r="R1519" s="75"/>
      <c r="S1519" s="75"/>
      <c r="T1519" s="75"/>
      <c r="U1519" s="75"/>
      <c r="V1519" s="75"/>
    </row>
    <row r="1520" spans="12:22" s="74" customFormat="1">
      <c r="L1520" s="75"/>
      <c r="M1520" s="75"/>
      <c r="N1520" s="75"/>
      <c r="O1520" s="75"/>
      <c r="P1520" s="75"/>
      <c r="Q1520" s="75"/>
      <c r="R1520" s="75"/>
      <c r="S1520" s="75"/>
      <c r="T1520" s="75"/>
      <c r="U1520" s="75"/>
      <c r="V1520" s="75"/>
    </row>
    <row r="1521" spans="12:22" s="74" customFormat="1">
      <c r="L1521" s="75"/>
      <c r="M1521" s="75"/>
      <c r="N1521" s="75"/>
      <c r="O1521" s="75"/>
      <c r="P1521" s="75"/>
      <c r="Q1521" s="75"/>
      <c r="R1521" s="75"/>
      <c r="S1521" s="75"/>
      <c r="T1521" s="75"/>
      <c r="U1521" s="75"/>
      <c r="V1521" s="75"/>
    </row>
    <row r="1522" spans="12:22" s="74" customFormat="1">
      <c r="L1522" s="75"/>
      <c r="M1522" s="75"/>
      <c r="N1522" s="75"/>
      <c r="O1522" s="75"/>
      <c r="P1522" s="75"/>
      <c r="Q1522" s="75"/>
      <c r="R1522" s="75"/>
      <c r="S1522" s="75"/>
      <c r="T1522" s="75"/>
      <c r="U1522" s="75"/>
      <c r="V1522" s="75"/>
    </row>
    <row r="1523" spans="12:22" s="74" customFormat="1">
      <c r="L1523" s="75"/>
      <c r="M1523" s="75"/>
      <c r="N1523" s="75"/>
      <c r="O1523" s="75"/>
      <c r="P1523" s="75"/>
      <c r="Q1523" s="75"/>
      <c r="R1523" s="75"/>
      <c r="S1523" s="75"/>
      <c r="T1523" s="75"/>
      <c r="U1523" s="75"/>
      <c r="V1523" s="75"/>
    </row>
    <row r="1524" spans="12:22" s="74" customFormat="1">
      <c r="L1524" s="75"/>
      <c r="M1524" s="75"/>
      <c r="N1524" s="75"/>
      <c r="O1524" s="75"/>
      <c r="P1524" s="75"/>
      <c r="Q1524" s="75"/>
      <c r="R1524" s="75"/>
      <c r="S1524" s="75"/>
      <c r="T1524" s="75"/>
      <c r="U1524" s="75"/>
      <c r="V1524" s="75"/>
    </row>
    <row r="1525" spans="12:22" s="74" customFormat="1">
      <c r="L1525" s="75"/>
      <c r="M1525" s="75"/>
      <c r="N1525" s="75"/>
      <c r="O1525" s="75"/>
      <c r="P1525" s="75"/>
      <c r="Q1525" s="75"/>
      <c r="R1525" s="75"/>
      <c r="S1525" s="75"/>
      <c r="T1525" s="75"/>
      <c r="U1525" s="75"/>
      <c r="V1525" s="75"/>
    </row>
    <row r="1526" spans="12:22" s="74" customFormat="1">
      <c r="L1526" s="75"/>
      <c r="M1526" s="75"/>
      <c r="N1526" s="75"/>
      <c r="O1526" s="75"/>
      <c r="P1526" s="75"/>
      <c r="Q1526" s="75"/>
      <c r="R1526" s="75"/>
      <c r="S1526" s="75"/>
      <c r="T1526" s="75"/>
      <c r="U1526" s="75"/>
      <c r="V1526" s="75"/>
    </row>
    <row r="1527" spans="12:22" s="74" customFormat="1">
      <c r="L1527" s="75"/>
      <c r="M1527" s="75"/>
      <c r="N1527" s="75"/>
      <c r="O1527" s="75"/>
      <c r="P1527" s="75"/>
      <c r="Q1527" s="75"/>
      <c r="R1527" s="75"/>
      <c r="S1527" s="75"/>
      <c r="T1527" s="75"/>
      <c r="U1527" s="75"/>
      <c r="V1527" s="75"/>
    </row>
    <row r="1528" spans="12:22" s="74" customFormat="1">
      <c r="L1528" s="75"/>
      <c r="M1528" s="75"/>
      <c r="N1528" s="75"/>
      <c r="O1528" s="75"/>
      <c r="P1528" s="75"/>
      <c r="Q1528" s="75"/>
      <c r="R1528" s="75"/>
      <c r="S1528" s="75"/>
      <c r="T1528" s="75"/>
      <c r="U1528" s="75"/>
      <c r="V1528" s="75"/>
    </row>
    <row r="1529" spans="12:22" s="74" customFormat="1">
      <c r="L1529" s="75"/>
      <c r="M1529" s="75"/>
      <c r="N1529" s="75"/>
      <c r="O1529" s="75"/>
      <c r="P1529" s="75"/>
      <c r="Q1529" s="75"/>
      <c r="R1529" s="75"/>
      <c r="S1529" s="75"/>
      <c r="T1529" s="75"/>
      <c r="U1529" s="75"/>
      <c r="V1529" s="75"/>
    </row>
    <row r="1530" spans="12:22" s="74" customFormat="1">
      <c r="L1530" s="75"/>
      <c r="M1530" s="75"/>
      <c r="N1530" s="75"/>
      <c r="O1530" s="75"/>
      <c r="P1530" s="75"/>
      <c r="Q1530" s="75"/>
      <c r="R1530" s="75"/>
      <c r="S1530" s="75"/>
      <c r="T1530" s="75"/>
      <c r="U1530" s="75"/>
      <c r="V1530" s="75"/>
    </row>
    <row r="1531" spans="12:22" s="74" customFormat="1">
      <c r="L1531" s="75"/>
      <c r="M1531" s="75"/>
      <c r="N1531" s="75"/>
      <c r="O1531" s="75"/>
      <c r="P1531" s="75"/>
      <c r="Q1531" s="75"/>
      <c r="R1531" s="75"/>
      <c r="S1531" s="75"/>
      <c r="T1531" s="75"/>
      <c r="U1531" s="75"/>
      <c r="V1531" s="75"/>
    </row>
    <row r="1532" spans="12:22" s="74" customFormat="1">
      <c r="L1532" s="75"/>
      <c r="M1532" s="75"/>
      <c r="N1532" s="75"/>
      <c r="O1532" s="75"/>
      <c r="P1532" s="75"/>
      <c r="Q1532" s="75"/>
      <c r="R1532" s="75"/>
      <c r="S1532" s="75"/>
      <c r="T1532" s="75"/>
      <c r="U1532" s="75"/>
      <c r="V1532" s="75"/>
    </row>
    <row r="1533" spans="12:22" s="74" customFormat="1">
      <c r="L1533" s="75"/>
      <c r="M1533" s="75"/>
      <c r="N1533" s="75"/>
      <c r="O1533" s="75"/>
      <c r="P1533" s="75"/>
      <c r="Q1533" s="75"/>
      <c r="R1533" s="75"/>
      <c r="S1533" s="75"/>
      <c r="T1533" s="75"/>
      <c r="U1533" s="75"/>
      <c r="V1533" s="75"/>
    </row>
    <row r="1534" spans="12:22" s="74" customFormat="1">
      <c r="L1534" s="75"/>
      <c r="M1534" s="75"/>
      <c r="N1534" s="75"/>
      <c r="O1534" s="75"/>
      <c r="P1534" s="75"/>
      <c r="Q1534" s="75"/>
      <c r="R1534" s="75"/>
      <c r="S1534" s="75"/>
      <c r="T1534" s="75"/>
      <c r="U1534" s="75"/>
      <c r="V1534" s="75"/>
    </row>
    <row r="1535" spans="12:22" s="74" customFormat="1">
      <c r="L1535" s="75"/>
      <c r="M1535" s="75"/>
      <c r="N1535" s="75"/>
      <c r="O1535" s="75"/>
      <c r="P1535" s="75"/>
      <c r="Q1535" s="75"/>
      <c r="R1535" s="75"/>
      <c r="S1535" s="75"/>
      <c r="T1535" s="75"/>
      <c r="U1535" s="75"/>
      <c r="V1535" s="75"/>
    </row>
    <row r="1536" spans="12:22" s="74" customFormat="1">
      <c r="L1536" s="75"/>
      <c r="M1536" s="75"/>
      <c r="N1536" s="75"/>
      <c r="O1536" s="75"/>
      <c r="P1536" s="75"/>
      <c r="Q1536" s="75"/>
      <c r="R1536" s="75"/>
      <c r="S1536" s="75"/>
      <c r="T1536" s="75"/>
      <c r="U1536" s="75"/>
      <c r="V1536" s="75"/>
    </row>
    <row r="1537" spans="12:22" s="74" customFormat="1">
      <c r="L1537" s="75"/>
      <c r="M1537" s="75"/>
      <c r="N1537" s="75"/>
      <c r="O1537" s="75"/>
      <c r="P1537" s="75"/>
      <c r="Q1537" s="75"/>
      <c r="R1537" s="75"/>
      <c r="S1537" s="75"/>
      <c r="T1537" s="75"/>
      <c r="U1537" s="75"/>
      <c r="V1537" s="75"/>
    </row>
    <row r="1538" spans="12:22" s="74" customFormat="1">
      <c r="L1538" s="75"/>
      <c r="M1538" s="75"/>
      <c r="N1538" s="75"/>
      <c r="O1538" s="75"/>
      <c r="P1538" s="75"/>
      <c r="Q1538" s="75"/>
      <c r="R1538" s="75"/>
      <c r="S1538" s="75"/>
      <c r="T1538" s="75"/>
      <c r="U1538" s="75"/>
      <c r="V1538" s="75"/>
    </row>
    <row r="1539" spans="12:22" s="74" customFormat="1">
      <c r="L1539" s="75"/>
      <c r="M1539" s="75"/>
      <c r="N1539" s="75"/>
      <c r="O1539" s="75"/>
      <c r="P1539" s="75"/>
      <c r="Q1539" s="75"/>
      <c r="R1539" s="75"/>
      <c r="S1539" s="75"/>
      <c r="T1539" s="75"/>
      <c r="U1539" s="75"/>
      <c r="V1539" s="75"/>
    </row>
    <row r="1540" spans="12:22" s="74" customFormat="1">
      <c r="L1540" s="75"/>
      <c r="M1540" s="75"/>
      <c r="N1540" s="75"/>
      <c r="O1540" s="75"/>
      <c r="P1540" s="75"/>
      <c r="Q1540" s="75"/>
      <c r="R1540" s="75"/>
      <c r="S1540" s="75"/>
      <c r="T1540" s="75"/>
      <c r="U1540" s="75"/>
      <c r="V1540" s="75"/>
    </row>
    <row r="1541" spans="12:22" s="74" customFormat="1">
      <c r="L1541" s="75"/>
      <c r="M1541" s="75"/>
      <c r="N1541" s="75"/>
      <c r="O1541" s="75"/>
      <c r="P1541" s="75"/>
      <c r="Q1541" s="75"/>
      <c r="R1541" s="75"/>
      <c r="S1541" s="75"/>
      <c r="T1541" s="75"/>
      <c r="U1541" s="75"/>
      <c r="V1541" s="75"/>
    </row>
    <row r="1542" spans="12:22" s="74" customFormat="1">
      <c r="L1542" s="75"/>
      <c r="M1542" s="75"/>
      <c r="N1542" s="75"/>
      <c r="O1542" s="75"/>
      <c r="P1542" s="75"/>
      <c r="Q1542" s="75"/>
      <c r="R1542" s="75"/>
      <c r="S1542" s="75"/>
      <c r="T1542" s="75"/>
      <c r="U1542" s="75"/>
      <c r="V1542" s="75"/>
    </row>
    <row r="1543" spans="12:22" s="74" customFormat="1">
      <c r="L1543" s="75"/>
      <c r="M1543" s="75"/>
      <c r="N1543" s="75"/>
      <c r="O1543" s="75"/>
      <c r="P1543" s="75"/>
      <c r="Q1543" s="75"/>
      <c r="R1543" s="75"/>
      <c r="S1543" s="75"/>
      <c r="T1543" s="75"/>
      <c r="U1543" s="75"/>
      <c r="V1543" s="75"/>
    </row>
    <row r="1544" spans="12:22" s="74" customFormat="1">
      <c r="L1544" s="75"/>
      <c r="M1544" s="75"/>
      <c r="N1544" s="75"/>
      <c r="O1544" s="75"/>
      <c r="P1544" s="75"/>
      <c r="Q1544" s="75"/>
      <c r="R1544" s="75"/>
      <c r="S1544" s="75"/>
      <c r="T1544" s="75"/>
      <c r="U1544" s="75"/>
      <c r="V1544" s="75"/>
    </row>
    <row r="1545" spans="12:22" s="74" customFormat="1">
      <c r="L1545" s="75"/>
      <c r="M1545" s="75"/>
      <c r="N1545" s="75"/>
      <c r="O1545" s="75"/>
      <c r="P1545" s="75"/>
      <c r="Q1545" s="75"/>
      <c r="R1545" s="75"/>
      <c r="S1545" s="75"/>
      <c r="T1545" s="75"/>
      <c r="U1545" s="75"/>
      <c r="V1545" s="75"/>
    </row>
    <row r="1546" spans="12:22" s="74" customFormat="1">
      <c r="L1546" s="75"/>
      <c r="M1546" s="75"/>
      <c r="N1546" s="75"/>
      <c r="O1546" s="75"/>
      <c r="P1546" s="75"/>
      <c r="Q1546" s="75"/>
      <c r="R1546" s="75"/>
      <c r="S1546" s="75"/>
      <c r="T1546" s="75"/>
      <c r="U1546" s="75"/>
      <c r="V1546" s="75"/>
    </row>
    <row r="1547" spans="12:22" s="74" customFormat="1">
      <c r="L1547" s="75"/>
      <c r="M1547" s="75"/>
      <c r="N1547" s="75"/>
      <c r="O1547" s="75"/>
      <c r="P1547" s="75"/>
      <c r="Q1547" s="75"/>
      <c r="R1547" s="75"/>
      <c r="S1547" s="75"/>
      <c r="T1547" s="75"/>
      <c r="U1547" s="75"/>
      <c r="V1547" s="75"/>
    </row>
    <row r="1548" spans="12:22" s="74" customFormat="1">
      <c r="L1548" s="75"/>
      <c r="M1548" s="75"/>
      <c r="N1548" s="75"/>
      <c r="O1548" s="75"/>
      <c r="P1548" s="75"/>
      <c r="Q1548" s="75"/>
      <c r="R1548" s="75"/>
      <c r="S1548" s="75"/>
      <c r="T1548" s="75"/>
      <c r="U1548" s="75"/>
      <c r="V1548" s="75"/>
    </row>
    <row r="1549" spans="12:22" s="74" customFormat="1">
      <c r="L1549" s="75"/>
      <c r="M1549" s="75"/>
      <c r="N1549" s="75"/>
      <c r="O1549" s="75"/>
      <c r="P1549" s="75"/>
      <c r="Q1549" s="75"/>
      <c r="R1549" s="75"/>
      <c r="S1549" s="75"/>
      <c r="T1549" s="75"/>
      <c r="U1549" s="75"/>
      <c r="V1549" s="75"/>
    </row>
    <row r="1550" spans="12:22" s="74" customFormat="1">
      <c r="L1550" s="75"/>
      <c r="M1550" s="75"/>
      <c r="N1550" s="75"/>
      <c r="O1550" s="75"/>
      <c r="P1550" s="75"/>
      <c r="Q1550" s="75"/>
      <c r="R1550" s="75"/>
      <c r="S1550" s="75"/>
      <c r="T1550" s="75"/>
      <c r="U1550" s="75"/>
      <c r="V1550" s="75"/>
    </row>
    <row r="1551" spans="12:22" s="74" customFormat="1">
      <c r="L1551" s="75"/>
      <c r="M1551" s="75"/>
      <c r="N1551" s="75"/>
      <c r="O1551" s="75"/>
      <c r="P1551" s="75"/>
      <c r="Q1551" s="75"/>
      <c r="R1551" s="75"/>
      <c r="S1551" s="75"/>
      <c r="T1551" s="75"/>
      <c r="U1551" s="75"/>
      <c r="V1551" s="75"/>
    </row>
    <row r="1552" spans="12:22" s="74" customFormat="1">
      <c r="L1552" s="75"/>
      <c r="M1552" s="75"/>
      <c r="N1552" s="75"/>
      <c r="O1552" s="75"/>
      <c r="P1552" s="75"/>
      <c r="Q1552" s="75"/>
      <c r="R1552" s="75"/>
      <c r="S1552" s="75"/>
      <c r="T1552" s="75"/>
      <c r="U1552" s="75"/>
      <c r="V1552" s="75"/>
    </row>
    <row r="1553" spans="12:22" s="74" customFormat="1">
      <c r="L1553" s="75"/>
      <c r="M1553" s="75"/>
      <c r="N1553" s="75"/>
      <c r="O1553" s="75"/>
      <c r="P1553" s="75"/>
      <c r="Q1553" s="75"/>
      <c r="R1553" s="75"/>
      <c r="S1553" s="75"/>
      <c r="T1553" s="75"/>
      <c r="U1553" s="75"/>
      <c r="V1553" s="75"/>
    </row>
    <row r="1554" spans="12:22" s="74" customFormat="1">
      <c r="L1554" s="75"/>
      <c r="M1554" s="75"/>
      <c r="N1554" s="75"/>
      <c r="O1554" s="75"/>
      <c r="P1554" s="75"/>
      <c r="Q1554" s="75"/>
      <c r="R1554" s="75"/>
      <c r="S1554" s="75"/>
      <c r="T1554" s="75"/>
      <c r="U1554" s="75"/>
      <c r="V1554" s="75"/>
    </row>
    <row r="1555" spans="12:22" s="74" customFormat="1">
      <c r="L1555" s="75"/>
      <c r="M1555" s="75"/>
      <c r="N1555" s="75"/>
      <c r="O1555" s="75"/>
      <c r="P1555" s="75"/>
      <c r="Q1555" s="75"/>
      <c r="R1555" s="75"/>
      <c r="S1555" s="75"/>
      <c r="T1555" s="75"/>
      <c r="U1555" s="75"/>
      <c r="V1555" s="75"/>
    </row>
    <row r="1556" spans="12:22" s="74" customFormat="1">
      <c r="L1556" s="75"/>
      <c r="M1556" s="75"/>
      <c r="N1556" s="75"/>
      <c r="O1556" s="75"/>
      <c r="P1556" s="75"/>
      <c r="Q1556" s="75"/>
      <c r="R1556" s="75"/>
      <c r="S1556" s="75"/>
      <c r="T1556" s="75"/>
      <c r="U1556" s="75"/>
      <c r="V1556" s="75"/>
    </row>
    <row r="1557" spans="12:22" s="74" customFormat="1">
      <c r="L1557" s="75"/>
      <c r="M1557" s="75"/>
      <c r="N1557" s="75"/>
      <c r="O1557" s="75"/>
      <c r="P1557" s="75"/>
      <c r="Q1557" s="75"/>
      <c r="R1557" s="75"/>
      <c r="S1557" s="75"/>
      <c r="T1557" s="75"/>
      <c r="U1557" s="75"/>
      <c r="V1557" s="75"/>
    </row>
    <row r="1558" spans="12:22" s="74" customFormat="1">
      <c r="L1558" s="75"/>
      <c r="M1558" s="75"/>
      <c r="N1558" s="75"/>
      <c r="O1558" s="75"/>
      <c r="P1558" s="75"/>
      <c r="Q1558" s="75"/>
      <c r="R1558" s="75"/>
      <c r="S1558" s="75"/>
      <c r="T1558" s="75"/>
      <c r="U1558" s="75"/>
      <c r="V1558" s="75"/>
    </row>
    <row r="1559" spans="12:22" s="74" customFormat="1">
      <c r="L1559" s="75"/>
      <c r="M1559" s="75"/>
      <c r="N1559" s="75"/>
      <c r="O1559" s="75"/>
      <c r="P1559" s="75"/>
      <c r="Q1559" s="75"/>
      <c r="R1559" s="75"/>
      <c r="S1559" s="75"/>
      <c r="T1559" s="75"/>
      <c r="U1559" s="75"/>
      <c r="V1559" s="75"/>
    </row>
    <row r="1560" spans="12:22" s="74" customFormat="1">
      <c r="L1560" s="75"/>
      <c r="M1560" s="75"/>
      <c r="N1560" s="75"/>
      <c r="O1560" s="75"/>
      <c r="P1560" s="75"/>
      <c r="Q1560" s="75"/>
      <c r="R1560" s="75"/>
      <c r="S1560" s="75"/>
      <c r="T1560" s="75"/>
      <c r="U1560" s="75"/>
      <c r="V1560" s="75"/>
    </row>
    <row r="1561" spans="12:22" s="74" customFormat="1">
      <c r="L1561" s="75"/>
      <c r="M1561" s="75"/>
      <c r="N1561" s="75"/>
      <c r="O1561" s="75"/>
      <c r="P1561" s="75"/>
      <c r="Q1561" s="75"/>
      <c r="R1561" s="75"/>
      <c r="S1561" s="75"/>
      <c r="T1561" s="75"/>
      <c r="U1561" s="75"/>
      <c r="V1561" s="75"/>
    </row>
    <row r="1562" spans="12:22" s="74" customFormat="1">
      <c r="L1562" s="75"/>
      <c r="M1562" s="75"/>
      <c r="N1562" s="75"/>
      <c r="O1562" s="75"/>
      <c r="P1562" s="75"/>
      <c r="Q1562" s="75"/>
      <c r="R1562" s="75"/>
      <c r="S1562" s="75"/>
      <c r="T1562" s="75"/>
      <c r="U1562" s="75"/>
      <c r="V1562" s="75"/>
    </row>
    <row r="1563" spans="12:22" s="74" customFormat="1">
      <c r="L1563" s="75"/>
      <c r="M1563" s="75"/>
      <c r="N1563" s="75"/>
      <c r="O1563" s="75"/>
      <c r="P1563" s="75"/>
      <c r="Q1563" s="75"/>
      <c r="R1563" s="75"/>
      <c r="S1563" s="75"/>
      <c r="T1563" s="75"/>
      <c r="U1563" s="75"/>
      <c r="V1563" s="75"/>
    </row>
    <row r="1564" spans="12:22" s="74" customFormat="1">
      <c r="L1564" s="75"/>
      <c r="M1564" s="75"/>
      <c r="N1564" s="75"/>
      <c r="O1564" s="75"/>
      <c r="P1564" s="75"/>
      <c r="Q1564" s="75"/>
      <c r="R1564" s="75"/>
      <c r="S1564" s="75"/>
      <c r="T1564" s="75"/>
      <c r="U1564" s="75"/>
      <c r="V1564" s="75"/>
    </row>
    <row r="1565" spans="12:22" s="74" customFormat="1">
      <c r="L1565" s="75"/>
      <c r="M1565" s="75"/>
      <c r="N1565" s="75"/>
      <c r="O1565" s="75"/>
      <c r="P1565" s="75"/>
      <c r="Q1565" s="75"/>
      <c r="R1565" s="75"/>
      <c r="S1565" s="75"/>
      <c r="T1565" s="75"/>
      <c r="U1565" s="75"/>
      <c r="V1565" s="75"/>
    </row>
    <row r="1566" spans="12:22" s="74" customFormat="1">
      <c r="L1566" s="75"/>
      <c r="M1566" s="75"/>
      <c r="N1566" s="75"/>
      <c r="O1566" s="75"/>
      <c r="P1566" s="75"/>
      <c r="Q1566" s="75"/>
      <c r="R1566" s="75"/>
      <c r="S1566" s="75"/>
      <c r="T1566" s="75"/>
      <c r="U1566" s="75"/>
      <c r="V1566" s="75"/>
    </row>
    <row r="1567" spans="12:22" s="74" customFormat="1">
      <c r="L1567" s="75"/>
      <c r="M1567" s="75"/>
      <c r="N1567" s="75"/>
      <c r="O1567" s="75"/>
      <c r="P1567" s="75"/>
      <c r="Q1567" s="75"/>
      <c r="R1567" s="75"/>
      <c r="S1567" s="75"/>
      <c r="T1567" s="75"/>
      <c r="U1567" s="75"/>
      <c r="V1567" s="75"/>
    </row>
    <row r="1568" spans="12:22" s="74" customFormat="1">
      <c r="L1568" s="75"/>
      <c r="M1568" s="75"/>
      <c r="N1568" s="75"/>
      <c r="O1568" s="75"/>
      <c r="P1568" s="75"/>
      <c r="Q1568" s="75"/>
      <c r="R1568" s="75"/>
      <c r="S1568" s="75"/>
      <c r="T1568" s="75"/>
      <c r="U1568" s="75"/>
      <c r="V1568" s="75"/>
    </row>
    <row r="1569" spans="12:22" s="74" customFormat="1">
      <c r="L1569" s="75"/>
      <c r="M1569" s="75"/>
      <c r="N1569" s="75"/>
      <c r="O1569" s="75"/>
      <c r="P1569" s="75"/>
      <c r="Q1569" s="75"/>
      <c r="R1569" s="75"/>
      <c r="S1569" s="75"/>
      <c r="T1569" s="75"/>
      <c r="U1569" s="75"/>
      <c r="V1569" s="75"/>
    </row>
    <row r="1570" spans="12:22" s="74" customFormat="1">
      <c r="L1570" s="75"/>
      <c r="M1570" s="75"/>
      <c r="N1570" s="75"/>
      <c r="O1570" s="75"/>
      <c r="P1570" s="75"/>
      <c r="Q1570" s="75"/>
      <c r="R1570" s="75"/>
      <c r="S1570" s="75"/>
      <c r="T1570" s="75"/>
      <c r="U1570" s="75"/>
      <c r="V1570" s="75"/>
    </row>
    <row r="1571" spans="12:22" s="74" customFormat="1">
      <c r="L1571" s="75"/>
      <c r="M1571" s="75"/>
      <c r="N1571" s="75"/>
      <c r="O1571" s="75"/>
      <c r="P1571" s="75"/>
      <c r="Q1571" s="75"/>
      <c r="R1571" s="75"/>
      <c r="S1571" s="75"/>
      <c r="T1571" s="75"/>
      <c r="U1571" s="75"/>
      <c r="V1571" s="75"/>
    </row>
    <row r="1572" spans="12:22" s="74" customFormat="1">
      <c r="L1572" s="75"/>
      <c r="M1572" s="75"/>
      <c r="N1572" s="75"/>
      <c r="O1572" s="75"/>
      <c r="P1572" s="75"/>
      <c r="Q1572" s="75"/>
      <c r="R1572" s="75"/>
      <c r="S1572" s="75"/>
      <c r="T1572" s="75"/>
      <c r="U1572" s="75"/>
      <c r="V1572" s="75"/>
    </row>
    <row r="1573" spans="12:22" s="74" customFormat="1">
      <c r="L1573" s="75"/>
      <c r="M1573" s="75"/>
      <c r="N1573" s="75"/>
      <c r="O1573" s="75"/>
      <c r="P1573" s="75"/>
      <c r="Q1573" s="75"/>
      <c r="R1573" s="75"/>
      <c r="S1573" s="75"/>
      <c r="T1573" s="75"/>
      <c r="U1573" s="75"/>
      <c r="V1573" s="75"/>
    </row>
    <row r="1574" spans="12:22" s="74" customFormat="1">
      <c r="L1574" s="75"/>
      <c r="M1574" s="75"/>
      <c r="N1574" s="75"/>
      <c r="O1574" s="75"/>
      <c r="P1574" s="75"/>
      <c r="Q1574" s="75"/>
      <c r="R1574" s="75"/>
      <c r="S1574" s="75"/>
      <c r="T1574" s="75"/>
      <c r="U1574" s="75"/>
      <c r="V1574" s="75"/>
    </row>
    <row r="1575" spans="12:22" s="74" customFormat="1">
      <c r="L1575" s="75"/>
      <c r="M1575" s="75"/>
      <c r="N1575" s="75"/>
      <c r="O1575" s="75"/>
      <c r="P1575" s="75"/>
      <c r="Q1575" s="75"/>
      <c r="R1575" s="75"/>
      <c r="S1575" s="75"/>
      <c r="T1575" s="75"/>
      <c r="U1575" s="75"/>
      <c r="V1575" s="75"/>
    </row>
    <row r="1576" spans="12:22" s="74" customFormat="1">
      <c r="L1576" s="75"/>
      <c r="M1576" s="75"/>
      <c r="N1576" s="75"/>
      <c r="O1576" s="75"/>
      <c r="P1576" s="75"/>
      <c r="Q1576" s="75"/>
      <c r="R1576" s="75"/>
      <c r="S1576" s="75"/>
      <c r="T1576" s="75"/>
      <c r="U1576" s="75"/>
      <c r="V1576" s="75"/>
    </row>
    <row r="1577" spans="12:22" s="74" customFormat="1">
      <c r="L1577" s="75"/>
      <c r="M1577" s="75"/>
      <c r="N1577" s="75"/>
      <c r="O1577" s="75"/>
      <c r="P1577" s="75"/>
      <c r="Q1577" s="75"/>
      <c r="R1577" s="75"/>
      <c r="S1577" s="75"/>
      <c r="T1577" s="75"/>
      <c r="U1577" s="75"/>
      <c r="V1577" s="75"/>
    </row>
    <row r="1578" spans="12:22" s="74" customFormat="1">
      <c r="L1578" s="75"/>
      <c r="M1578" s="75"/>
      <c r="N1578" s="75"/>
      <c r="O1578" s="75"/>
      <c r="P1578" s="75"/>
      <c r="Q1578" s="75"/>
      <c r="R1578" s="75"/>
      <c r="S1578" s="75"/>
      <c r="T1578" s="75"/>
      <c r="U1578" s="75"/>
      <c r="V1578" s="75"/>
    </row>
    <row r="1579" spans="12:22" s="74" customFormat="1">
      <c r="L1579" s="75"/>
      <c r="M1579" s="75"/>
      <c r="N1579" s="75"/>
      <c r="O1579" s="75"/>
      <c r="P1579" s="75"/>
      <c r="Q1579" s="75"/>
      <c r="R1579" s="75"/>
      <c r="S1579" s="75"/>
      <c r="T1579" s="75"/>
      <c r="U1579" s="75"/>
      <c r="V1579" s="75"/>
    </row>
    <row r="1580" spans="12:22" s="74" customFormat="1">
      <c r="L1580" s="75"/>
      <c r="M1580" s="75"/>
      <c r="N1580" s="75"/>
      <c r="O1580" s="75"/>
      <c r="P1580" s="75"/>
      <c r="Q1580" s="75"/>
      <c r="R1580" s="75"/>
      <c r="S1580" s="75"/>
      <c r="T1580" s="75"/>
      <c r="U1580" s="75"/>
      <c r="V1580" s="75"/>
    </row>
    <row r="1581" spans="12:22" s="74" customFormat="1">
      <c r="L1581" s="75"/>
      <c r="M1581" s="75"/>
      <c r="N1581" s="75"/>
      <c r="O1581" s="75"/>
      <c r="P1581" s="75"/>
      <c r="Q1581" s="75"/>
      <c r="R1581" s="75"/>
      <c r="S1581" s="75"/>
      <c r="T1581" s="75"/>
      <c r="U1581" s="75"/>
      <c r="V1581" s="75"/>
    </row>
    <row r="1582" spans="12:22" s="74" customFormat="1">
      <c r="L1582" s="75"/>
      <c r="M1582" s="75"/>
      <c r="N1582" s="75"/>
      <c r="O1582" s="75"/>
      <c r="P1582" s="75"/>
      <c r="Q1582" s="75"/>
      <c r="R1582" s="75"/>
      <c r="S1582" s="75"/>
      <c r="T1582" s="75"/>
      <c r="U1582" s="75"/>
      <c r="V1582" s="75"/>
    </row>
    <row r="1583" spans="12:22" s="74" customFormat="1">
      <c r="L1583" s="75"/>
      <c r="M1583" s="75"/>
      <c r="N1583" s="75"/>
      <c r="O1583" s="75"/>
      <c r="P1583" s="75"/>
      <c r="Q1583" s="75"/>
      <c r="R1583" s="75"/>
      <c r="S1583" s="75"/>
      <c r="T1583" s="75"/>
      <c r="U1583" s="75"/>
      <c r="V1583" s="75"/>
    </row>
    <row r="1584" spans="12:22" s="74" customFormat="1">
      <c r="L1584" s="75"/>
      <c r="M1584" s="75"/>
      <c r="N1584" s="75"/>
      <c r="O1584" s="75"/>
      <c r="P1584" s="75"/>
      <c r="Q1584" s="75"/>
      <c r="R1584" s="75"/>
      <c r="S1584" s="75"/>
      <c r="T1584" s="75"/>
      <c r="U1584" s="75"/>
      <c r="V1584" s="75"/>
    </row>
    <row r="1585" spans="12:22" s="74" customFormat="1">
      <c r="L1585" s="75"/>
      <c r="M1585" s="75"/>
      <c r="N1585" s="75"/>
      <c r="O1585" s="75"/>
      <c r="P1585" s="75"/>
      <c r="Q1585" s="75"/>
      <c r="R1585" s="75"/>
      <c r="S1585" s="75"/>
      <c r="T1585" s="75"/>
      <c r="U1585" s="75"/>
      <c r="V1585" s="75"/>
    </row>
    <row r="1586" spans="12:22" s="74" customFormat="1">
      <c r="L1586" s="75"/>
      <c r="M1586" s="75"/>
      <c r="N1586" s="75"/>
      <c r="O1586" s="75"/>
      <c r="P1586" s="75"/>
      <c r="Q1586" s="75"/>
      <c r="R1586" s="75"/>
      <c r="S1586" s="75"/>
      <c r="T1586" s="75"/>
      <c r="U1586" s="75"/>
      <c r="V1586" s="75"/>
    </row>
    <row r="1587" spans="12:22" s="74" customFormat="1">
      <c r="L1587" s="75"/>
      <c r="M1587" s="75"/>
      <c r="N1587" s="75"/>
      <c r="O1587" s="75"/>
      <c r="P1587" s="75"/>
      <c r="Q1587" s="75"/>
      <c r="R1587" s="75"/>
      <c r="S1587" s="75"/>
      <c r="T1587" s="75"/>
      <c r="U1587" s="75"/>
      <c r="V1587" s="75"/>
    </row>
    <row r="1588" spans="12:22" s="74" customFormat="1">
      <c r="L1588" s="75"/>
      <c r="M1588" s="75"/>
      <c r="N1588" s="75"/>
      <c r="O1588" s="75"/>
      <c r="P1588" s="75"/>
      <c r="Q1588" s="75"/>
      <c r="R1588" s="75"/>
      <c r="S1588" s="75"/>
      <c r="T1588" s="75"/>
      <c r="U1588" s="75"/>
      <c r="V1588" s="75"/>
    </row>
    <row r="1589" spans="12:22" s="74" customFormat="1">
      <c r="L1589" s="75"/>
      <c r="M1589" s="75"/>
      <c r="N1589" s="75"/>
      <c r="O1589" s="75"/>
      <c r="P1589" s="75"/>
      <c r="Q1589" s="75"/>
      <c r="R1589" s="75"/>
      <c r="S1589" s="75"/>
      <c r="T1589" s="75"/>
      <c r="U1589" s="75"/>
      <c r="V1589" s="75"/>
    </row>
    <row r="1590" spans="12:22" s="74" customFormat="1">
      <c r="L1590" s="75"/>
      <c r="M1590" s="75"/>
      <c r="N1590" s="75"/>
      <c r="O1590" s="75"/>
      <c r="P1590" s="75"/>
      <c r="Q1590" s="75"/>
      <c r="R1590" s="75"/>
      <c r="S1590" s="75"/>
      <c r="T1590" s="75"/>
      <c r="U1590" s="75"/>
      <c r="V1590" s="75"/>
    </row>
    <row r="1591" spans="12:22" s="74" customFormat="1">
      <c r="L1591" s="75"/>
      <c r="M1591" s="75"/>
      <c r="N1591" s="75"/>
      <c r="O1591" s="75"/>
      <c r="P1591" s="75"/>
      <c r="Q1591" s="75"/>
      <c r="R1591" s="75"/>
      <c r="S1591" s="75"/>
      <c r="T1591" s="75"/>
      <c r="U1591" s="75"/>
      <c r="V1591" s="75"/>
    </row>
    <row r="1592" spans="12:22" s="74" customFormat="1">
      <c r="L1592" s="75"/>
      <c r="M1592" s="75"/>
      <c r="N1592" s="75"/>
      <c r="O1592" s="75"/>
      <c r="P1592" s="75"/>
      <c r="Q1592" s="75"/>
      <c r="R1592" s="75"/>
      <c r="S1592" s="75"/>
      <c r="T1592" s="75"/>
      <c r="U1592" s="75"/>
      <c r="V1592" s="75"/>
    </row>
    <row r="1593" spans="12:22" s="74" customFormat="1">
      <c r="L1593" s="75"/>
      <c r="M1593" s="75"/>
      <c r="N1593" s="75"/>
      <c r="O1593" s="75"/>
      <c r="P1593" s="75"/>
      <c r="Q1593" s="75"/>
      <c r="R1593" s="75"/>
      <c r="S1593" s="75"/>
      <c r="T1593" s="75"/>
      <c r="U1593" s="75"/>
      <c r="V1593" s="75"/>
    </row>
    <row r="1594" spans="12:22" s="74" customFormat="1">
      <c r="L1594" s="75"/>
      <c r="M1594" s="75"/>
      <c r="N1594" s="75"/>
      <c r="O1594" s="75"/>
      <c r="P1594" s="75"/>
      <c r="Q1594" s="75"/>
      <c r="R1594" s="75"/>
      <c r="S1594" s="75"/>
      <c r="T1594" s="75"/>
      <c r="U1594" s="75"/>
      <c r="V1594" s="75"/>
    </row>
    <row r="1595" spans="12:22" s="74" customFormat="1">
      <c r="L1595" s="75"/>
      <c r="M1595" s="75"/>
      <c r="N1595" s="75"/>
      <c r="O1595" s="75"/>
      <c r="P1595" s="75"/>
      <c r="Q1595" s="75"/>
      <c r="R1595" s="75"/>
      <c r="S1595" s="75"/>
      <c r="T1595" s="75"/>
      <c r="U1595" s="75"/>
      <c r="V1595" s="75"/>
    </row>
    <row r="1596" spans="12:22" s="74" customFormat="1">
      <c r="L1596" s="75"/>
      <c r="M1596" s="75"/>
      <c r="N1596" s="75"/>
      <c r="O1596" s="75"/>
      <c r="P1596" s="75"/>
      <c r="Q1596" s="75"/>
      <c r="R1596" s="75"/>
      <c r="S1596" s="75"/>
      <c r="T1596" s="75"/>
      <c r="U1596" s="75"/>
      <c r="V1596" s="75"/>
    </row>
    <row r="1597" spans="12:22" s="74" customFormat="1">
      <c r="L1597" s="75"/>
      <c r="M1597" s="75"/>
      <c r="N1597" s="75"/>
      <c r="O1597" s="75"/>
      <c r="P1597" s="75"/>
      <c r="Q1597" s="75"/>
      <c r="R1597" s="75"/>
      <c r="S1597" s="75"/>
      <c r="T1597" s="75"/>
      <c r="U1597" s="75"/>
      <c r="V1597" s="75"/>
    </row>
    <row r="1598" spans="12:22" s="74" customFormat="1">
      <c r="L1598" s="75"/>
      <c r="M1598" s="75"/>
      <c r="N1598" s="75"/>
      <c r="O1598" s="75"/>
      <c r="P1598" s="75"/>
      <c r="Q1598" s="75"/>
      <c r="R1598" s="75"/>
      <c r="S1598" s="75"/>
      <c r="T1598" s="75"/>
      <c r="U1598" s="75"/>
      <c r="V1598" s="75"/>
    </row>
    <row r="1599" spans="12:22" s="74" customFormat="1">
      <c r="L1599" s="75"/>
      <c r="M1599" s="75"/>
      <c r="N1599" s="75"/>
      <c r="O1599" s="75"/>
      <c r="P1599" s="75"/>
      <c r="Q1599" s="75"/>
      <c r="R1599" s="75"/>
      <c r="S1599" s="75"/>
      <c r="T1599" s="75"/>
      <c r="U1599" s="75"/>
      <c r="V1599" s="75"/>
    </row>
    <row r="1600" spans="12:22" s="74" customFormat="1">
      <c r="L1600" s="75"/>
      <c r="M1600" s="75"/>
      <c r="N1600" s="75"/>
      <c r="O1600" s="75"/>
      <c r="P1600" s="75"/>
      <c r="Q1600" s="75"/>
      <c r="R1600" s="75"/>
      <c r="S1600" s="75"/>
      <c r="T1600" s="75"/>
      <c r="U1600" s="75"/>
      <c r="V1600" s="75"/>
    </row>
    <row r="1601" spans="12:22" s="74" customFormat="1">
      <c r="L1601" s="75"/>
      <c r="M1601" s="75"/>
      <c r="N1601" s="75"/>
      <c r="O1601" s="75"/>
      <c r="P1601" s="75"/>
      <c r="Q1601" s="75"/>
      <c r="R1601" s="75"/>
      <c r="S1601" s="75"/>
      <c r="T1601" s="75"/>
      <c r="U1601" s="75"/>
      <c r="V1601" s="75"/>
    </row>
    <row r="1602" spans="12:22" s="74" customFormat="1">
      <c r="L1602" s="75"/>
      <c r="M1602" s="75"/>
      <c r="N1602" s="75"/>
      <c r="O1602" s="75"/>
      <c r="P1602" s="75"/>
      <c r="Q1602" s="75"/>
      <c r="R1602" s="75"/>
      <c r="S1602" s="75"/>
      <c r="T1602" s="75"/>
      <c r="U1602" s="75"/>
      <c r="V1602" s="75"/>
    </row>
    <row r="1603" spans="12:22" s="74" customFormat="1">
      <c r="L1603" s="75"/>
      <c r="M1603" s="75"/>
      <c r="N1603" s="75"/>
      <c r="O1603" s="75"/>
      <c r="P1603" s="75"/>
      <c r="Q1603" s="75"/>
      <c r="R1603" s="75"/>
      <c r="S1603" s="75"/>
      <c r="T1603" s="75"/>
      <c r="U1603" s="75"/>
      <c r="V1603" s="75"/>
    </row>
    <row r="1604" spans="12:22" s="74" customFormat="1">
      <c r="L1604" s="75"/>
      <c r="M1604" s="75"/>
      <c r="N1604" s="75"/>
      <c r="O1604" s="75"/>
      <c r="P1604" s="75"/>
      <c r="Q1604" s="75"/>
      <c r="R1604" s="75"/>
      <c r="S1604" s="75"/>
      <c r="T1604" s="75"/>
      <c r="U1604" s="75"/>
      <c r="V1604" s="75"/>
    </row>
    <row r="1605" spans="12:22" s="74" customFormat="1">
      <c r="L1605" s="75"/>
      <c r="M1605" s="75"/>
      <c r="N1605" s="75"/>
      <c r="O1605" s="75"/>
      <c r="P1605" s="75"/>
      <c r="Q1605" s="75"/>
      <c r="R1605" s="75"/>
      <c r="S1605" s="75"/>
      <c r="T1605" s="75"/>
      <c r="U1605" s="75"/>
      <c r="V1605" s="75"/>
    </row>
    <row r="1606" spans="12:22" s="74" customFormat="1">
      <c r="L1606" s="75"/>
      <c r="M1606" s="75"/>
      <c r="N1606" s="75"/>
      <c r="O1606" s="75"/>
      <c r="P1606" s="75"/>
      <c r="Q1606" s="75"/>
      <c r="R1606" s="75"/>
      <c r="S1606" s="75"/>
      <c r="T1606" s="75"/>
      <c r="U1606" s="75"/>
      <c r="V1606" s="75"/>
    </row>
    <row r="1607" spans="12:22" s="74" customFormat="1">
      <c r="L1607" s="75"/>
      <c r="M1607" s="75"/>
      <c r="N1607" s="75"/>
      <c r="O1607" s="75"/>
      <c r="P1607" s="75"/>
      <c r="Q1607" s="75"/>
      <c r="R1607" s="75"/>
      <c r="S1607" s="75"/>
      <c r="T1607" s="75"/>
      <c r="U1607" s="75"/>
      <c r="V1607" s="75"/>
    </row>
    <row r="1608" spans="12:22" s="74" customFormat="1">
      <c r="L1608" s="75"/>
      <c r="M1608" s="75"/>
      <c r="N1608" s="75"/>
      <c r="O1608" s="75"/>
      <c r="P1608" s="75"/>
      <c r="Q1608" s="75"/>
      <c r="R1608" s="75"/>
      <c r="S1608" s="75"/>
      <c r="T1608" s="75"/>
      <c r="U1608" s="75"/>
      <c r="V1608" s="75"/>
    </row>
    <row r="1609" spans="12:22" s="74" customFormat="1">
      <c r="L1609" s="75"/>
      <c r="M1609" s="75"/>
      <c r="N1609" s="75"/>
      <c r="O1609" s="75"/>
      <c r="P1609" s="75"/>
      <c r="Q1609" s="75"/>
      <c r="R1609" s="75"/>
      <c r="S1609" s="75"/>
      <c r="T1609" s="75"/>
      <c r="U1609" s="75"/>
      <c r="V1609" s="75"/>
    </row>
    <row r="1610" spans="12:22" s="74" customFormat="1">
      <c r="L1610" s="75"/>
      <c r="M1610" s="75"/>
      <c r="N1610" s="75"/>
      <c r="O1610" s="75"/>
      <c r="P1610" s="75"/>
      <c r="Q1610" s="75"/>
      <c r="R1610" s="75"/>
      <c r="S1610" s="75"/>
      <c r="T1610" s="75"/>
      <c r="U1610" s="75"/>
      <c r="V1610" s="75"/>
    </row>
    <row r="1611" spans="12:22" s="74" customFormat="1">
      <c r="L1611" s="75"/>
      <c r="M1611" s="75"/>
      <c r="N1611" s="75"/>
      <c r="O1611" s="75"/>
      <c r="P1611" s="75"/>
      <c r="Q1611" s="75"/>
      <c r="R1611" s="75"/>
      <c r="S1611" s="75"/>
      <c r="T1611" s="75"/>
      <c r="U1611" s="75"/>
      <c r="V1611" s="75"/>
    </row>
    <row r="1612" spans="12:22" s="74" customFormat="1">
      <c r="L1612" s="75"/>
      <c r="M1612" s="75"/>
      <c r="N1612" s="75"/>
      <c r="O1612" s="75"/>
      <c r="P1612" s="75"/>
      <c r="Q1612" s="75"/>
      <c r="R1612" s="75"/>
      <c r="S1612" s="75"/>
      <c r="T1612" s="75"/>
      <c r="U1612" s="75"/>
      <c r="V1612" s="75"/>
    </row>
    <row r="1613" spans="12:22" s="74" customFormat="1">
      <c r="L1613" s="75"/>
      <c r="M1613" s="75"/>
      <c r="N1613" s="75"/>
      <c r="O1613" s="75"/>
      <c r="P1613" s="75"/>
      <c r="Q1613" s="75"/>
      <c r="R1613" s="75"/>
      <c r="S1613" s="75"/>
      <c r="T1613" s="75"/>
      <c r="U1613" s="75"/>
      <c r="V1613" s="75"/>
    </row>
    <row r="1614" spans="12:22" s="74" customFormat="1">
      <c r="L1614" s="75"/>
      <c r="M1614" s="75"/>
      <c r="N1614" s="75"/>
      <c r="O1614" s="75"/>
      <c r="P1614" s="75"/>
      <c r="Q1614" s="75"/>
      <c r="R1614" s="75"/>
      <c r="S1614" s="75"/>
      <c r="T1614" s="75"/>
      <c r="U1614" s="75"/>
      <c r="V1614" s="75"/>
    </row>
    <row r="1615" spans="12:22" s="74" customFormat="1">
      <c r="L1615" s="75"/>
      <c r="M1615" s="75"/>
      <c r="N1615" s="75"/>
      <c r="O1615" s="75"/>
      <c r="P1615" s="75"/>
      <c r="Q1615" s="75"/>
      <c r="R1615" s="75"/>
      <c r="S1615" s="75"/>
      <c r="T1615" s="75"/>
      <c r="U1615" s="75"/>
      <c r="V1615" s="75"/>
    </row>
    <row r="1616" spans="12:22" s="74" customFormat="1">
      <c r="L1616" s="75"/>
      <c r="M1616" s="75"/>
      <c r="N1616" s="75"/>
      <c r="O1616" s="75"/>
      <c r="P1616" s="75"/>
      <c r="Q1616" s="75"/>
      <c r="R1616" s="75"/>
      <c r="S1616" s="75"/>
      <c r="T1616" s="75"/>
      <c r="U1616" s="75"/>
      <c r="V1616" s="75"/>
    </row>
    <row r="1617" spans="12:22" s="74" customFormat="1">
      <c r="L1617" s="75"/>
      <c r="M1617" s="75"/>
      <c r="N1617" s="75"/>
      <c r="O1617" s="75"/>
      <c r="P1617" s="75"/>
      <c r="Q1617" s="75"/>
      <c r="R1617" s="75"/>
      <c r="S1617" s="75"/>
      <c r="T1617" s="75"/>
      <c r="U1617" s="75"/>
      <c r="V1617" s="75"/>
    </row>
    <row r="1618" spans="12:22" s="74" customFormat="1">
      <c r="L1618" s="75"/>
      <c r="M1618" s="75"/>
      <c r="N1618" s="75"/>
      <c r="O1618" s="75"/>
      <c r="P1618" s="75"/>
      <c r="Q1618" s="75"/>
      <c r="R1618" s="75"/>
      <c r="S1618" s="75"/>
      <c r="T1618" s="75"/>
      <c r="U1618" s="75"/>
      <c r="V1618" s="75"/>
    </row>
    <row r="1619" spans="12:22" s="74" customFormat="1">
      <c r="L1619" s="75"/>
      <c r="M1619" s="75"/>
      <c r="N1619" s="75"/>
      <c r="O1619" s="75"/>
      <c r="P1619" s="75"/>
      <c r="Q1619" s="75"/>
      <c r="R1619" s="75"/>
      <c r="S1619" s="75"/>
      <c r="T1619" s="75"/>
      <c r="U1619" s="75"/>
      <c r="V1619" s="75"/>
    </row>
    <row r="1620" spans="12:22" s="74" customFormat="1">
      <c r="L1620" s="75"/>
      <c r="M1620" s="75"/>
      <c r="N1620" s="75"/>
      <c r="O1620" s="75"/>
      <c r="P1620" s="75"/>
      <c r="Q1620" s="75"/>
      <c r="R1620" s="75"/>
      <c r="S1620" s="75"/>
      <c r="T1620" s="75"/>
      <c r="U1620" s="75"/>
      <c r="V1620" s="75"/>
    </row>
    <row r="1621" spans="12:22" s="74" customFormat="1">
      <c r="L1621" s="75"/>
      <c r="M1621" s="75"/>
      <c r="N1621" s="75"/>
      <c r="O1621" s="75"/>
      <c r="P1621" s="75"/>
      <c r="Q1621" s="75"/>
      <c r="R1621" s="75"/>
      <c r="S1621" s="75"/>
      <c r="T1621" s="75"/>
      <c r="U1621" s="75"/>
      <c r="V1621" s="75"/>
    </row>
    <row r="1622" spans="12:22" s="74" customFormat="1">
      <c r="L1622" s="75"/>
      <c r="M1622" s="75"/>
      <c r="N1622" s="75"/>
      <c r="O1622" s="75"/>
      <c r="P1622" s="75"/>
      <c r="Q1622" s="75"/>
      <c r="R1622" s="75"/>
      <c r="S1622" s="75"/>
      <c r="T1622" s="75"/>
      <c r="U1622" s="75"/>
      <c r="V1622" s="75"/>
    </row>
    <row r="1623" spans="12:22" s="74" customFormat="1">
      <c r="L1623" s="75"/>
      <c r="M1623" s="75"/>
      <c r="N1623" s="75"/>
      <c r="O1623" s="75"/>
      <c r="P1623" s="75"/>
      <c r="Q1623" s="75"/>
      <c r="R1623" s="75"/>
      <c r="S1623" s="75"/>
      <c r="T1623" s="75"/>
      <c r="U1623" s="75"/>
      <c r="V1623" s="75"/>
    </row>
    <row r="1624" spans="12:22" s="74" customFormat="1">
      <c r="L1624" s="75"/>
      <c r="M1624" s="75"/>
      <c r="N1624" s="75"/>
      <c r="O1624" s="75"/>
      <c r="P1624" s="75"/>
      <c r="Q1624" s="75"/>
      <c r="R1624" s="75"/>
      <c r="S1624" s="75"/>
      <c r="T1624" s="75"/>
      <c r="U1624" s="75"/>
      <c r="V1624" s="75"/>
    </row>
    <row r="1625" spans="12:22" s="74" customFormat="1">
      <c r="L1625" s="75"/>
      <c r="M1625" s="75"/>
      <c r="N1625" s="75"/>
      <c r="O1625" s="75"/>
      <c r="P1625" s="75"/>
      <c r="Q1625" s="75"/>
      <c r="R1625" s="75"/>
      <c r="S1625" s="75"/>
      <c r="T1625" s="75"/>
      <c r="U1625" s="75"/>
      <c r="V1625" s="75"/>
    </row>
    <row r="1626" spans="12:22" s="74" customFormat="1">
      <c r="L1626" s="75"/>
      <c r="M1626" s="75"/>
      <c r="N1626" s="75"/>
      <c r="O1626" s="75"/>
      <c r="P1626" s="75"/>
      <c r="Q1626" s="75"/>
      <c r="R1626" s="75"/>
      <c r="S1626" s="75"/>
      <c r="T1626" s="75"/>
      <c r="U1626" s="75"/>
      <c r="V1626" s="75"/>
    </row>
    <row r="1627" spans="12:22" s="74" customFormat="1">
      <c r="L1627" s="75"/>
      <c r="M1627" s="75"/>
      <c r="N1627" s="75"/>
      <c r="O1627" s="75"/>
      <c r="P1627" s="75"/>
      <c r="Q1627" s="75"/>
      <c r="R1627" s="75"/>
      <c r="S1627" s="75"/>
      <c r="T1627" s="75"/>
      <c r="U1627" s="75"/>
      <c r="V1627" s="75"/>
    </row>
    <row r="1628" spans="12:22" s="74" customFormat="1">
      <c r="L1628" s="75"/>
      <c r="M1628" s="75"/>
      <c r="N1628" s="75"/>
      <c r="O1628" s="75"/>
      <c r="P1628" s="75"/>
      <c r="Q1628" s="75"/>
      <c r="R1628" s="75"/>
      <c r="S1628" s="75"/>
      <c r="T1628" s="75"/>
      <c r="U1628" s="75"/>
      <c r="V1628" s="75"/>
    </row>
    <row r="1629" spans="12:22" s="74" customFormat="1">
      <c r="L1629" s="75"/>
      <c r="M1629" s="75"/>
      <c r="N1629" s="75"/>
      <c r="O1629" s="75"/>
      <c r="P1629" s="75"/>
      <c r="Q1629" s="75"/>
      <c r="R1629" s="75"/>
      <c r="S1629" s="75"/>
      <c r="T1629" s="75"/>
      <c r="U1629" s="75"/>
      <c r="V1629" s="75"/>
    </row>
    <row r="1630" spans="12:22" s="74" customFormat="1">
      <c r="L1630" s="75"/>
      <c r="M1630" s="75"/>
      <c r="N1630" s="75"/>
      <c r="O1630" s="75"/>
      <c r="P1630" s="75"/>
      <c r="Q1630" s="75"/>
      <c r="R1630" s="75"/>
      <c r="S1630" s="75"/>
      <c r="T1630" s="75"/>
      <c r="U1630" s="75"/>
      <c r="V1630" s="75"/>
    </row>
    <row r="1631" spans="12:22" s="74" customFormat="1">
      <c r="L1631" s="75"/>
      <c r="M1631" s="75"/>
      <c r="N1631" s="75"/>
      <c r="O1631" s="75"/>
      <c r="P1631" s="75"/>
      <c r="Q1631" s="75"/>
      <c r="R1631" s="75"/>
      <c r="S1631" s="75"/>
      <c r="T1631" s="75"/>
      <c r="U1631" s="75"/>
      <c r="V1631" s="75"/>
    </row>
    <row r="1632" spans="12:22" s="74" customFormat="1">
      <c r="L1632" s="75"/>
      <c r="M1632" s="75"/>
      <c r="N1632" s="75"/>
      <c r="O1632" s="75"/>
      <c r="P1632" s="75"/>
      <c r="Q1632" s="75"/>
      <c r="R1632" s="75"/>
      <c r="S1632" s="75"/>
      <c r="T1632" s="75"/>
      <c r="U1632" s="75"/>
      <c r="V1632" s="75"/>
    </row>
    <row r="1633" spans="12:22" s="74" customFormat="1">
      <c r="L1633" s="75"/>
      <c r="M1633" s="75"/>
      <c r="N1633" s="75"/>
      <c r="O1633" s="75"/>
      <c r="P1633" s="75"/>
      <c r="Q1633" s="75"/>
      <c r="R1633" s="75"/>
      <c r="S1633" s="75"/>
      <c r="T1633" s="75"/>
      <c r="U1633" s="75"/>
      <c r="V1633" s="75"/>
    </row>
    <row r="1634" spans="12:22" s="74" customFormat="1">
      <c r="L1634" s="75"/>
      <c r="M1634" s="75"/>
      <c r="N1634" s="75"/>
      <c r="O1634" s="75"/>
      <c r="P1634" s="75"/>
      <c r="Q1634" s="75"/>
      <c r="R1634" s="75"/>
      <c r="S1634" s="75"/>
      <c r="T1634" s="75"/>
      <c r="U1634" s="75"/>
      <c r="V1634" s="75"/>
    </row>
    <row r="1635" spans="12:22" s="74" customFormat="1">
      <c r="L1635" s="75"/>
      <c r="M1635" s="75"/>
      <c r="N1635" s="75"/>
      <c r="O1635" s="75"/>
      <c r="P1635" s="75"/>
      <c r="Q1635" s="75"/>
      <c r="R1635" s="75"/>
      <c r="S1635" s="75"/>
      <c r="T1635" s="75"/>
      <c r="U1635" s="75"/>
      <c r="V1635" s="75"/>
    </row>
    <row r="1636" spans="12:22" s="74" customFormat="1">
      <c r="L1636" s="75"/>
      <c r="M1636" s="75"/>
      <c r="N1636" s="75"/>
      <c r="O1636" s="75"/>
      <c r="P1636" s="75"/>
      <c r="Q1636" s="75"/>
      <c r="R1636" s="75"/>
      <c r="S1636" s="75"/>
      <c r="T1636" s="75"/>
      <c r="U1636" s="75"/>
      <c r="V1636" s="75"/>
    </row>
    <row r="1637" spans="12:22" s="74" customFormat="1">
      <c r="L1637" s="75"/>
      <c r="M1637" s="75"/>
      <c r="N1637" s="75"/>
      <c r="O1637" s="75"/>
      <c r="P1637" s="75"/>
      <c r="Q1637" s="75"/>
      <c r="R1637" s="75"/>
      <c r="S1637" s="75"/>
      <c r="T1637" s="75"/>
      <c r="U1637" s="75"/>
      <c r="V1637" s="75"/>
    </row>
    <row r="1638" spans="12:22" s="74" customFormat="1">
      <c r="L1638" s="75"/>
      <c r="M1638" s="75"/>
      <c r="N1638" s="75"/>
      <c r="O1638" s="75"/>
      <c r="P1638" s="75"/>
      <c r="Q1638" s="75"/>
      <c r="R1638" s="75"/>
      <c r="S1638" s="75"/>
      <c r="T1638" s="75"/>
      <c r="U1638" s="75"/>
      <c r="V1638" s="75"/>
    </row>
    <row r="1639" spans="12:22" s="74" customFormat="1">
      <c r="L1639" s="75"/>
      <c r="M1639" s="75"/>
      <c r="N1639" s="75"/>
      <c r="O1639" s="75"/>
      <c r="P1639" s="75"/>
      <c r="Q1639" s="75"/>
      <c r="R1639" s="75"/>
      <c r="S1639" s="75"/>
      <c r="T1639" s="75"/>
      <c r="U1639" s="75"/>
      <c r="V1639" s="75"/>
    </row>
    <row r="1640" spans="12:22" s="74" customFormat="1">
      <c r="L1640" s="75"/>
      <c r="M1640" s="75"/>
      <c r="N1640" s="75"/>
      <c r="O1640" s="75"/>
      <c r="P1640" s="75"/>
      <c r="Q1640" s="75"/>
      <c r="R1640" s="75"/>
      <c r="S1640" s="75"/>
      <c r="T1640" s="75"/>
      <c r="U1640" s="75"/>
      <c r="V1640" s="75"/>
    </row>
    <row r="1641" spans="12:22" s="74" customFormat="1">
      <c r="L1641" s="75"/>
      <c r="M1641" s="75"/>
      <c r="N1641" s="75"/>
      <c r="O1641" s="75"/>
      <c r="P1641" s="75"/>
      <c r="Q1641" s="75"/>
      <c r="R1641" s="75"/>
      <c r="S1641" s="75"/>
      <c r="T1641" s="75"/>
      <c r="U1641" s="75"/>
      <c r="V1641" s="75"/>
    </row>
    <row r="1642" spans="12:22" s="74" customFormat="1">
      <c r="L1642" s="75"/>
      <c r="M1642" s="75"/>
      <c r="N1642" s="75"/>
      <c r="O1642" s="75"/>
      <c r="P1642" s="75"/>
      <c r="Q1642" s="75"/>
      <c r="R1642" s="75"/>
      <c r="S1642" s="75"/>
      <c r="T1642" s="75"/>
      <c r="U1642" s="75"/>
      <c r="V1642" s="75"/>
    </row>
    <row r="1643" spans="12:22" s="74" customFormat="1">
      <c r="L1643" s="75"/>
      <c r="M1643" s="75"/>
      <c r="N1643" s="75"/>
      <c r="O1643" s="75"/>
      <c r="P1643" s="75"/>
      <c r="Q1643" s="75"/>
      <c r="R1643" s="75"/>
      <c r="S1643" s="75"/>
      <c r="T1643" s="75"/>
      <c r="U1643" s="75"/>
      <c r="V1643" s="75"/>
    </row>
    <row r="1644" spans="12:22" s="74" customFormat="1">
      <c r="L1644" s="75"/>
      <c r="M1644" s="75"/>
      <c r="N1644" s="75"/>
      <c r="O1644" s="75"/>
      <c r="P1644" s="75"/>
      <c r="Q1644" s="75"/>
      <c r="R1644" s="75"/>
      <c r="S1644" s="75"/>
      <c r="T1644" s="75"/>
      <c r="U1644" s="75"/>
      <c r="V1644" s="75"/>
    </row>
    <row r="1645" spans="12:22" s="74" customFormat="1">
      <c r="L1645" s="75"/>
      <c r="M1645" s="75"/>
      <c r="N1645" s="75"/>
      <c r="O1645" s="75"/>
      <c r="P1645" s="75"/>
      <c r="Q1645" s="75"/>
      <c r="R1645" s="75"/>
      <c r="S1645" s="75"/>
      <c r="T1645" s="75"/>
      <c r="U1645" s="75"/>
      <c r="V1645" s="75"/>
    </row>
    <row r="1646" spans="12:22" s="74" customFormat="1">
      <c r="L1646" s="75"/>
      <c r="M1646" s="75"/>
      <c r="N1646" s="75"/>
      <c r="O1646" s="75"/>
      <c r="P1646" s="75"/>
      <c r="Q1646" s="75"/>
      <c r="R1646" s="75"/>
      <c r="S1646" s="75"/>
      <c r="T1646" s="75"/>
      <c r="U1646" s="75"/>
      <c r="V1646" s="75"/>
    </row>
    <row r="1647" spans="12:22" s="74" customFormat="1">
      <c r="L1647" s="75"/>
      <c r="M1647" s="75"/>
      <c r="N1647" s="75"/>
      <c r="O1647" s="75"/>
      <c r="P1647" s="75"/>
      <c r="Q1647" s="75"/>
      <c r="R1647" s="75"/>
      <c r="S1647" s="75"/>
      <c r="T1647" s="75"/>
      <c r="U1647" s="75"/>
      <c r="V1647" s="75"/>
    </row>
    <row r="1648" spans="12:22" s="74" customFormat="1">
      <c r="L1648" s="75"/>
      <c r="M1648" s="75"/>
      <c r="N1648" s="75"/>
      <c r="O1648" s="75"/>
      <c r="P1648" s="75"/>
      <c r="Q1648" s="75"/>
      <c r="R1648" s="75"/>
      <c r="S1648" s="75"/>
      <c r="T1648" s="75"/>
      <c r="U1648" s="75"/>
      <c r="V1648" s="75"/>
    </row>
    <row r="1649" spans="12:22" s="74" customFormat="1">
      <c r="L1649" s="75"/>
      <c r="M1649" s="75"/>
      <c r="N1649" s="75"/>
      <c r="O1649" s="75"/>
      <c r="P1649" s="75"/>
      <c r="Q1649" s="75"/>
      <c r="R1649" s="75"/>
      <c r="S1649" s="75"/>
      <c r="T1649" s="75"/>
      <c r="U1649" s="75"/>
      <c r="V1649" s="75"/>
    </row>
    <row r="1650" spans="12:22" s="74" customFormat="1">
      <c r="L1650" s="75"/>
      <c r="M1650" s="75"/>
      <c r="N1650" s="75"/>
      <c r="O1650" s="75"/>
      <c r="P1650" s="75"/>
      <c r="Q1650" s="75"/>
      <c r="R1650" s="75"/>
      <c r="S1650" s="75"/>
      <c r="T1650" s="75"/>
      <c r="U1650" s="75"/>
      <c r="V1650" s="75"/>
    </row>
    <row r="1651" spans="12:22" s="74" customFormat="1">
      <c r="L1651" s="75"/>
      <c r="M1651" s="75"/>
      <c r="N1651" s="75"/>
      <c r="O1651" s="75"/>
      <c r="P1651" s="75"/>
      <c r="Q1651" s="75"/>
      <c r="R1651" s="75"/>
      <c r="S1651" s="75"/>
      <c r="T1651" s="75"/>
      <c r="U1651" s="75"/>
      <c r="V1651" s="75"/>
    </row>
    <row r="1652" spans="12:22" s="74" customFormat="1">
      <c r="L1652" s="75"/>
      <c r="M1652" s="75"/>
      <c r="N1652" s="75"/>
      <c r="O1652" s="75"/>
      <c r="P1652" s="75"/>
      <c r="Q1652" s="75"/>
      <c r="R1652" s="75"/>
      <c r="S1652" s="75"/>
      <c r="T1652" s="75"/>
      <c r="U1652" s="75"/>
      <c r="V1652" s="75"/>
    </row>
    <row r="1653" spans="12:22" s="74" customFormat="1">
      <c r="L1653" s="75"/>
      <c r="M1653" s="75"/>
      <c r="N1653" s="75"/>
      <c r="O1653" s="75"/>
      <c r="P1653" s="75"/>
      <c r="Q1653" s="75"/>
      <c r="R1653" s="75"/>
      <c r="S1653" s="75"/>
      <c r="T1653" s="75"/>
      <c r="U1653" s="75"/>
      <c r="V1653" s="75"/>
    </row>
    <row r="1654" spans="12:22" s="74" customFormat="1">
      <c r="L1654" s="75"/>
      <c r="M1654" s="75"/>
      <c r="N1654" s="75"/>
      <c r="O1654" s="75"/>
      <c r="P1654" s="75"/>
      <c r="Q1654" s="75"/>
      <c r="R1654" s="75"/>
      <c r="S1654" s="75"/>
      <c r="T1654" s="75"/>
      <c r="U1654" s="75"/>
      <c r="V1654" s="75"/>
    </row>
    <row r="1655" spans="12:22" s="74" customFormat="1">
      <c r="L1655" s="75"/>
      <c r="M1655" s="75"/>
      <c r="N1655" s="75"/>
      <c r="O1655" s="75"/>
      <c r="P1655" s="75"/>
      <c r="Q1655" s="75"/>
      <c r="R1655" s="75"/>
      <c r="S1655" s="75"/>
      <c r="T1655" s="75"/>
      <c r="U1655" s="75"/>
      <c r="V1655" s="75"/>
    </row>
    <row r="1656" spans="12:22" s="74" customFormat="1">
      <c r="L1656" s="75"/>
      <c r="M1656" s="75"/>
      <c r="N1656" s="75"/>
      <c r="O1656" s="75"/>
      <c r="P1656" s="75"/>
      <c r="Q1656" s="75"/>
      <c r="R1656" s="75"/>
      <c r="S1656" s="75"/>
      <c r="T1656" s="75"/>
      <c r="U1656" s="75"/>
      <c r="V1656" s="75"/>
    </row>
    <row r="1657" spans="12:22" s="74" customFormat="1">
      <c r="L1657" s="75"/>
      <c r="M1657" s="75"/>
      <c r="N1657" s="75"/>
      <c r="O1657" s="75"/>
      <c r="P1657" s="75"/>
      <c r="Q1657" s="75"/>
      <c r="R1657" s="75"/>
      <c r="S1657" s="75"/>
      <c r="T1657" s="75"/>
      <c r="U1657" s="75"/>
      <c r="V1657" s="75"/>
    </row>
    <row r="1658" spans="12:22" s="74" customFormat="1">
      <c r="L1658" s="75"/>
      <c r="M1658" s="75"/>
      <c r="N1658" s="75"/>
      <c r="O1658" s="75"/>
      <c r="P1658" s="75"/>
      <c r="Q1658" s="75"/>
      <c r="R1658" s="75"/>
      <c r="S1658" s="75"/>
      <c r="T1658" s="75"/>
      <c r="U1658" s="75"/>
      <c r="V1658" s="75"/>
    </row>
    <row r="1659" spans="12:22" s="74" customFormat="1">
      <c r="L1659" s="75"/>
      <c r="M1659" s="75"/>
      <c r="N1659" s="75"/>
      <c r="O1659" s="75"/>
      <c r="P1659" s="75"/>
      <c r="Q1659" s="75"/>
      <c r="R1659" s="75"/>
      <c r="S1659" s="75"/>
      <c r="T1659" s="75"/>
      <c r="U1659" s="75"/>
      <c r="V1659" s="75"/>
    </row>
    <row r="1660" spans="12:22" s="74" customFormat="1">
      <c r="L1660" s="75"/>
      <c r="M1660" s="75"/>
      <c r="N1660" s="75"/>
      <c r="O1660" s="75"/>
      <c r="P1660" s="75"/>
      <c r="Q1660" s="75"/>
      <c r="R1660" s="75"/>
      <c r="S1660" s="75"/>
      <c r="T1660" s="75"/>
      <c r="U1660" s="75"/>
      <c r="V1660" s="75"/>
    </row>
    <row r="1661" spans="12:22" s="74" customFormat="1">
      <c r="L1661" s="75"/>
      <c r="M1661" s="75"/>
      <c r="N1661" s="75"/>
      <c r="O1661" s="75"/>
      <c r="P1661" s="75"/>
      <c r="Q1661" s="75"/>
      <c r="R1661" s="75"/>
      <c r="S1661" s="75"/>
      <c r="T1661" s="75"/>
      <c r="U1661" s="75"/>
      <c r="V1661" s="75"/>
    </row>
    <row r="1662" spans="12:22" s="74" customFormat="1">
      <c r="L1662" s="75"/>
      <c r="M1662" s="75"/>
      <c r="N1662" s="75"/>
      <c r="O1662" s="75"/>
      <c r="P1662" s="75"/>
      <c r="Q1662" s="75"/>
      <c r="R1662" s="75"/>
      <c r="S1662" s="75"/>
      <c r="T1662" s="75"/>
      <c r="U1662" s="75"/>
      <c r="V1662" s="75"/>
    </row>
    <row r="1663" spans="12:22" s="74" customFormat="1">
      <c r="L1663" s="75"/>
      <c r="M1663" s="75"/>
      <c r="N1663" s="75"/>
      <c r="O1663" s="75"/>
      <c r="P1663" s="75"/>
      <c r="Q1663" s="75"/>
      <c r="R1663" s="75"/>
      <c r="S1663" s="75"/>
      <c r="T1663" s="75"/>
      <c r="U1663" s="75"/>
      <c r="V1663" s="75"/>
    </row>
    <row r="1664" spans="12:22" s="74" customFormat="1">
      <c r="L1664" s="75"/>
      <c r="M1664" s="75"/>
      <c r="N1664" s="75"/>
      <c r="O1664" s="75"/>
      <c r="P1664" s="75"/>
      <c r="Q1664" s="75"/>
      <c r="R1664" s="75"/>
      <c r="S1664" s="75"/>
      <c r="T1664" s="75"/>
      <c r="U1664" s="75"/>
      <c r="V1664" s="75"/>
    </row>
    <row r="1665" spans="12:22" s="74" customFormat="1">
      <c r="L1665" s="75"/>
      <c r="M1665" s="75"/>
      <c r="N1665" s="75"/>
      <c r="O1665" s="75"/>
      <c r="P1665" s="75"/>
      <c r="Q1665" s="75"/>
      <c r="R1665" s="75"/>
      <c r="S1665" s="75"/>
      <c r="T1665" s="75"/>
      <c r="U1665" s="75"/>
      <c r="V1665" s="75"/>
    </row>
    <row r="1666" spans="12:22" s="74" customFormat="1">
      <c r="L1666" s="75"/>
      <c r="M1666" s="75"/>
      <c r="N1666" s="75"/>
      <c r="O1666" s="75"/>
      <c r="P1666" s="75"/>
      <c r="Q1666" s="75"/>
      <c r="R1666" s="75"/>
      <c r="S1666" s="75"/>
      <c r="T1666" s="75"/>
      <c r="U1666" s="75"/>
      <c r="V1666" s="75"/>
    </row>
    <row r="1667" spans="12:22" s="74" customFormat="1">
      <c r="L1667" s="75"/>
      <c r="M1667" s="75"/>
      <c r="N1667" s="75"/>
      <c r="O1667" s="75"/>
      <c r="P1667" s="75"/>
      <c r="Q1667" s="75"/>
      <c r="R1667" s="75"/>
      <c r="S1667" s="75"/>
      <c r="T1667" s="75"/>
      <c r="U1667" s="75"/>
      <c r="V1667" s="75"/>
    </row>
    <row r="1668" spans="12:22" s="74" customFormat="1">
      <c r="L1668" s="75"/>
      <c r="M1668" s="75"/>
      <c r="N1668" s="75"/>
      <c r="O1668" s="75"/>
      <c r="P1668" s="75"/>
      <c r="Q1668" s="75"/>
      <c r="R1668" s="75"/>
      <c r="S1668" s="75"/>
      <c r="T1668" s="75"/>
      <c r="U1668" s="75"/>
      <c r="V1668" s="75"/>
    </row>
    <row r="1669" spans="12:22" s="74" customFormat="1">
      <c r="L1669" s="75"/>
      <c r="M1669" s="75"/>
      <c r="N1669" s="75"/>
      <c r="O1669" s="75"/>
      <c r="P1669" s="75"/>
      <c r="Q1669" s="75"/>
      <c r="R1669" s="75"/>
      <c r="S1669" s="75"/>
      <c r="T1669" s="75"/>
      <c r="U1669" s="75"/>
      <c r="V1669" s="75"/>
    </row>
    <row r="1670" spans="12:22" s="74" customFormat="1">
      <c r="L1670" s="75"/>
      <c r="M1670" s="75"/>
      <c r="N1670" s="75"/>
      <c r="O1670" s="75"/>
      <c r="P1670" s="75"/>
      <c r="Q1670" s="75"/>
      <c r="R1670" s="75"/>
      <c r="S1670" s="75"/>
      <c r="T1670" s="75"/>
      <c r="U1670" s="75"/>
      <c r="V1670" s="75"/>
    </row>
    <row r="1671" spans="12:22" s="74" customFormat="1">
      <c r="L1671" s="75"/>
      <c r="M1671" s="75"/>
      <c r="N1671" s="75"/>
      <c r="O1671" s="75"/>
      <c r="P1671" s="75"/>
      <c r="Q1671" s="75"/>
      <c r="R1671" s="75"/>
      <c r="S1671" s="75"/>
      <c r="T1671" s="75"/>
      <c r="U1671" s="75"/>
      <c r="V1671" s="75"/>
    </row>
    <row r="1672" spans="12:22" s="74" customFormat="1">
      <c r="L1672" s="75"/>
      <c r="M1672" s="75"/>
      <c r="N1672" s="75"/>
      <c r="O1672" s="75"/>
      <c r="P1672" s="75"/>
      <c r="Q1672" s="75"/>
      <c r="R1672" s="75"/>
      <c r="S1672" s="75"/>
      <c r="T1672" s="75"/>
      <c r="U1672" s="75"/>
      <c r="V1672" s="75"/>
    </row>
    <row r="1673" spans="12:22" s="74" customFormat="1">
      <c r="L1673" s="75"/>
      <c r="M1673" s="75"/>
      <c r="N1673" s="75"/>
      <c r="O1673" s="75"/>
      <c r="P1673" s="75"/>
      <c r="Q1673" s="75"/>
      <c r="R1673" s="75"/>
      <c r="S1673" s="75"/>
      <c r="T1673" s="75"/>
      <c r="U1673" s="75"/>
      <c r="V1673" s="75"/>
    </row>
    <row r="1674" spans="12:22" s="74" customFormat="1">
      <c r="L1674" s="75"/>
      <c r="M1674" s="75"/>
      <c r="N1674" s="75"/>
      <c r="O1674" s="75"/>
      <c r="P1674" s="75"/>
      <c r="Q1674" s="75"/>
      <c r="R1674" s="75"/>
      <c r="S1674" s="75"/>
      <c r="T1674" s="75"/>
      <c r="U1674" s="75"/>
      <c r="V1674" s="75"/>
    </row>
    <row r="1675" spans="12:22" s="74" customFormat="1">
      <c r="L1675" s="75"/>
      <c r="M1675" s="75"/>
      <c r="N1675" s="75"/>
      <c r="O1675" s="75"/>
      <c r="P1675" s="75"/>
      <c r="Q1675" s="75"/>
      <c r="R1675" s="75"/>
      <c r="S1675" s="75"/>
      <c r="T1675" s="75"/>
      <c r="U1675" s="75"/>
      <c r="V1675" s="75"/>
    </row>
    <row r="1676" spans="12:22" s="74" customFormat="1">
      <c r="L1676" s="75"/>
      <c r="M1676" s="75"/>
      <c r="N1676" s="75"/>
      <c r="O1676" s="75"/>
      <c r="P1676" s="75"/>
      <c r="Q1676" s="75"/>
      <c r="R1676" s="75"/>
      <c r="S1676" s="75"/>
      <c r="T1676" s="75"/>
      <c r="U1676" s="75"/>
      <c r="V1676" s="75"/>
    </row>
    <row r="1677" spans="12:22" s="74" customFormat="1">
      <c r="L1677" s="75"/>
      <c r="M1677" s="75"/>
      <c r="N1677" s="75"/>
      <c r="O1677" s="75"/>
      <c r="P1677" s="75"/>
      <c r="Q1677" s="75"/>
      <c r="R1677" s="75"/>
      <c r="S1677" s="75"/>
      <c r="T1677" s="75"/>
      <c r="U1677" s="75"/>
      <c r="V1677" s="75"/>
    </row>
    <row r="1678" spans="12:22" s="74" customFormat="1">
      <c r="L1678" s="75"/>
      <c r="M1678" s="75"/>
      <c r="N1678" s="75"/>
      <c r="O1678" s="75"/>
      <c r="P1678" s="75"/>
      <c r="Q1678" s="75"/>
      <c r="R1678" s="75"/>
      <c r="S1678" s="75"/>
      <c r="T1678" s="75"/>
      <c r="U1678" s="75"/>
      <c r="V1678" s="75"/>
    </row>
    <row r="1679" spans="12:22" s="74" customFormat="1">
      <c r="L1679" s="75"/>
      <c r="M1679" s="75"/>
      <c r="N1679" s="75"/>
      <c r="O1679" s="75"/>
      <c r="P1679" s="75"/>
      <c r="Q1679" s="75"/>
      <c r="R1679" s="75"/>
      <c r="S1679" s="75"/>
      <c r="T1679" s="75"/>
      <c r="U1679" s="75"/>
      <c r="V1679" s="75"/>
    </row>
    <row r="1680" spans="12:22" s="74" customFormat="1">
      <c r="L1680" s="75"/>
      <c r="M1680" s="75"/>
      <c r="N1680" s="75"/>
      <c r="O1680" s="75"/>
      <c r="P1680" s="75"/>
      <c r="Q1680" s="75"/>
      <c r="R1680" s="75"/>
      <c r="S1680" s="75"/>
      <c r="T1680" s="75"/>
      <c r="U1680" s="75"/>
      <c r="V1680" s="75"/>
    </row>
    <row r="1681" spans="12:22" s="74" customFormat="1">
      <c r="L1681" s="75"/>
      <c r="M1681" s="75"/>
      <c r="N1681" s="75"/>
      <c r="O1681" s="75"/>
      <c r="P1681" s="75"/>
      <c r="Q1681" s="75"/>
      <c r="R1681" s="75"/>
      <c r="S1681" s="75"/>
      <c r="T1681" s="75"/>
      <c r="U1681" s="75"/>
      <c r="V1681" s="75"/>
    </row>
    <row r="1682" spans="12:22" s="74" customFormat="1">
      <c r="L1682" s="75"/>
      <c r="M1682" s="75"/>
      <c r="N1682" s="75"/>
      <c r="O1682" s="75"/>
      <c r="P1682" s="75"/>
      <c r="Q1682" s="75"/>
      <c r="R1682" s="75"/>
      <c r="S1682" s="75"/>
      <c r="T1682" s="75"/>
      <c r="U1682" s="75"/>
      <c r="V1682" s="75"/>
    </row>
    <row r="1683" spans="12:22" s="74" customFormat="1">
      <c r="L1683" s="75"/>
      <c r="M1683" s="75"/>
      <c r="N1683" s="75"/>
      <c r="O1683" s="75"/>
      <c r="P1683" s="75"/>
      <c r="Q1683" s="75"/>
      <c r="R1683" s="75"/>
      <c r="S1683" s="75"/>
      <c r="T1683" s="75"/>
      <c r="U1683" s="75"/>
      <c r="V1683" s="75"/>
    </row>
    <row r="1684" spans="12:22" s="74" customFormat="1">
      <c r="L1684" s="75"/>
      <c r="M1684" s="75"/>
      <c r="N1684" s="75"/>
      <c r="O1684" s="75"/>
      <c r="P1684" s="75"/>
      <c r="Q1684" s="75"/>
      <c r="R1684" s="75"/>
      <c r="S1684" s="75"/>
      <c r="T1684" s="75"/>
      <c r="U1684" s="75"/>
      <c r="V1684" s="75"/>
    </row>
    <row r="1685" spans="12:22" s="74" customFormat="1">
      <c r="L1685" s="75"/>
      <c r="M1685" s="75"/>
      <c r="N1685" s="75"/>
      <c r="O1685" s="75"/>
      <c r="P1685" s="75"/>
      <c r="Q1685" s="75"/>
      <c r="R1685" s="75"/>
      <c r="S1685" s="75"/>
      <c r="T1685" s="75"/>
      <c r="U1685" s="75"/>
      <c r="V1685" s="75"/>
    </row>
    <row r="1686" spans="12:22" s="74" customFormat="1">
      <c r="L1686" s="75"/>
      <c r="M1686" s="75"/>
      <c r="N1686" s="75"/>
      <c r="O1686" s="75"/>
      <c r="P1686" s="75"/>
      <c r="Q1686" s="75"/>
      <c r="R1686" s="75"/>
      <c r="S1686" s="75"/>
      <c r="T1686" s="75"/>
      <c r="U1686" s="75"/>
      <c r="V1686" s="75"/>
    </row>
    <row r="1687" spans="12:22" s="74" customFormat="1">
      <c r="L1687" s="75"/>
      <c r="M1687" s="75"/>
      <c r="N1687" s="75"/>
      <c r="O1687" s="75"/>
      <c r="P1687" s="75"/>
      <c r="Q1687" s="75"/>
      <c r="R1687" s="75"/>
      <c r="S1687" s="75"/>
      <c r="T1687" s="75"/>
      <c r="U1687" s="75"/>
      <c r="V1687" s="75"/>
    </row>
    <row r="1688" spans="12:22" s="74" customFormat="1">
      <c r="L1688" s="75"/>
      <c r="M1688" s="75"/>
      <c r="N1688" s="75"/>
      <c r="O1688" s="75"/>
      <c r="P1688" s="75"/>
      <c r="Q1688" s="75"/>
      <c r="R1688" s="75"/>
      <c r="S1688" s="75"/>
      <c r="T1688" s="75"/>
      <c r="U1688" s="75"/>
      <c r="V1688" s="75"/>
    </row>
    <row r="1689" spans="12:22" s="74" customFormat="1">
      <c r="L1689" s="75"/>
      <c r="M1689" s="75"/>
      <c r="N1689" s="75"/>
      <c r="O1689" s="75"/>
      <c r="P1689" s="75"/>
      <c r="Q1689" s="75"/>
      <c r="R1689" s="75"/>
      <c r="S1689" s="75"/>
      <c r="T1689" s="75"/>
      <c r="U1689" s="75"/>
      <c r="V1689" s="75"/>
    </row>
    <row r="1690" spans="12:22" s="74" customFormat="1">
      <c r="L1690" s="75"/>
      <c r="M1690" s="75"/>
      <c r="N1690" s="75"/>
      <c r="O1690" s="75"/>
      <c r="P1690" s="75"/>
      <c r="Q1690" s="75"/>
      <c r="R1690" s="75"/>
      <c r="S1690" s="75"/>
      <c r="T1690" s="75"/>
      <c r="U1690" s="75"/>
      <c r="V1690" s="75"/>
    </row>
    <row r="1691" spans="12:22" s="74" customFormat="1">
      <c r="L1691" s="75"/>
      <c r="M1691" s="75"/>
      <c r="N1691" s="75"/>
      <c r="O1691" s="75"/>
      <c r="P1691" s="75"/>
      <c r="Q1691" s="75"/>
      <c r="R1691" s="75"/>
      <c r="S1691" s="75"/>
      <c r="T1691" s="75"/>
      <c r="U1691" s="75"/>
      <c r="V1691" s="75"/>
    </row>
    <row r="1692" spans="12:22" s="74" customFormat="1">
      <c r="L1692" s="75"/>
      <c r="M1692" s="75"/>
      <c r="N1692" s="75"/>
      <c r="O1692" s="75"/>
      <c r="P1692" s="75"/>
      <c r="Q1692" s="75"/>
      <c r="R1692" s="75"/>
      <c r="S1692" s="75"/>
      <c r="T1692" s="75"/>
      <c r="U1692" s="75"/>
      <c r="V1692" s="75"/>
    </row>
    <row r="1693" spans="12:22" s="74" customFormat="1">
      <c r="L1693" s="75"/>
      <c r="M1693" s="75"/>
      <c r="N1693" s="75"/>
      <c r="O1693" s="75"/>
      <c r="P1693" s="75"/>
      <c r="Q1693" s="75"/>
      <c r="R1693" s="75"/>
      <c r="S1693" s="75"/>
      <c r="T1693" s="75"/>
      <c r="U1693" s="75"/>
      <c r="V1693" s="75"/>
    </row>
    <row r="1694" spans="12:22" s="74" customFormat="1">
      <c r="L1694" s="75"/>
      <c r="M1694" s="75"/>
      <c r="N1694" s="75"/>
      <c r="O1694" s="75"/>
      <c r="P1694" s="75"/>
      <c r="Q1694" s="75"/>
      <c r="R1694" s="75"/>
      <c r="S1694" s="75"/>
      <c r="T1694" s="75"/>
      <c r="U1694" s="75"/>
      <c r="V1694" s="75"/>
    </row>
    <row r="1695" spans="12:22" s="74" customFormat="1">
      <c r="L1695" s="75"/>
      <c r="M1695" s="75"/>
      <c r="N1695" s="75"/>
      <c r="O1695" s="75"/>
      <c r="P1695" s="75"/>
      <c r="Q1695" s="75"/>
      <c r="R1695" s="75"/>
      <c r="S1695" s="75"/>
      <c r="T1695" s="75"/>
      <c r="U1695" s="75"/>
      <c r="V1695" s="75"/>
    </row>
    <row r="1696" spans="12:22" s="74" customFormat="1">
      <c r="L1696" s="75"/>
      <c r="M1696" s="75"/>
      <c r="N1696" s="75"/>
      <c r="O1696" s="75"/>
      <c r="P1696" s="75"/>
      <c r="Q1696" s="75"/>
      <c r="R1696" s="75"/>
      <c r="S1696" s="75"/>
      <c r="T1696" s="75"/>
      <c r="U1696" s="75"/>
      <c r="V1696" s="75"/>
    </row>
    <row r="1697" spans="12:22" s="74" customFormat="1">
      <c r="L1697" s="75"/>
      <c r="M1697" s="75"/>
      <c r="N1697" s="75"/>
      <c r="O1697" s="75"/>
      <c r="P1697" s="75"/>
      <c r="Q1697" s="75"/>
      <c r="R1697" s="75"/>
      <c r="S1697" s="75"/>
      <c r="T1697" s="75"/>
      <c r="U1697" s="75"/>
      <c r="V1697" s="75"/>
    </row>
    <row r="1698" spans="12:22" s="74" customFormat="1">
      <c r="L1698" s="75"/>
      <c r="M1698" s="75"/>
      <c r="N1698" s="75"/>
      <c r="O1698" s="75"/>
      <c r="P1698" s="75"/>
      <c r="Q1698" s="75"/>
      <c r="R1698" s="75"/>
      <c r="S1698" s="75"/>
      <c r="T1698" s="75"/>
      <c r="U1698" s="75"/>
      <c r="V1698" s="75"/>
    </row>
    <row r="1699" spans="12:22" s="74" customFormat="1">
      <c r="L1699" s="75"/>
      <c r="M1699" s="75"/>
      <c r="N1699" s="75"/>
      <c r="O1699" s="75"/>
      <c r="P1699" s="75"/>
      <c r="Q1699" s="75"/>
      <c r="R1699" s="75"/>
      <c r="S1699" s="75"/>
      <c r="T1699" s="75"/>
      <c r="U1699" s="75"/>
      <c r="V1699" s="75"/>
    </row>
    <row r="1700" spans="12:22" s="74" customFormat="1">
      <c r="L1700" s="75"/>
      <c r="M1700" s="75"/>
      <c r="N1700" s="75"/>
      <c r="O1700" s="75"/>
      <c r="P1700" s="75"/>
      <c r="Q1700" s="75"/>
      <c r="R1700" s="75"/>
      <c r="S1700" s="75"/>
      <c r="T1700" s="75"/>
      <c r="U1700" s="75"/>
      <c r="V1700" s="75"/>
    </row>
    <row r="1701" spans="12:22" s="74" customFormat="1">
      <c r="L1701" s="75"/>
      <c r="M1701" s="75"/>
      <c r="N1701" s="75"/>
      <c r="O1701" s="75"/>
      <c r="P1701" s="75"/>
      <c r="Q1701" s="75"/>
      <c r="R1701" s="75"/>
      <c r="S1701" s="75"/>
      <c r="T1701" s="75"/>
      <c r="U1701" s="75"/>
      <c r="V1701" s="75"/>
    </row>
    <row r="1702" spans="12:22" s="74" customFormat="1">
      <c r="L1702" s="75"/>
      <c r="M1702" s="75"/>
      <c r="N1702" s="75"/>
      <c r="O1702" s="75"/>
      <c r="P1702" s="75"/>
      <c r="Q1702" s="75"/>
      <c r="R1702" s="75"/>
      <c r="S1702" s="75"/>
      <c r="T1702" s="75"/>
      <c r="U1702" s="75"/>
      <c r="V1702" s="75"/>
    </row>
    <row r="1703" spans="12:22" s="74" customFormat="1">
      <c r="L1703" s="75"/>
      <c r="M1703" s="75"/>
      <c r="N1703" s="75"/>
      <c r="O1703" s="75"/>
      <c r="P1703" s="75"/>
      <c r="Q1703" s="75"/>
      <c r="R1703" s="75"/>
      <c r="S1703" s="75"/>
      <c r="T1703" s="75"/>
      <c r="U1703" s="75"/>
      <c r="V1703" s="75"/>
    </row>
    <row r="1704" spans="12:22" s="74" customFormat="1">
      <c r="L1704" s="75"/>
      <c r="M1704" s="75"/>
      <c r="N1704" s="75"/>
      <c r="O1704" s="75"/>
      <c r="P1704" s="75"/>
      <c r="Q1704" s="75"/>
      <c r="R1704" s="75"/>
      <c r="S1704" s="75"/>
      <c r="T1704" s="75"/>
      <c r="U1704" s="75"/>
      <c r="V1704" s="75"/>
    </row>
    <row r="1705" spans="12:22" s="74" customFormat="1">
      <c r="L1705" s="75"/>
      <c r="M1705" s="75"/>
      <c r="N1705" s="75"/>
      <c r="O1705" s="75"/>
      <c r="P1705" s="75"/>
      <c r="Q1705" s="75"/>
      <c r="R1705" s="75"/>
      <c r="S1705" s="75"/>
      <c r="T1705" s="75"/>
      <c r="U1705" s="75"/>
      <c r="V1705" s="75"/>
    </row>
    <row r="1706" spans="12:22" s="74" customFormat="1">
      <c r="L1706" s="75"/>
      <c r="M1706" s="75"/>
      <c r="N1706" s="75"/>
      <c r="O1706" s="75"/>
      <c r="P1706" s="75"/>
      <c r="Q1706" s="75"/>
      <c r="R1706" s="75"/>
      <c r="S1706" s="75"/>
      <c r="T1706" s="75"/>
      <c r="U1706" s="75"/>
      <c r="V1706" s="75"/>
    </row>
    <row r="1707" spans="12:22" s="74" customFormat="1">
      <c r="L1707" s="75"/>
      <c r="M1707" s="75"/>
      <c r="N1707" s="75"/>
      <c r="O1707" s="75"/>
      <c r="P1707" s="75"/>
      <c r="Q1707" s="75"/>
      <c r="R1707" s="75"/>
      <c r="S1707" s="75"/>
      <c r="T1707" s="75"/>
      <c r="U1707" s="75"/>
      <c r="V1707" s="75"/>
    </row>
    <row r="1708" spans="12:22" s="74" customFormat="1">
      <c r="L1708" s="75"/>
      <c r="M1708" s="75"/>
      <c r="N1708" s="75"/>
      <c r="O1708" s="75"/>
      <c r="P1708" s="75"/>
      <c r="Q1708" s="75"/>
      <c r="R1708" s="75"/>
      <c r="S1708" s="75"/>
      <c r="T1708" s="75"/>
      <c r="U1708" s="75"/>
      <c r="V1708" s="75"/>
    </row>
    <row r="1709" spans="12:22" s="74" customFormat="1">
      <c r="L1709" s="75"/>
      <c r="M1709" s="75"/>
      <c r="N1709" s="75"/>
      <c r="O1709" s="75"/>
      <c r="P1709" s="75"/>
      <c r="Q1709" s="75"/>
      <c r="R1709" s="75"/>
      <c r="S1709" s="75"/>
      <c r="T1709" s="75"/>
      <c r="U1709" s="75"/>
      <c r="V1709" s="75"/>
    </row>
    <row r="1710" spans="12:22" s="74" customFormat="1">
      <c r="L1710" s="75"/>
      <c r="M1710" s="75"/>
      <c r="N1710" s="75"/>
      <c r="O1710" s="75"/>
      <c r="P1710" s="75"/>
      <c r="Q1710" s="75"/>
      <c r="R1710" s="75"/>
      <c r="S1710" s="75"/>
      <c r="T1710" s="75"/>
      <c r="U1710" s="75"/>
      <c r="V1710" s="75"/>
    </row>
    <row r="1711" spans="12:22" s="74" customFormat="1">
      <c r="L1711" s="75"/>
      <c r="M1711" s="75"/>
      <c r="N1711" s="75"/>
      <c r="O1711" s="75"/>
      <c r="P1711" s="75"/>
      <c r="Q1711" s="75"/>
      <c r="R1711" s="75"/>
      <c r="S1711" s="75"/>
      <c r="T1711" s="75"/>
      <c r="U1711" s="75"/>
      <c r="V1711" s="75"/>
    </row>
    <row r="1712" spans="12:22" s="74" customFormat="1">
      <c r="L1712" s="75"/>
      <c r="M1712" s="75"/>
      <c r="N1712" s="75"/>
      <c r="O1712" s="75"/>
      <c r="P1712" s="75"/>
      <c r="Q1712" s="75"/>
      <c r="R1712" s="75"/>
      <c r="S1712" s="75"/>
      <c r="T1712" s="75"/>
      <c r="U1712" s="75"/>
      <c r="V1712" s="75"/>
    </row>
    <row r="1713" spans="12:22" s="74" customFormat="1">
      <c r="L1713" s="75"/>
      <c r="M1713" s="75"/>
      <c r="N1713" s="75"/>
      <c r="O1713" s="75"/>
      <c r="P1713" s="75"/>
      <c r="Q1713" s="75"/>
      <c r="R1713" s="75"/>
      <c r="S1713" s="75"/>
      <c r="T1713" s="75"/>
      <c r="U1713" s="75"/>
      <c r="V1713" s="75"/>
    </row>
    <row r="1714" spans="12:22" s="74" customFormat="1">
      <c r="L1714" s="75"/>
      <c r="M1714" s="75"/>
      <c r="N1714" s="75"/>
      <c r="O1714" s="75"/>
      <c r="P1714" s="75"/>
      <c r="Q1714" s="75"/>
      <c r="R1714" s="75"/>
      <c r="S1714" s="75"/>
      <c r="T1714" s="75"/>
      <c r="U1714" s="75"/>
      <c r="V1714" s="75"/>
    </row>
    <row r="1715" spans="12:22" s="74" customFormat="1">
      <c r="L1715" s="75"/>
      <c r="M1715" s="75"/>
      <c r="N1715" s="75"/>
      <c r="O1715" s="75"/>
      <c r="P1715" s="75"/>
      <c r="Q1715" s="75"/>
      <c r="R1715" s="75"/>
      <c r="S1715" s="75"/>
      <c r="T1715" s="75"/>
      <c r="U1715" s="75"/>
      <c r="V1715" s="75"/>
    </row>
    <row r="1716" spans="12:22" s="74" customFormat="1">
      <c r="L1716" s="75"/>
      <c r="M1716" s="75"/>
      <c r="N1716" s="75"/>
      <c r="O1716" s="75"/>
      <c r="P1716" s="75"/>
      <c r="Q1716" s="75"/>
      <c r="R1716" s="75"/>
      <c r="S1716" s="75"/>
      <c r="T1716" s="75"/>
      <c r="U1716" s="75"/>
      <c r="V1716" s="75"/>
    </row>
    <row r="1717" spans="12:22" s="74" customFormat="1">
      <c r="L1717" s="75"/>
      <c r="M1717" s="75"/>
      <c r="N1717" s="75"/>
      <c r="O1717" s="75"/>
      <c r="P1717" s="75"/>
      <c r="Q1717" s="75"/>
      <c r="R1717" s="75"/>
      <c r="S1717" s="75"/>
      <c r="T1717" s="75"/>
      <c r="U1717" s="75"/>
      <c r="V1717" s="75"/>
    </row>
    <row r="1718" spans="12:22" s="74" customFormat="1">
      <c r="L1718" s="75"/>
      <c r="M1718" s="75"/>
      <c r="N1718" s="75"/>
      <c r="O1718" s="75"/>
      <c r="P1718" s="75"/>
      <c r="Q1718" s="75"/>
      <c r="R1718" s="75"/>
      <c r="S1718" s="75"/>
      <c r="T1718" s="75"/>
      <c r="U1718" s="75"/>
      <c r="V1718" s="75"/>
    </row>
    <row r="1719" spans="12:22" s="74" customFormat="1">
      <c r="L1719" s="75"/>
      <c r="M1719" s="75"/>
      <c r="N1719" s="75"/>
      <c r="O1719" s="75"/>
      <c r="P1719" s="75"/>
      <c r="Q1719" s="75"/>
      <c r="R1719" s="75"/>
      <c r="S1719" s="75"/>
      <c r="T1719" s="75"/>
      <c r="U1719" s="75"/>
      <c r="V1719" s="75"/>
    </row>
    <row r="1720" spans="12:22" s="74" customFormat="1">
      <c r="L1720" s="75"/>
      <c r="M1720" s="75"/>
      <c r="N1720" s="75"/>
      <c r="O1720" s="75"/>
      <c r="P1720" s="75"/>
      <c r="Q1720" s="75"/>
      <c r="R1720" s="75"/>
      <c r="S1720" s="75"/>
      <c r="T1720" s="75"/>
      <c r="U1720" s="75"/>
      <c r="V1720" s="75"/>
    </row>
    <row r="1721" spans="12:22" s="74" customFormat="1">
      <c r="L1721" s="75"/>
      <c r="M1721" s="75"/>
      <c r="N1721" s="75"/>
      <c r="O1721" s="75"/>
      <c r="P1721" s="75"/>
      <c r="Q1721" s="75"/>
      <c r="R1721" s="75"/>
      <c r="S1721" s="75"/>
      <c r="T1721" s="75"/>
      <c r="U1721" s="75"/>
      <c r="V1721" s="75"/>
    </row>
    <row r="1722" spans="12:22" s="74" customFormat="1">
      <c r="L1722" s="75"/>
      <c r="M1722" s="75"/>
      <c r="N1722" s="75"/>
      <c r="O1722" s="75"/>
      <c r="P1722" s="75"/>
      <c r="Q1722" s="75"/>
      <c r="R1722" s="75"/>
      <c r="S1722" s="75"/>
      <c r="T1722" s="75"/>
      <c r="U1722" s="75"/>
      <c r="V1722" s="75"/>
    </row>
    <row r="1723" spans="12:22" s="74" customFormat="1">
      <c r="L1723" s="75"/>
      <c r="M1723" s="75"/>
      <c r="N1723" s="75"/>
      <c r="O1723" s="75"/>
      <c r="P1723" s="75"/>
      <c r="Q1723" s="75"/>
      <c r="R1723" s="75"/>
      <c r="S1723" s="75"/>
      <c r="T1723" s="75"/>
      <c r="U1723" s="75"/>
      <c r="V1723" s="75"/>
    </row>
    <row r="1724" spans="12:22" s="74" customFormat="1">
      <c r="L1724" s="75"/>
      <c r="M1724" s="75"/>
      <c r="N1724" s="75"/>
      <c r="O1724" s="75"/>
      <c r="P1724" s="75"/>
      <c r="Q1724" s="75"/>
      <c r="R1724" s="75"/>
      <c r="S1724" s="75"/>
      <c r="T1724" s="75"/>
      <c r="U1724" s="75"/>
      <c r="V1724" s="75"/>
    </row>
    <row r="1725" spans="12:22" s="74" customFormat="1">
      <c r="L1725" s="75"/>
      <c r="M1725" s="75"/>
      <c r="N1725" s="75"/>
      <c r="O1725" s="75"/>
      <c r="P1725" s="75"/>
      <c r="Q1725" s="75"/>
      <c r="R1725" s="75"/>
      <c r="S1725" s="75"/>
      <c r="T1725" s="75"/>
      <c r="U1725" s="75"/>
      <c r="V1725" s="75"/>
    </row>
    <row r="1726" spans="12:22" s="74" customFormat="1">
      <c r="L1726" s="75"/>
      <c r="M1726" s="75"/>
      <c r="N1726" s="75"/>
      <c r="O1726" s="75"/>
      <c r="P1726" s="75"/>
      <c r="Q1726" s="75"/>
      <c r="R1726" s="75"/>
      <c r="S1726" s="75"/>
      <c r="T1726" s="75"/>
      <c r="U1726" s="75"/>
      <c r="V1726" s="75"/>
    </row>
    <row r="1727" spans="12:22" s="74" customFormat="1">
      <c r="L1727" s="75"/>
      <c r="M1727" s="75"/>
      <c r="N1727" s="75"/>
      <c r="O1727" s="75"/>
      <c r="P1727" s="75"/>
      <c r="Q1727" s="75"/>
      <c r="R1727" s="75"/>
      <c r="S1727" s="75"/>
      <c r="T1727" s="75"/>
      <c r="U1727" s="75"/>
      <c r="V1727" s="75"/>
    </row>
    <row r="1728" spans="12:22" s="74" customFormat="1">
      <c r="L1728" s="75"/>
      <c r="M1728" s="75"/>
      <c r="N1728" s="75"/>
      <c r="O1728" s="75"/>
      <c r="P1728" s="75"/>
      <c r="Q1728" s="75"/>
      <c r="R1728" s="75"/>
      <c r="S1728" s="75"/>
      <c r="T1728" s="75"/>
      <c r="U1728" s="75"/>
      <c r="V1728" s="75"/>
    </row>
    <row r="1729" spans="12:22" s="74" customFormat="1">
      <c r="L1729" s="75"/>
      <c r="M1729" s="75"/>
      <c r="N1729" s="75"/>
      <c r="O1729" s="75"/>
      <c r="P1729" s="75"/>
      <c r="Q1729" s="75"/>
      <c r="R1729" s="75"/>
      <c r="S1729" s="75"/>
      <c r="T1729" s="75"/>
      <c r="U1729" s="75"/>
      <c r="V1729" s="75"/>
    </row>
    <row r="1730" spans="12:22" s="74" customFormat="1">
      <c r="L1730" s="75"/>
      <c r="M1730" s="75"/>
      <c r="N1730" s="75"/>
      <c r="O1730" s="75"/>
      <c r="P1730" s="75"/>
      <c r="Q1730" s="75"/>
      <c r="R1730" s="75"/>
      <c r="S1730" s="75"/>
      <c r="T1730" s="75"/>
      <c r="U1730" s="75"/>
      <c r="V1730" s="75"/>
    </row>
    <row r="1731" spans="12:22" s="74" customFormat="1">
      <c r="L1731" s="75"/>
      <c r="M1731" s="75"/>
      <c r="N1731" s="75"/>
      <c r="O1731" s="75"/>
      <c r="P1731" s="75"/>
      <c r="Q1731" s="75"/>
      <c r="R1731" s="75"/>
      <c r="S1731" s="75"/>
      <c r="T1731" s="75"/>
      <c r="U1731" s="75"/>
      <c r="V1731" s="75"/>
    </row>
    <row r="1732" spans="12:22" s="74" customFormat="1">
      <c r="L1732" s="75"/>
      <c r="M1732" s="75"/>
      <c r="N1732" s="75"/>
      <c r="O1732" s="75"/>
      <c r="P1732" s="75"/>
      <c r="Q1732" s="75"/>
      <c r="R1732" s="75"/>
      <c r="S1732" s="75"/>
      <c r="T1732" s="75"/>
      <c r="U1732" s="75"/>
      <c r="V1732" s="75"/>
    </row>
    <row r="1733" spans="12:22" s="74" customFormat="1">
      <c r="L1733" s="75"/>
      <c r="M1733" s="75"/>
      <c r="N1733" s="75"/>
      <c r="O1733" s="75"/>
      <c r="P1733" s="75"/>
      <c r="Q1733" s="75"/>
      <c r="R1733" s="75"/>
      <c r="S1733" s="75"/>
      <c r="T1733" s="75"/>
      <c r="U1733" s="75"/>
      <c r="V1733" s="75"/>
    </row>
    <row r="1734" spans="12:22" s="74" customFormat="1">
      <c r="L1734" s="75"/>
      <c r="M1734" s="75"/>
      <c r="N1734" s="75"/>
      <c r="O1734" s="75"/>
      <c r="P1734" s="75"/>
      <c r="Q1734" s="75"/>
      <c r="R1734" s="75"/>
      <c r="S1734" s="75"/>
      <c r="T1734" s="75"/>
      <c r="U1734" s="75"/>
      <c r="V1734" s="75"/>
    </row>
    <row r="1735" spans="12:22" s="74" customFormat="1">
      <c r="L1735" s="75"/>
      <c r="M1735" s="75"/>
      <c r="N1735" s="75"/>
      <c r="O1735" s="75"/>
      <c r="P1735" s="75"/>
      <c r="Q1735" s="75"/>
      <c r="R1735" s="75"/>
      <c r="S1735" s="75"/>
      <c r="T1735" s="75"/>
      <c r="U1735" s="75"/>
      <c r="V1735" s="75"/>
    </row>
    <row r="1736" spans="12:22" s="74" customFormat="1">
      <c r="L1736" s="75"/>
      <c r="M1736" s="75"/>
      <c r="N1736" s="75"/>
      <c r="O1736" s="75"/>
      <c r="P1736" s="75"/>
      <c r="Q1736" s="75"/>
      <c r="R1736" s="75"/>
      <c r="S1736" s="75"/>
      <c r="T1736" s="75"/>
      <c r="U1736" s="75"/>
      <c r="V1736" s="75"/>
    </row>
    <row r="1737" spans="12:22" s="74" customFormat="1">
      <c r="L1737" s="75"/>
      <c r="M1737" s="75"/>
      <c r="N1737" s="75"/>
      <c r="O1737" s="75"/>
      <c r="P1737" s="75"/>
      <c r="Q1737" s="75"/>
      <c r="R1737" s="75"/>
      <c r="S1737" s="75"/>
      <c r="T1737" s="75"/>
      <c r="U1737" s="75"/>
      <c r="V1737" s="75"/>
    </row>
    <row r="1738" spans="12:22" s="74" customFormat="1">
      <c r="L1738" s="75"/>
      <c r="M1738" s="75"/>
      <c r="N1738" s="75"/>
      <c r="O1738" s="75"/>
      <c r="P1738" s="75"/>
      <c r="Q1738" s="75"/>
      <c r="R1738" s="75"/>
      <c r="S1738" s="75"/>
      <c r="T1738" s="75"/>
      <c r="U1738" s="75"/>
      <c r="V1738" s="75"/>
    </row>
    <row r="1739" spans="12:22" s="74" customFormat="1">
      <c r="L1739" s="75"/>
      <c r="M1739" s="75"/>
      <c r="N1739" s="75"/>
      <c r="O1739" s="75"/>
      <c r="P1739" s="75"/>
      <c r="Q1739" s="75"/>
      <c r="R1739" s="75"/>
      <c r="S1739" s="75"/>
      <c r="T1739" s="75"/>
      <c r="U1739" s="75"/>
      <c r="V1739" s="75"/>
    </row>
    <row r="1740" spans="12:22" s="74" customFormat="1">
      <c r="L1740" s="75"/>
      <c r="M1740" s="75"/>
      <c r="N1740" s="75"/>
      <c r="O1740" s="75"/>
      <c r="P1740" s="75"/>
      <c r="Q1740" s="75"/>
      <c r="R1740" s="75"/>
      <c r="S1740" s="75"/>
      <c r="T1740" s="75"/>
      <c r="U1740" s="75"/>
      <c r="V1740" s="75"/>
    </row>
    <row r="1741" spans="12:22" s="74" customFormat="1">
      <c r="L1741" s="75"/>
      <c r="M1741" s="75"/>
      <c r="N1741" s="75"/>
      <c r="O1741" s="75"/>
      <c r="P1741" s="75"/>
      <c r="Q1741" s="75"/>
      <c r="R1741" s="75"/>
      <c r="S1741" s="75"/>
      <c r="T1741" s="75"/>
      <c r="U1741" s="75"/>
      <c r="V1741" s="75"/>
    </row>
    <row r="1742" spans="12:22" s="74" customFormat="1">
      <c r="L1742" s="75"/>
      <c r="M1742" s="75"/>
      <c r="N1742" s="75"/>
      <c r="O1742" s="75"/>
      <c r="P1742" s="75"/>
      <c r="Q1742" s="75"/>
      <c r="R1742" s="75"/>
      <c r="S1742" s="75"/>
      <c r="T1742" s="75"/>
      <c r="U1742" s="75"/>
      <c r="V1742" s="75"/>
    </row>
    <row r="1743" spans="12:22" s="74" customFormat="1">
      <c r="L1743" s="75"/>
      <c r="M1743" s="75"/>
      <c r="N1743" s="75"/>
      <c r="O1743" s="75"/>
      <c r="P1743" s="75"/>
      <c r="Q1743" s="75"/>
      <c r="R1743" s="75"/>
      <c r="S1743" s="75"/>
      <c r="T1743" s="75"/>
      <c r="U1743" s="75"/>
      <c r="V1743" s="75"/>
    </row>
    <row r="1744" spans="12:22" s="74" customFormat="1">
      <c r="L1744" s="75"/>
      <c r="M1744" s="75"/>
      <c r="N1744" s="75"/>
      <c r="O1744" s="75"/>
      <c r="P1744" s="75"/>
      <c r="Q1744" s="75"/>
      <c r="R1744" s="75"/>
      <c r="S1744" s="75"/>
      <c r="T1744" s="75"/>
      <c r="U1744" s="75"/>
      <c r="V1744" s="75"/>
    </row>
    <row r="1745" spans="12:22" s="74" customFormat="1">
      <c r="L1745" s="75"/>
      <c r="M1745" s="75"/>
      <c r="N1745" s="75"/>
      <c r="O1745" s="75"/>
      <c r="P1745" s="75"/>
      <c r="Q1745" s="75"/>
      <c r="R1745" s="75"/>
      <c r="S1745" s="75"/>
      <c r="T1745" s="75"/>
      <c r="U1745" s="75"/>
      <c r="V1745" s="75"/>
    </row>
    <row r="1746" spans="12:22" s="74" customFormat="1">
      <c r="L1746" s="75"/>
      <c r="M1746" s="75"/>
      <c r="N1746" s="75"/>
      <c r="O1746" s="75"/>
      <c r="P1746" s="75"/>
      <c r="Q1746" s="75"/>
      <c r="R1746" s="75"/>
      <c r="S1746" s="75"/>
      <c r="T1746" s="75"/>
      <c r="U1746" s="75"/>
      <c r="V1746" s="75"/>
    </row>
    <row r="1747" spans="12:22" s="74" customFormat="1">
      <c r="L1747" s="75"/>
      <c r="M1747" s="75"/>
      <c r="N1747" s="75"/>
      <c r="O1747" s="75"/>
      <c r="P1747" s="75"/>
      <c r="Q1747" s="75"/>
      <c r="R1747" s="75"/>
      <c r="S1747" s="75"/>
      <c r="T1747" s="75"/>
      <c r="U1747" s="75"/>
      <c r="V1747" s="75"/>
    </row>
    <row r="1748" spans="12:22" s="74" customFormat="1">
      <c r="L1748" s="75"/>
      <c r="M1748" s="75"/>
      <c r="N1748" s="75"/>
      <c r="O1748" s="75"/>
      <c r="P1748" s="75"/>
      <c r="Q1748" s="75"/>
      <c r="R1748" s="75"/>
      <c r="S1748" s="75"/>
      <c r="T1748" s="75"/>
      <c r="U1748" s="75"/>
      <c r="V1748" s="75"/>
    </row>
    <row r="1749" spans="12:22" s="74" customFormat="1">
      <c r="L1749" s="75"/>
      <c r="M1749" s="75"/>
      <c r="N1749" s="75"/>
      <c r="O1749" s="75"/>
      <c r="P1749" s="75"/>
      <c r="Q1749" s="75"/>
      <c r="R1749" s="75"/>
      <c r="S1749" s="75"/>
      <c r="T1749" s="75"/>
      <c r="U1749" s="75"/>
      <c r="V1749" s="75"/>
    </row>
    <row r="1750" spans="12:22" s="74" customFormat="1">
      <c r="L1750" s="75"/>
      <c r="M1750" s="75"/>
      <c r="N1750" s="75"/>
      <c r="O1750" s="75"/>
      <c r="P1750" s="75"/>
      <c r="Q1750" s="75"/>
      <c r="R1750" s="75"/>
      <c r="S1750" s="75"/>
      <c r="T1750" s="75"/>
      <c r="U1750" s="75"/>
      <c r="V1750" s="75"/>
    </row>
    <row r="1751" spans="12:22" s="74" customFormat="1">
      <c r="L1751" s="75"/>
      <c r="M1751" s="75"/>
      <c r="N1751" s="75"/>
      <c r="O1751" s="75"/>
      <c r="P1751" s="75"/>
      <c r="Q1751" s="75"/>
      <c r="R1751" s="75"/>
      <c r="S1751" s="75"/>
      <c r="T1751" s="75"/>
      <c r="U1751" s="75"/>
      <c r="V1751" s="75"/>
    </row>
    <row r="1752" spans="12:22" s="74" customFormat="1">
      <c r="L1752" s="75"/>
      <c r="M1752" s="75"/>
      <c r="N1752" s="75"/>
      <c r="O1752" s="75"/>
      <c r="P1752" s="75"/>
      <c r="Q1752" s="75"/>
      <c r="R1752" s="75"/>
      <c r="S1752" s="75"/>
      <c r="T1752" s="75"/>
      <c r="U1752" s="75"/>
      <c r="V1752" s="75"/>
    </row>
    <row r="1753" spans="12:22" s="74" customFormat="1">
      <c r="L1753" s="75"/>
      <c r="M1753" s="75"/>
      <c r="N1753" s="75"/>
      <c r="O1753" s="75"/>
      <c r="P1753" s="75"/>
      <c r="Q1753" s="75"/>
      <c r="R1753" s="75"/>
      <c r="S1753" s="75"/>
      <c r="T1753" s="75"/>
      <c r="U1753" s="75"/>
      <c r="V1753" s="75"/>
    </row>
    <row r="1754" spans="12:22" s="74" customFormat="1">
      <c r="L1754" s="75"/>
      <c r="M1754" s="75"/>
      <c r="N1754" s="75"/>
      <c r="O1754" s="75"/>
      <c r="P1754" s="75"/>
      <c r="Q1754" s="75"/>
      <c r="R1754" s="75"/>
      <c r="S1754" s="75"/>
      <c r="T1754" s="75"/>
      <c r="U1754" s="75"/>
      <c r="V1754" s="75"/>
    </row>
    <row r="1755" spans="12:22" s="74" customFormat="1">
      <c r="L1755" s="75"/>
      <c r="M1755" s="75"/>
      <c r="N1755" s="75"/>
      <c r="O1755" s="75"/>
      <c r="P1755" s="75"/>
      <c r="Q1755" s="75"/>
      <c r="R1755" s="75"/>
      <c r="S1755" s="75"/>
      <c r="T1755" s="75"/>
      <c r="U1755" s="75"/>
      <c r="V1755" s="75"/>
    </row>
    <row r="1756" spans="12:22" s="74" customFormat="1">
      <c r="L1756" s="75"/>
      <c r="M1756" s="75"/>
      <c r="N1756" s="75"/>
      <c r="O1756" s="75"/>
      <c r="P1756" s="75"/>
      <c r="Q1756" s="75"/>
      <c r="R1756" s="75"/>
      <c r="S1756" s="75"/>
      <c r="T1756" s="75"/>
      <c r="U1756" s="75"/>
      <c r="V1756" s="75"/>
    </row>
    <row r="1757" spans="12:22" s="74" customFormat="1">
      <c r="L1757" s="75"/>
      <c r="M1757" s="75"/>
      <c r="N1757" s="75"/>
      <c r="O1757" s="75"/>
      <c r="P1757" s="75"/>
      <c r="Q1757" s="75"/>
      <c r="R1757" s="75"/>
      <c r="S1757" s="75"/>
      <c r="T1757" s="75"/>
      <c r="U1757" s="75"/>
      <c r="V1757" s="75"/>
    </row>
    <row r="1758" spans="12:22" s="74" customFormat="1">
      <c r="L1758" s="75"/>
      <c r="M1758" s="75"/>
      <c r="N1758" s="75"/>
      <c r="O1758" s="75"/>
      <c r="P1758" s="75"/>
      <c r="Q1758" s="75"/>
      <c r="R1758" s="75"/>
      <c r="S1758" s="75"/>
      <c r="T1758" s="75"/>
      <c r="U1758" s="75"/>
      <c r="V1758" s="75"/>
    </row>
    <row r="1759" spans="12:22" s="74" customFormat="1">
      <c r="L1759" s="75"/>
      <c r="M1759" s="75"/>
      <c r="N1759" s="75"/>
      <c r="O1759" s="75"/>
      <c r="P1759" s="75"/>
      <c r="Q1759" s="75"/>
      <c r="R1759" s="75"/>
      <c r="S1759" s="75"/>
      <c r="T1759" s="75"/>
      <c r="U1759" s="75"/>
      <c r="V1759" s="75"/>
    </row>
    <row r="1760" spans="12:22" s="74" customFormat="1">
      <c r="L1760" s="75"/>
      <c r="M1760" s="75"/>
      <c r="N1760" s="75"/>
      <c r="O1760" s="75"/>
      <c r="P1760" s="75"/>
      <c r="Q1760" s="75"/>
      <c r="R1760" s="75"/>
      <c r="S1760" s="75"/>
      <c r="T1760" s="75"/>
      <c r="U1760" s="75"/>
      <c r="V1760" s="75"/>
    </row>
    <row r="1761" spans="12:22" s="74" customFormat="1">
      <c r="L1761" s="75"/>
      <c r="M1761" s="75"/>
      <c r="N1761" s="75"/>
      <c r="O1761" s="75"/>
      <c r="P1761" s="75"/>
      <c r="Q1761" s="75"/>
      <c r="R1761" s="75"/>
      <c r="S1761" s="75"/>
      <c r="T1761" s="75"/>
      <c r="U1761" s="75"/>
      <c r="V1761" s="75"/>
    </row>
    <row r="1762" spans="12:22" s="74" customFormat="1">
      <c r="L1762" s="75"/>
      <c r="M1762" s="75"/>
      <c r="N1762" s="75"/>
      <c r="O1762" s="75"/>
      <c r="P1762" s="75"/>
      <c r="Q1762" s="75"/>
      <c r="R1762" s="75"/>
      <c r="S1762" s="75"/>
      <c r="T1762" s="75"/>
      <c r="U1762" s="75"/>
      <c r="V1762" s="75"/>
    </row>
    <row r="1763" spans="12:22" s="74" customFormat="1">
      <c r="L1763" s="75"/>
      <c r="M1763" s="75"/>
      <c r="N1763" s="75"/>
      <c r="O1763" s="75"/>
      <c r="P1763" s="75"/>
      <c r="Q1763" s="75"/>
      <c r="R1763" s="75"/>
      <c r="S1763" s="75"/>
      <c r="T1763" s="75"/>
      <c r="U1763" s="75"/>
      <c r="V1763" s="75"/>
    </row>
    <row r="1764" spans="12:22" s="74" customFormat="1">
      <c r="L1764" s="75"/>
      <c r="M1764" s="75"/>
      <c r="N1764" s="75"/>
      <c r="O1764" s="75"/>
      <c r="P1764" s="75"/>
      <c r="Q1764" s="75"/>
      <c r="R1764" s="75"/>
      <c r="S1764" s="75"/>
      <c r="T1764" s="75"/>
      <c r="U1764" s="75"/>
      <c r="V1764" s="75"/>
    </row>
    <row r="1765" spans="12:22" s="74" customFormat="1">
      <c r="L1765" s="75"/>
      <c r="M1765" s="75"/>
      <c r="N1765" s="75"/>
      <c r="O1765" s="75"/>
      <c r="P1765" s="75"/>
      <c r="Q1765" s="75"/>
      <c r="R1765" s="75"/>
      <c r="S1765" s="75"/>
      <c r="T1765" s="75"/>
      <c r="U1765" s="75"/>
      <c r="V1765" s="75"/>
    </row>
    <row r="1766" spans="12:22" s="74" customFormat="1">
      <c r="L1766" s="75"/>
      <c r="M1766" s="75"/>
      <c r="N1766" s="75"/>
      <c r="O1766" s="75"/>
      <c r="P1766" s="75"/>
      <c r="Q1766" s="75"/>
      <c r="R1766" s="75"/>
      <c r="S1766" s="75"/>
      <c r="T1766" s="75"/>
      <c r="U1766" s="75"/>
      <c r="V1766" s="75"/>
    </row>
    <row r="1767" spans="12:22" s="74" customFormat="1">
      <c r="L1767" s="75"/>
      <c r="M1767" s="75"/>
      <c r="N1767" s="75"/>
      <c r="O1767" s="75"/>
      <c r="P1767" s="75"/>
      <c r="Q1767" s="75"/>
      <c r="R1767" s="75"/>
      <c r="S1767" s="75"/>
      <c r="T1767" s="75"/>
      <c r="U1767" s="75"/>
      <c r="V1767" s="75"/>
    </row>
    <row r="1768" spans="12:22" s="74" customFormat="1">
      <c r="L1768" s="75"/>
      <c r="M1768" s="75"/>
      <c r="N1768" s="75"/>
      <c r="O1768" s="75"/>
      <c r="P1768" s="75"/>
      <c r="Q1768" s="75"/>
      <c r="R1768" s="75"/>
      <c r="S1768" s="75"/>
      <c r="T1768" s="75"/>
      <c r="U1768" s="75"/>
      <c r="V1768" s="75"/>
    </row>
    <row r="1769" spans="12:22" s="74" customFormat="1">
      <c r="L1769" s="75"/>
      <c r="M1769" s="75"/>
      <c r="N1769" s="75"/>
      <c r="O1769" s="75"/>
      <c r="P1769" s="75"/>
      <c r="Q1769" s="75"/>
      <c r="R1769" s="75"/>
      <c r="S1769" s="75"/>
      <c r="T1769" s="75"/>
      <c r="U1769" s="75"/>
      <c r="V1769" s="75"/>
    </row>
    <row r="1770" spans="12:22" s="74" customFormat="1">
      <c r="L1770" s="75"/>
      <c r="M1770" s="75"/>
      <c r="N1770" s="75"/>
      <c r="O1770" s="75"/>
      <c r="P1770" s="75"/>
      <c r="Q1770" s="75"/>
      <c r="R1770" s="75"/>
      <c r="S1770" s="75"/>
      <c r="T1770" s="75"/>
      <c r="U1770" s="75"/>
      <c r="V1770" s="75"/>
    </row>
    <row r="1771" spans="12:22" s="74" customFormat="1">
      <c r="L1771" s="75"/>
      <c r="M1771" s="75"/>
      <c r="N1771" s="75"/>
      <c r="O1771" s="75"/>
      <c r="P1771" s="75"/>
      <c r="Q1771" s="75"/>
      <c r="R1771" s="75"/>
      <c r="S1771" s="75"/>
      <c r="T1771" s="75"/>
      <c r="U1771" s="75"/>
      <c r="V1771" s="75"/>
    </row>
    <row r="1772" spans="12:22" s="74" customFormat="1">
      <c r="L1772" s="75"/>
      <c r="M1772" s="75"/>
      <c r="N1772" s="75"/>
      <c r="O1772" s="75"/>
      <c r="P1772" s="75"/>
      <c r="Q1772" s="75"/>
      <c r="R1772" s="75"/>
      <c r="S1772" s="75"/>
      <c r="T1772" s="75"/>
      <c r="U1772" s="75"/>
      <c r="V1772" s="75"/>
    </row>
    <row r="1773" spans="12:22" s="74" customFormat="1">
      <c r="L1773" s="75"/>
      <c r="M1773" s="75"/>
      <c r="N1773" s="75"/>
      <c r="O1773" s="75"/>
      <c r="P1773" s="75"/>
      <c r="Q1773" s="75"/>
      <c r="R1773" s="75"/>
      <c r="S1773" s="75"/>
      <c r="T1773" s="75"/>
      <c r="U1773" s="75"/>
      <c r="V1773" s="75"/>
    </row>
    <row r="1774" spans="12:22" s="74" customFormat="1">
      <c r="L1774" s="75"/>
      <c r="M1774" s="75"/>
      <c r="N1774" s="75"/>
      <c r="O1774" s="75"/>
      <c r="P1774" s="75"/>
      <c r="Q1774" s="75"/>
      <c r="R1774" s="75"/>
      <c r="S1774" s="75"/>
      <c r="T1774" s="75"/>
      <c r="U1774" s="75"/>
      <c r="V1774" s="75"/>
    </row>
    <row r="1775" spans="12:22" s="74" customFormat="1">
      <c r="L1775" s="75"/>
      <c r="M1775" s="75"/>
      <c r="N1775" s="75"/>
      <c r="O1775" s="75"/>
      <c r="P1775" s="75"/>
      <c r="Q1775" s="75"/>
      <c r="R1775" s="75"/>
      <c r="S1775" s="75"/>
      <c r="T1775" s="75"/>
      <c r="U1775" s="75"/>
      <c r="V1775" s="75"/>
    </row>
    <row r="1776" spans="12:22" s="74" customFormat="1">
      <c r="L1776" s="75"/>
      <c r="M1776" s="75"/>
      <c r="N1776" s="75"/>
      <c r="O1776" s="75"/>
      <c r="P1776" s="75"/>
      <c r="Q1776" s="75"/>
      <c r="R1776" s="75"/>
      <c r="S1776" s="75"/>
      <c r="T1776" s="75"/>
      <c r="U1776" s="75"/>
      <c r="V1776" s="75"/>
    </row>
    <row r="1777" spans="12:22" s="74" customFormat="1">
      <c r="L1777" s="75"/>
      <c r="M1777" s="75"/>
      <c r="N1777" s="75"/>
      <c r="O1777" s="75"/>
      <c r="P1777" s="75"/>
      <c r="Q1777" s="75"/>
      <c r="R1777" s="75"/>
      <c r="S1777" s="75"/>
      <c r="T1777" s="75"/>
      <c r="U1777" s="75"/>
      <c r="V1777" s="75"/>
    </row>
    <row r="1778" spans="12:22" s="74" customFormat="1">
      <c r="L1778" s="75"/>
      <c r="M1778" s="75"/>
      <c r="N1778" s="75"/>
      <c r="O1778" s="75"/>
      <c r="P1778" s="75"/>
      <c r="Q1778" s="75"/>
      <c r="R1778" s="75"/>
      <c r="S1778" s="75"/>
      <c r="T1778" s="75"/>
      <c r="U1778" s="75"/>
      <c r="V1778" s="75"/>
    </row>
    <row r="1779" spans="12:22" s="74" customFormat="1">
      <c r="L1779" s="75"/>
      <c r="M1779" s="75"/>
      <c r="N1779" s="75"/>
      <c r="O1779" s="75"/>
      <c r="P1779" s="75"/>
      <c r="Q1779" s="75"/>
      <c r="R1779" s="75"/>
      <c r="S1779" s="75"/>
      <c r="T1779" s="75"/>
      <c r="U1779" s="75"/>
      <c r="V1779" s="75"/>
    </row>
    <row r="1780" spans="12:22" s="74" customFormat="1">
      <c r="L1780" s="75"/>
      <c r="M1780" s="75"/>
      <c r="N1780" s="75"/>
      <c r="O1780" s="75"/>
      <c r="P1780" s="75"/>
      <c r="Q1780" s="75"/>
      <c r="R1780" s="75"/>
      <c r="S1780" s="75"/>
      <c r="T1780" s="75"/>
      <c r="U1780" s="75"/>
      <c r="V1780" s="75"/>
    </row>
    <row r="1781" spans="12:22" s="74" customFormat="1">
      <c r="L1781" s="75"/>
      <c r="M1781" s="75"/>
      <c r="N1781" s="75"/>
      <c r="O1781" s="75"/>
      <c r="P1781" s="75"/>
      <c r="Q1781" s="75"/>
      <c r="R1781" s="75"/>
      <c r="S1781" s="75"/>
      <c r="T1781" s="75"/>
      <c r="U1781" s="75"/>
      <c r="V1781" s="75"/>
    </row>
    <row r="1782" spans="12:22" s="74" customFormat="1">
      <c r="L1782" s="75"/>
      <c r="M1782" s="75"/>
      <c r="N1782" s="75"/>
      <c r="O1782" s="75"/>
      <c r="P1782" s="75"/>
      <c r="Q1782" s="75"/>
      <c r="R1782" s="75"/>
      <c r="S1782" s="75"/>
      <c r="T1782" s="75"/>
      <c r="U1782" s="75"/>
      <c r="V1782" s="75"/>
    </row>
    <row r="1783" spans="12:22" s="74" customFormat="1">
      <c r="L1783" s="75"/>
      <c r="M1783" s="75"/>
      <c r="N1783" s="75"/>
      <c r="O1783" s="75"/>
      <c r="P1783" s="75"/>
      <c r="Q1783" s="75"/>
      <c r="R1783" s="75"/>
      <c r="S1783" s="75"/>
      <c r="T1783" s="75"/>
      <c r="U1783" s="75"/>
      <c r="V1783" s="75"/>
    </row>
    <row r="1784" spans="12:22" s="74" customFormat="1">
      <c r="L1784" s="75"/>
      <c r="M1784" s="75"/>
      <c r="N1784" s="75"/>
      <c r="O1784" s="75"/>
      <c r="P1784" s="75"/>
      <c r="Q1784" s="75"/>
      <c r="R1784" s="75"/>
      <c r="S1784" s="75"/>
      <c r="T1784" s="75"/>
      <c r="U1784" s="75"/>
      <c r="V1784" s="75"/>
    </row>
    <row r="1785" spans="12:22" s="74" customFormat="1">
      <c r="L1785" s="75"/>
      <c r="M1785" s="75"/>
      <c r="N1785" s="75"/>
      <c r="O1785" s="75"/>
      <c r="P1785" s="75"/>
      <c r="Q1785" s="75"/>
      <c r="R1785" s="75"/>
      <c r="S1785" s="75"/>
      <c r="T1785" s="75"/>
      <c r="U1785" s="75"/>
      <c r="V1785" s="75"/>
    </row>
    <row r="1786" spans="12:22" s="74" customFormat="1">
      <c r="L1786" s="75"/>
      <c r="M1786" s="75"/>
      <c r="N1786" s="75"/>
      <c r="O1786" s="75"/>
      <c r="P1786" s="75"/>
      <c r="Q1786" s="75"/>
      <c r="R1786" s="75"/>
      <c r="S1786" s="75"/>
      <c r="T1786" s="75"/>
      <c r="U1786" s="75"/>
      <c r="V1786" s="75"/>
    </row>
    <row r="1787" spans="12:22" s="74" customFormat="1">
      <c r="L1787" s="75"/>
      <c r="M1787" s="75"/>
      <c r="N1787" s="75"/>
      <c r="O1787" s="75"/>
      <c r="P1787" s="75"/>
      <c r="Q1787" s="75"/>
      <c r="R1787" s="75"/>
      <c r="S1787" s="75"/>
      <c r="T1787" s="75"/>
      <c r="U1787" s="75"/>
      <c r="V1787" s="75"/>
    </row>
    <row r="1788" spans="12:22" s="74" customFormat="1">
      <c r="L1788" s="75"/>
      <c r="M1788" s="75"/>
      <c r="N1788" s="75"/>
      <c r="O1788" s="75"/>
      <c r="P1788" s="75"/>
      <c r="Q1788" s="75"/>
      <c r="R1788" s="75"/>
      <c r="S1788" s="75"/>
      <c r="T1788" s="75"/>
      <c r="U1788" s="75"/>
      <c r="V1788" s="75"/>
    </row>
    <row r="1789" spans="12:22" s="74" customFormat="1">
      <c r="L1789" s="75"/>
      <c r="M1789" s="75"/>
      <c r="N1789" s="75"/>
      <c r="O1789" s="75"/>
      <c r="P1789" s="75"/>
      <c r="Q1789" s="75"/>
      <c r="R1789" s="75"/>
      <c r="S1789" s="75"/>
      <c r="T1789" s="75"/>
      <c r="U1789" s="75"/>
      <c r="V1789" s="75"/>
    </row>
    <row r="1790" spans="12:22" s="74" customFormat="1">
      <c r="L1790" s="75"/>
      <c r="M1790" s="75"/>
      <c r="N1790" s="75"/>
      <c r="O1790" s="75"/>
      <c r="P1790" s="75"/>
      <c r="Q1790" s="75"/>
      <c r="R1790" s="75"/>
      <c r="S1790" s="75"/>
      <c r="T1790" s="75"/>
      <c r="U1790" s="75"/>
      <c r="V1790" s="75"/>
    </row>
    <row r="1791" spans="12:22" s="74" customFormat="1">
      <c r="L1791" s="75"/>
      <c r="M1791" s="75"/>
      <c r="N1791" s="75"/>
      <c r="O1791" s="75"/>
      <c r="P1791" s="75"/>
      <c r="Q1791" s="75"/>
      <c r="R1791" s="75"/>
      <c r="S1791" s="75"/>
      <c r="T1791" s="75"/>
      <c r="U1791" s="75"/>
      <c r="V1791" s="75"/>
    </row>
    <row r="1792" spans="12:22" s="74" customFormat="1">
      <c r="L1792" s="75"/>
      <c r="M1792" s="75"/>
      <c r="N1792" s="75"/>
      <c r="O1792" s="75"/>
      <c r="P1792" s="75"/>
      <c r="Q1792" s="75"/>
      <c r="R1792" s="75"/>
      <c r="S1792" s="75"/>
      <c r="T1792" s="75"/>
      <c r="U1792" s="75"/>
      <c r="V1792" s="75"/>
    </row>
    <row r="1793" spans="12:22" s="74" customFormat="1">
      <c r="L1793" s="75"/>
      <c r="M1793" s="75"/>
      <c r="N1793" s="75"/>
      <c r="O1793" s="75"/>
      <c r="P1793" s="75"/>
      <c r="Q1793" s="75"/>
      <c r="R1793" s="75"/>
      <c r="S1793" s="75"/>
      <c r="T1793" s="75"/>
      <c r="U1793" s="75"/>
      <c r="V1793" s="75"/>
    </row>
    <row r="1794" spans="12:22" s="74" customFormat="1">
      <c r="L1794" s="75"/>
      <c r="M1794" s="75"/>
      <c r="N1794" s="75"/>
      <c r="O1794" s="75"/>
      <c r="P1794" s="75"/>
      <c r="Q1794" s="75"/>
      <c r="R1794" s="75"/>
      <c r="S1794" s="75"/>
      <c r="T1794" s="75"/>
      <c r="U1794" s="75"/>
      <c r="V1794" s="75"/>
    </row>
    <row r="1795" spans="12:22" s="74" customFormat="1">
      <c r="L1795" s="75"/>
      <c r="M1795" s="75"/>
      <c r="N1795" s="75"/>
      <c r="O1795" s="75"/>
      <c r="P1795" s="75"/>
      <c r="Q1795" s="75"/>
      <c r="R1795" s="75"/>
      <c r="S1795" s="75"/>
      <c r="T1795" s="75"/>
      <c r="U1795" s="75"/>
      <c r="V1795" s="75"/>
    </row>
    <row r="1796" spans="12:22" s="74" customFormat="1">
      <c r="L1796" s="75"/>
      <c r="M1796" s="75"/>
      <c r="N1796" s="75"/>
      <c r="O1796" s="75"/>
      <c r="P1796" s="75"/>
      <c r="Q1796" s="75"/>
      <c r="R1796" s="75"/>
      <c r="S1796" s="75"/>
      <c r="T1796" s="75"/>
      <c r="U1796" s="75"/>
      <c r="V1796" s="75"/>
    </row>
    <row r="1797" spans="12:22" s="74" customFormat="1">
      <c r="L1797" s="75"/>
      <c r="M1797" s="75"/>
      <c r="N1797" s="75"/>
      <c r="O1797" s="75"/>
      <c r="P1797" s="75"/>
      <c r="Q1797" s="75"/>
      <c r="R1797" s="75"/>
      <c r="S1797" s="75"/>
      <c r="T1797" s="75"/>
      <c r="U1797" s="75"/>
      <c r="V1797" s="75"/>
    </row>
    <row r="1798" spans="12:22" s="74" customFormat="1">
      <c r="L1798" s="75"/>
      <c r="M1798" s="75"/>
      <c r="N1798" s="75"/>
      <c r="O1798" s="75"/>
      <c r="P1798" s="75"/>
      <c r="Q1798" s="75"/>
      <c r="R1798" s="75"/>
      <c r="S1798" s="75"/>
      <c r="T1798" s="75"/>
      <c r="U1798" s="75"/>
      <c r="V1798" s="75"/>
    </row>
    <row r="1799" spans="12:22" s="74" customFormat="1">
      <c r="L1799" s="75"/>
      <c r="M1799" s="75"/>
      <c r="N1799" s="75"/>
      <c r="O1799" s="75"/>
      <c r="P1799" s="75"/>
      <c r="Q1799" s="75"/>
      <c r="R1799" s="75"/>
      <c r="S1799" s="75"/>
      <c r="T1799" s="75"/>
      <c r="U1799" s="75"/>
      <c r="V1799" s="75"/>
    </row>
    <row r="1800" spans="12:22" s="74" customFormat="1">
      <c r="L1800" s="75"/>
      <c r="M1800" s="75"/>
      <c r="N1800" s="75"/>
      <c r="O1800" s="75"/>
      <c r="P1800" s="75"/>
      <c r="Q1800" s="75"/>
      <c r="R1800" s="75"/>
      <c r="S1800" s="75"/>
      <c r="T1800" s="75"/>
      <c r="U1800" s="75"/>
      <c r="V1800" s="75"/>
    </row>
    <row r="1801" spans="12:22" s="74" customFormat="1">
      <c r="L1801" s="75"/>
      <c r="M1801" s="75"/>
      <c r="N1801" s="75"/>
      <c r="O1801" s="75"/>
      <c r="P1801" s="75"/>
      <c r="Q1801" s="75"/>
      <c r="R1801" s="75"/>
      <c r="S1801" s="75"/>
      <c r="T1801" s="75"/>
      <c r="U1801" s="75"/>
      <c r="V1801" s="75"/>
    </row>
    <row r="1802" spans="12:22" s="74" customFormat="1">
      <c r="L1802" s="75"/>
      <c r="M1802" s="75"/>
      <c r="N1802" s="75"/>
      <c r="O1802" s="75"/>
      <c r="P1802" s="75"/>
      <c r="Q1802" s="75"/>
      <c r="R1802" s="75"/>
      <c r="S1802" s="75"/>
      <c r="T1802" s="75"/>
      <c r="U1802" s="75"/>
      <c r="V1802" s="75"/>
    </row>
    <row r="1803" spans="12:22" s="74" customFormat="1">
      <c r="L1803" s="75"/>
      <c r="M1803" s="75"/>
      <c r="N1803" s="75"/>
      <c r="O1803" s="75"/>
      <c r="P1803" s="75"/>
      <c r="Q1803" s="75"/>
      <c r="R1803" s="75"/>
      <c r="S1803" s="75"/>
      <c r="T1803" s="75"/>
      <c r="U1803" s="75"/>
      <c r="V1803" s="75"/>
    </row>
    <row r="1804" spans="12:22" s="74" customFormat="1">
      <c r="L1804" s="75"/>
      <c r="M1804" s="75"/>
      <c r="N1804" s="75"/>
      <c r="O1804" s="75"/>
      <c r="P1804" s="75"/>
      <c r="Q1804" s="75"/>
      <c r="R1804" s="75"/>
      <c r="S1804" s="75"/>
      <c r="T1804" s="75"/>
      <c r="U1804" s="75"/>
      <c r="V1804" s="75"/>
    </row>
    <row r="1805" spans="12:22" s="74" customFormat="1">
      <c r="L1805" s="75"/>
      <c r="M1805" s="75"/>
      <c r="N1805" s="75"/>
      <c r="O1805" s="75"/>
      <c r="P1805" s="75"/>
      <c r="Q1805" s="75"/>
      <c r="R1805" s="75"/>
      <c r="S1805" s="75"/>
      <c r="T1805" s="75"/>
      <c r="U1805" s="75"/>
      <c r="V1805" s="75"/>
    </row>
    <row r="1806" spans="12:22" s="74" customFormat="1">
      <c r="L1806" s="75"/>
      <c r="M1806" s="75"/>
      <c r="N1806" s="75"/>
      <c r="O1806" s="75"/>
      <c r="P1806" s="75"/>
      <c r="Q1806" s="75"/>
      <c r="R1806" s="75"/>
      <c r="S1806" s="75"/>
      <c r="T1806" s="75"/>
      <c r="U1806" s="75"/>
      <c r="V1806" s="75"/>
    </row>
    <row r="1807" spans="12:22" s="74" customFormat="1">
      <c r="L1807" s="75"/>
      <c r="M1807" s="75"/>
      <c r="N1807" s="75"/>
      <c r="O1807" s="75"/>
      <c r="P1807" s="75"/>
      <c r="Q1807" s="75"/>
      <c r="R1807" s="75"/>
      <c r="S1807" s="75"/>
      <c r="T1807" s="75"/>
      <c r="U1807" s="75"/>
      <c r="V1807" s="75"/>
    </row>
    <row r="1808" spans="12:22" s="74" customFormat="1">
      <c r="L1808" s="75"/>
      <c r="M1808" s="75"/>
      <c r="N1808" s="75"/>
      <c r="O1808" s="75"/>
      <c r="P1808" s="75"/>
      <c r="Q1808" s="75"/>
      <c r="R1808" s="75"/>
      <c r="S1808" s="75"/>
      <c r="T1808" s="75"/>
      <c r="U1808" s="75"/>
      <c r="V1808" s="75"/>
    </row>
    <row r="1809" spans="12:22" s="74" customFormat="1">
      <c r="L1809" s="75"/>
      <c r="M1809" s="75"/>
      <c r="N1809" s="75"/>
      <c r="O1809" s="75"/>
      <c r="P1809" s="75"/>
      <c r="Q1809" s="75"/>
      <c r="R1809" s="75"/>
      <c r="S1809" s="75"/>
      <c r="T1809" s="75"/>
      <c r="U1809" s="75"/>
      <c r="V1809" s="75"/>
    </row>
    <row r="1810" spans="12:22" s="74" customFormat="1">
      <c r="L1810" s="75"/>
      <c r="M1810" s="75"/>
      <c r="N1810" s="75"/>
      <c r="O1810" s="75"/>
      <c r="P1810" s="75"/>
      <c r="Q1810" s="75"/>
      <c r="R1810" s="75"/>
      <c r="S1810" s="75"/>
      <c r="T1810" s="75"/>
      <c r="U1810" s="75"/>
      <c r="V1810" s="75"/>
    </row>
    <row r="1811" spans="12:22" s="74" customFormat="1">
      <c r="L1811" s="75"/>
      <c r="M1811" s="75"/>
      <c r="N1811" s="75"/>
      <c r="O1811" s="75"/>
      <c r="P1811" s="75"/>
      <c r="Q1811" s="75"/>
      <c r="R1811" s="75"/>
      <c r="S1811" s="75"/>
      <c r="T1811" s="75"/>
      <c r="U1811" s="75"/>
      <c r="V1811" s="75"/>
    </row>
    <row r="1812" spans="12:22" s="74" customFormat="1">
      <c r="L1812" s="75"/>
      <c r="M1812" s="75"/>
      <c r="N1812" s="75"/>
      <c r="O1812" s="75"/>
      <c r="P1812" s="75"/>
      <c r="Q1812" s="75"/>
      <c r="R1812" s="75"/>
      <c r="S1812" s="75"/>
      <c r="T1812" s="75"/>
      <c r="U1812" s="75"/>
      <c r="V1812" s="75"/>
    </row>
    <row r="1813" spans="12:22" s="74" customFormat="1">
      <c r="L1813" s="75"/>
      <c r="M1813" s="75"/>
      <c r="N1813" s="75"/>
      <c r="O1813" s="75"/>
      <c r="P1813" s="75"/>
      <c r="Q1813" s="75"/>
      <c r="R1813" s="75"/>
      <c r="S1813" s="75"/>
      <c r="T1813" s="75"/>
      <c r="U1813" s="75"/>
      <c r="V1813" s="75"/>
    </row>
    <row r="1814" spans="12:22" s="74" customFormat="1">
      <c r="L1814" s="75"/>
      <c r="M1814" s="75"/>
      <c r="N1814" s="75"/>
      <c r="O1814" s="75"/>
      <c r="P1814" s="75"/>
      <c r="Q1814" s="75"/>
      <c r="R1814" s="75"/>
      <c r="S1814" s="75"/>
      <c r="T1814" s="75"/>
      <c r="U1814" s="75"/>
      <c r="V1814" s="75"/>
    </row>
    <row r="1815" spans="12:22" s="74" customFormat="1">
      <c r="L1815" s="75"/>
      <c r="M1815" s="75"/>
      <c r="N1815" s="75"/>
      <c r="O1815" s="75"/>
      <c r="P1815" s="75"/>
      <c r="Q1815" s="75"/>
      <c r="R1815" s="75"/>
      <c r="S1815" s="75"/>
      <c r="T1815" s="75"/>
      <c r="U1815" s="75"/>
      <c r="V1815" s="75"/>
    </row>
    <row r="1816" spans="12:22" s="74" customFormat="1">
      <c r="L1816" s="75"/>
      <c r="M1816" s="75"/>
      <c r="N1816" s="75"/>
      <c r="O1816" s="75"/>
      <c r="P1816" s="75"/>
      <c r="Q1816" s="75"/>
      <c r="R1816" s="75"/>
      <c r="S1816" s="75"/>
      <c r="T1816" s="75"/>
      <c r="U1816" s="75"/>
      <c r="V1816" s="75"/>
    </row>
    <row r="1817" spans="12:22" s="74" customFormat="1">
      <c r="L1817" s="75"/>
      <c r="M1817" s="75"/>
      <c r="N1817" s="75"/>
      <c r="O1817" s="75"/>
      <c r="P1817" s="75"/>
      <c r="Q1817" s="75"/>
      <c r="R1817" s="75"/>
      <c r="S1817" s="75"/>
      <c r="T1817" s="75"/>
      <c r="U1817" s="75"/>
      <c r="V1817" s="75"/>
    </row>
    <row r="1818" spans="12:22" s="74" customFormat="1">
      <c r="L1818" s="75"/>
      <c r="M1818" s="75"/>
      <c r="N1818" s="75"/>
      <c r="O1818" s="75"/>
      <c r="P1818" s="75"/>
      <c r="Q1818" s="75"/>
      <c r="R1818" s="75"/>
      <c r="S1818" s="75"/>
      <c r="T1818" s="75"/>
      <c r="U1818" s="75"/>
      <c r="V1818" s="75"/>
    </row>
    <row r="1819" spans="12:22" s="74" customFormat="1">
      <c r="L1819" s="75"/>
      <c r="M1819" s="75"/>
      <c r="N1819" s="75"/>
      <c r="O1819" s="75"/>
      <c r="P1819" s="75"/>
      <c r="Q1819" s="75"/>
      <c r="R1819" s="75"/>
      <c r="S1819" s="75"/>
      <c r="T1819" s="75"/>
      <c r="U1819" s="75"/>
      <c r="V1819" s="75"/>
    </row>
    <row r="1820" spans="12:22" s="74" customFormat="1">
      <c r="L1820" s="75"/>
      <c r="M1820" s="75"/>
      <c r="N1820" s="75"/>
      <c r="O1820" s="75"/>
      <c r="P1820" s="75"/>
      <c r="Q1820" s="75"/>
      <c r="R1820" s="75"/>
      <c r="S1820" s="75"/>
      <c r="T1820" s="75"/>
      <c r="U1820" s="75"/>
      <c r="V1820" s="75"/>
    </row>
    <row r="1821" spans="12:22" s="74" customFormat="1">
      <c r="L1821" s="75"/>
      <c r="M1821" s="75"/>
      <c r="N1821" s="75"/>
      <c r="O1821" s="75"/>
      <c r="P1821" s="75"/>
      <c r="Q1821" s="75"/>
      <c r="R1821" s="75"/>
      <c r="S1821" s="75"/>
      <c r="T1821" s="75"/>
      <c r="U1821" s="75"/>
      <c r="V1821" s="75"/>
    </row>
    <row r="1822" spans="12:22" s="74" customFormat="1">
      <c r="L1822" s="75"/>
      <c r="M1822" s="75"/>
      <c r="N1822" s="75"/>
      <c r="O1822" s="75"/>
      <c r="P1822" s="75"/>
      <c r="Q1822" s="75"/>
      <c r="R1822" s="75"/>
      <c r="S1822" s="75"/>
      <c r="T1822" s="75"/>
      <c r="U1822" s="75"/>
      <c r="V1822" s="75"/>
    </row>
    <row r="1823" spans="12:22" s="74" customFormat="1">
      <c r="L1823" s="75"/>
      <c r="M1823" s="75"/>
      <c r="N1823" s="75"/>
      <c r="O1823" s="75"/>
      <c r="P1823" s="75"/>
      <c r="Q1823" s="75"/>
      <c r="R1823" s="75"/>
      <c r="S1823" s="75"/>
      <c r="T1823" s="75"/>
      <c r="U1823" s="75"/>
      <c r="V1823" s="75"/>
    </row>
    <row r="1824" spans="12:22" s="74" customFormat="1">
      <c r="L1824" s="75"/>
      <c r="M1824" s="75"/>
      <c r="N1824" s="75"/>
      <c r="O1824" s="75"/>
      <c r="P1824" s="75"/>
      <c r="Q1824" s="75"/>
      <c r="R1824" s="75"/>
      <c r="S1824" s="75"/>
      <c r="T1824" s="75"/>
      <c r="U1824" s="75"/>
      <c r="V1824" s="75"/>
    </row>
    <row r="1825" spans="12:22" s="74" customFormat="1">
      <c r="L1825" s="75"/>
      <c r="M1825" s="75"/>
      <c r="N1825" s="75"/>
      <c r="O1825" s="75"/>
      <c r="P1825" s="75"/>
      <c r="Q1825" s="75"/>
      <c r="R1825" s="75"/>
      <c r="S1825" s="75"/>
      <c r="T1825" s="75"/>
      <c r="U1825" s="75"/>
      <c r="V1825" s="75"/>
    </row>
    <row r="1826" spans="12:22" s="74" customFormat="1">
      <c r="L1826" s="75"/>
      <c r="M1826" s="75"/>
      <c r="N1826" s="75"/>
      <c r="O1826" s="75"/>
      <c r="P1826" s="75"/>
      <c r="Q1826" s="75"/>
      <c r="R1826" s="75"/>
      <c r="S1826" s="75"/>
      <c r="T1826" s="75"/>
      <c r="U1826" s="75"/>
      <c r="V1826" s="75"/>
    </row>
    <row r="1827" spans="12:22" s="74" customFormat="1">
      <c r="L1827" s="75"/>
      <c r="M1827" s="75"/>
      <c r="N1827" s="75"/>
      <c r="O1827" s="75"/>
      <c r="P1827" s="75"/>
      <c r="Q1827" s="75"/>
      <c r="R1827" s="75"/>
      <c r="S1827" s="75"/>
      <c r="T1827" s="75"/>
      <c r="U1827" s="75"/>
      <c r="V1827" s="75"/>
    </row>
    <row r="1828" spans="12:22" s="74" customFormat="1">
      <c r="L1828" s="75"/>
      <c r="M1828" s="75"/>
      <c r="N1828" s="75"/>
      <c r="O1828" s="75"/>
      <c r="P1828" s="75"/>
      <c r="Q1828" s="75"/>
      <c r="R1828" s="75"/>
      <c r="S1828" s="75"/>
      <c r="T1828" s="75"/>
      <c r="U1828" s="75"/>
      <c r="V1828" s="75"/>
    </row>
    <row r="1829" spans="12:22" s="74" customFormat="1">
      <c r="L1829" s="75"/>
      <c r="M1829" s="75"/>
      <c r="N1829" s="75"/>
      <c r="O1829" s="75"/>
      <c r="P1829" s="75"/>
      <c r="Q1829" s="75"/>
      <c r="R1829" s="75"/>
      <c r="S1829" s="75"/>
      <c r="T1829" s="75"/>
      <c r="U1829" s="75"/>
      <c r="V1829" s="75"/>
    </row>
    <row r="1830" spans="12:22" s="74" customFormat="1">
      <c r="L1830" s="75"/>
      <c r="M1830" s="75"/>
      <c r="N1830" s="75"/>
      <c r="O1830" s="75"/>
      <c r="P1830" s="75"/>
      <c r="Q1830" s="75"/>
      <c r="R1830" s="75"/>
      <c r="S1830" s="75"/>
      <c r="T1830" s="75"/>
      <c r="U1830" s="75"/>
      <c r="V1830" s="75"/>
    </row>
    <row r="1831" spans="12:22" s="74" customFormat="1">
      <c r="L1831" s="75"/>
      <c r="M1831" s="75"/>
      <c r="N1831" s="75"/>
      <c r="O1831" s="75"/>
      <c r="P1831" s="75"/>
      <c r="Q1831" s="75"/>
      <c r="R1831" s="75"/>
      <c r="S1831" s="75"/>
      <c r="T1831" s="75"/>
      <c r="U1831" s="75"/>
      <c r="V1831" s="75"/>
    </row>
    <row r="1832" spans="12:22" s="74" customFormat="1">
      <c r="L1832" s="75"/>
      <c r="M1832" s="75"/>
      <c r="N1832" s="75"/>
      <c r="O1832" s="75"/>
      <c r="P1832" s="75"/>
      <c r="Q1832" s="75"/>
      <c r="R1832" s="75"/>
      <c r="S1832" s="75"/>
      <c r="T1832" s="75"/>
      <c r="U1832" s="75"/>
      <c r="V1832" s="75"/>
    </row>
    <row r="1833" spans="12:22" s="74" customFormat="1">
      <c r="L1833" s="75"/>
      <c r="M1833" s="75"/>
      <c r="N1833" s="75"/>
      <c r="O1833" s="75"/>
      <c r="P1833" s="75"/>
      <c r="Q1833" s="75"/>
      <c r="R1833" s="75"/>
      <c r="S1833" s="75"/>
      <c r="T1833" s="75"/>
      <c r="U1833" s="75"/>
      <c r="V1833" s="75"/>
    </row>
    <row r="1834" spans="12:22" s="74" customFormat="1">
      <c r="L1834" s="75"/>
      <c r="M1834" s="75"/>
      <c r="N1834" s="75"/>
      <c r="O1834" s="75"/>
      <c r="P1834" s="75"/>
      <c r="Q1834" s="75"/>
      <c r="R1834" s="75"/>
      <c r="S1834" s="75"/>
      <c r="T1834" s="75"/>
      <c r="U1834" s="75"/>
      <c r="V1834" s="75"/>
    </row>
    <row r="1835" spans="12:22" s="74" customFormat="1">
      <c r="L1835" s="75"/>
      <c r="M1835" s="75"/>
      <c r="N1835" s="75"/>
      <c r="O1835" s="75"/>
      <c r="P1835" s="75"/>
      <c r="Q1835" s="75"/>
      <c r="R1835" s="75"/>
      <c r="S1835" s="75"/>
      <c r="T1835" s="75"/>
      <c r="U1835" s="75"/>
      <c r="V1835" s="75"/>
    </row>
    <row r="1836" spans="12:22" s="74" customFormat="1">
      <c r="L1836" s="75"/>
      <c r="M1836" s="75"/>
      <c r="N1836" s="75"/>
      <c r="O1836" s="75"/>
      <c r="P1836" s="75"/>
      <c r="Q1836" s="75"/>
      <c r="R1836" s="75"/>
      <c r="S1836" s="75"/>
      <c r="T1836" s="75"/>
      <c r="U1836" s="75"/>
      <c r="V1836" s="75"/>
    </row>
    <row r="1837" spans="12:22" s="74" customFormat="1">
      <c r="L1837" s="75"/>
      <c r="M1837" s="75"/>
      <c r="N1837" s="75"/>
      <c r="O1837" s="75"/>
      <c r="P1837" s="75"/>
      <c r="Q1837" s="75"/>
      <c r="R1837" s="75"/>
      <c r="S1837" s="75"/>
      <c r="T1837" s="75"/>
      <c r="U1837" s="75"/>
      <c r="V1837" s="75"/>
    </row>
    <row r="1838" spans="12:22" s="74" customFormat="1">
      <c r="L1838" s="75"/>
      <c r="M1838" s="75"/>
      <c r="N1838" s="75"/>
      <c r="O1838" s="75"/>
      <c r="P1838" s="75"/>
      <c r="Q1838" s="75"/>
      <c r="R1838" s="75"/>
      <c r="S1838" s="75"/>
      <c r="T1838" s="75"/>
      <c r="U1838" s="75"/>
      <c r="V1838" s="75"/>
    </row>
    <row r="1839" spans="12:22" s="74" customFormat="1">
      <c r="L1839" s="75"/>
      <c r="M1839" s="75"/>
      <c r="N1839" s="75"/>
      <c r="O1839" s="75"/>
      <c r="P1839" s="75"/>
      <c r="Q1839" s="75"/>
      <c r="R1839" s="75"/>
      <c r="S1839" s="75"/>
      <c r="T1839" s="75"/>
      <c r="U1839" s="75"/>
      <c r="V1839" s="75"/>
    </row>
    <row r="1840" spans="12:22" s="74" customFormat="1">
      <c r="L1840" s="75"/>
      <c r="M1840" s="75"/>
      <c r="N1840" s="75"/>
      <c r="O1840" s="75"/>
      <c r="P1840" s="75"/>
      <c r="Q1840" s="75"/>
      <c r="R1840" s="75"/>
      <c r="S1840" s="75"/>
      <c r="T1840" s="75"/>
      <c r="U1840" s="75"/>
      <c r="V1840" s="75"/>
    </row>
    <row r="1841" spans="12:22" s="74" customFormat="1">
      <c r="L1841" s="75"/>
      <c r="M1841" s="75"/>
      <c r="N1841" s="75"/>
      <c r="O1841" s="75"/>
      <c r="P1841" s="75"/>
      <c r="Q1841" s="75"/>
      <c r="R1841" s="75"/>
      <c r="S1841" s="75"/>
      <c r="T1841" s="75"/>
      <c r="U1841" s="75"/>
      <c r="V1841" s="75"/>
    </row>
    <row r="1842" spans="12:22" s="74" customFormat="1">
      <c r="L1842" s="75"/>
      <c r="M1842" s="75"/>
      <c r="N1842" s="75"/>
      <c r="O1842" s="75"/>
      <c r="P1842" s="75"/>
      <c r="Q1842" s="75"/>
      <c r="R1842" s="75"/>
      <c r="S1842" s="75"/>
      <c r="T1842" s="75"/>
      <c r="U1842" s="75"/>
      <c r="V1842" s="75"/>
    </row>
    <row r="1843" spans="12:22" s="74" customFormat="1">
      <c r="L1843" s="75"/>
      <c r="M1843" s="75"/>
      <c r="N1843" s="75"/>
      <c r="O1843" s="75"/>
      <c r="P1843" s="75"/>
      <c r="Q1843" s="75"/>
      <c r="R1843" s="75"/>
      <c r="S1843" s="75"/>
      <c r="T1843" s="75"/>
      <c r="U1843" s="75"/>
      <c r="V1843" s="75"/>
    </row>
    <row r="1844" spans="12:22" s="74" customFormat="1">
      <c r="L1844" s="75"/>
      <c r="M1844" s="75"/>
      <c r="N1844" s="75"/>
      <c r="O1844" s="75"/>
      <c r="P1844" s="75"/>
      <c r="Q1844" s="75"/>
      <c r="R1844" s="75"/>
      <c r="S1844" s="75"/>
      <c r="T1844" s="75"/>
      <c r="U1844" s="75"/>
      <c r="V1844" s="75"/>
    </row>
    <row r="1845" spans="12:22" s="74" customFormat="1">
      <c r="L1845" s="75"/>
      <c r="M1845" s="75"/>
      <c r="N1845" s="75"/>
      <c r="O1845" s="75"/>
      <c r="P1845" s="75"/>
      <c r="Q1845" s="75"/>
      <c r="R1845" s="75"/>
      <c r="S1845" s="75"/>
      <c r="T1845" s="75"/>
      <c r="U1845" s="75"/>
      <c r="V1845" s="75"/>
    </row>
    <row r="1846" spans="12:22" s="74" customFormat="1">
      <c r="L1846" s="75"/>
      <c r="M1846" s="75"/>
      <c r="N1846" s="75"/>
      <c r="O1846" s="75"/>
      <c r="P1846" s="75"/>
      <c r="Q1846" s="75"/>
      <c r="R1846" s="75"/>
      <c r="S1846" s="75"/>
      <c r="T1846" s="75"/>
      <c r="U1846" s="75"/>
      <c r="V1846" s="75"/>
    </row>
    <row r="1847" spans="12:22" s="74" customFormat="1">
      <c r="L1847" s="75"/>
      <c r="M1847" s="75"/>
      <c r="N1847" s="75"/>
      <c r="O1847" s="75"/>
      <c r="P1847" s="75"/>
      <c r="Q1847" s="75"/>
      <c r="R1847" s="75"/>
      <c r="S1847" s="75"/>
      <c r="T1847" s="75"/>
      <c r="U1847" s="75"/>
      <c r="V1847" s="75"/>
    </row>
    <row r="1848" spans="12:22" s="74" customFormat="1">
      <c r="L1848" s="75"/>
      <c r="M1848" s="75"/>
      <c r="N1848" s="75"/>
      <c r="O1848" s="75"/>
      <c r="P1848" s="75"/>
      <c r="Q1848" s="75"/>
      <c r="R1848" s="75"/>
      <c r="S1848" s="75"/>
      <c r="T1848" s="75"/>
      <c r="U1848" s="75"/>
      <c r="V1848" s="75"/>
    </row>
    <row r="1849" spans="12:22" s="74" customFormat="1">
      <c r="L1849" s="75"/>
      <c r="M1849" s="75"/>
      <c r="N1849" s="75"/>
      <c r="O1849" s="75"/>
      <c r="P1849" s="75"/>
      <c r="Q1849" s="75"/>
      <c r="R1849" s="75"/>
      <c r="S1849" s="75"/>
      <c r="T1849" s="75"/>
      <c r="U1849" s="75"/>
      <c r="V1849" s="75"/>
    </row>
    <row r="1850" spans="12:22" s="74" customFormat="1">
      <c r="L1850" s="75"/>
      <c r="M1850" s="75"/>
      <c r="N1850" s="75"/>
      <c r="O1850" s="75"/>
      <c r="P1850" s="75"/>
      <c r="Q1850" s="75"/>
      <c r="R1850" s="75"/>
      <c r="S1850" s="75"/>
      <c r="T1850" s="75"/>
      <c r="U1850" s="75"/>
      <c r="V1850" s="75"/>
    </row>
    <row r="1851" spans="12:22" s="74" customFormat="1">
      <c r="L1851" s="75"/>
      <c r="M1851" s="75"/>
      <c r="N1851" s="75"/>
      <c r="O1851" s="75"/>
      <c r="P1851" s="75"/>
      <c r="Q1851" s="75"/>
      <c r="R1851" s="75"/>
      <c r="S1851" s="75"/>
      <c r="T1851" s="75"/>
      <c r="U1851" s="75"/>
      <c r="V1851" s="75"/>
    </row>
    <row r="1852" spans="12:22" s="74" customFormat="1">
      <c r="L1852" s="75"/>
      <c r="M1852" s="75"/>
      <c r="N1852" s="75"/>
      <c r="O1852" s="75"/>
      <c r="P1852" s="75"/>
      <c r="Q1852" s="75"/>
      <c r="R1852" s="75"/>
      <c r="S1852" s="75"/>
      <c r="T1852" s="75"/>
      <c r="U1852" s="75"/>
      <c r="V1852" s="75"/>
    </row>
    <row r="1853" spans="12:22" s="74" customFormat="1">
      <c r="L1853" s="75"/>
      <c r="M1853" s="75"/>
      <c r="N1853" s="75"/>
      <c r="O1853" s="75"/>
      <c r="P1853" s="75"/>
      <c r="Q1853" s="75"/>
      <c r="R1853" s="75"/>
      <c r="S1853" s="75"/>
      <c r="T1853" s="75"/>
      <c r="U1853" s="75"/>
      <c r="V1853" s="75"/>
    </row>
    <row r="1854" spans="12:22" s="74" customFormat="1">
      <c r="L1854" s="75"/>
      <c r="M1854" s="75"/>
      <c r="N1854" s="75"/>
      <c r="O1854" s="75"/>
      <c r="P1854" s="75"/>
      <c r="Q1854" s="75"/>
      <c r="R1854" s="75"/>
      <c r="S1854" s="75"/>
      <c r="T1854" s="75"/>
      <c r="U1854" s="75"/>
      <c r="V1854" s="75"/>
    </row>
    <row r="1855" spans="12:22" s="74" customFormat="1">
      <c r="L1855" s="75"/>
      <c r="M1855" s="75"/>
      <c r="N1855" s="75"/>
      <c r="O1855" s="75"/>
      <c r="P1855" s="75"/>
      <c r="Q1855" s="75"/>
      <c r="R1855" s="75"/>
      <c r="S1855" s="75"/>
      <c r="T1855" s="75"/>
      <c r="U1855" s="75"/>
      <c r="V1855" s="75"/>
    </row>
    <row r="1856" spans="12:22" s="74" customFormat="1">
      <c r="L1856" s="75"/>
      <c r="M1856" s="75"/>
      <c r="N1856" s="75"/>
      <c r="O1856" s="75"/>
      <c r="P1856" s="75"/>
      <c r="Q1856" s="75"/>
      <c r="R1856" s="75"/>
      <c r="S1856" s="75"/>
      <c r="T1856" s="75"/>
      <c r="U1856" s="75"/>
      <c r="V1856" s="75"/>
    </row>
    <row r="1857" spans="12:22" s="74" customFormat="1">
      <c r="L1857" s="75"/>
      <c r="M1857" s="75"/>
      <c r="N1857" s="75"/>
      <c r="O1857" s="75"/>
      <c r="P1857" s="75"/>
      <c r="Q1857" s="75"/>
      <c r="R1857" s="75"/>
      <c r="S1857" s="75"/>
      <c r="T1857" s="75"/>
      <c r="U1857" s="75"/>
      <c r="V1857" s="75"/>
    </row>
    <row r="1858" spans="12:22" s="74" customFormat="1">
      <c r="L1858" s="75"/>
      <c r="M1858" s="75"/>
      <c r="N1858" s="75"/>
      <c r="O1858" s="75"/>
      <c r="P1858" s="75"/>
      <c r="Q1858" s="75"/>
      <c r="R1858" s="75"/>
      <c r="S1858" s="75"/>
      <c r="T1858" s="75"/>
      <c r="U1858" s="75"/>
      <c r="V1858" s="75"/>
    </row>
    <row r="1859" spans="12:22" s="74" customFormat="1">
      <c r="L1859" s="75"/>
      <c r="M1859" s="75"/>
      <c r="N1859" s="75"/>
      <c r="O1859" s="75"/>
      <c r="P1859" s="75"/>
      <c r="Q1859" s="75"/>
      <c r="R1859" s="75"/>
      <c r="S1859" s="75"/>
      <c r="T1859" s="75"/>
      <c r="U1859" s="75"/>
      <c r="V1859" s="75"/>
    </row>
    <row r="1860" spans="12:22" s="74" customFormat="1">
      <c r="L1860" s="75"/>
      <c r="M1860" s="75"/>
      <c r="N1860" s="75"/>
      <c r="O1860" s="75"/>
      <c r="P1860" s="75"/>
      <c r="Q1860" s="75"/>
      <c r="R1860" s="75"/>
      <c r="S1860" s="75"/>
      <c r="T1860" s="75"/>
      <c r="U1860" s="75"/>
      <c r="V1860" s="75"/>
    </row>
    <row r="1861" spans="12:22" s="74" customFormat="1">
      <c r="L1861" s="75"/>
      <c r="M1861" s="75"/>
      <c r="N1861" s="75"/>
      <c r="O1861" s="75"/>
      <c r="P1861" s="75"/>
      <c r="Q1861" s="75"/>
      <c r="R1861" s="75"/>
      <c r="S1861" s="75"/>
      <c r="T1861" s="75"/>
      <c r="U1861" s="75"/>
      <c r="V1861" s="75"/>
    </row>
    <row r="1862" spans="12:22" s="74" customFormat="1">
      <c r="L1862" s="75"/>
      <c r="M1862" s="75"/>
      <c r="N1862" s="75"/>
      <c r="O1862" s="75"/>
      <c r="P1862" s="75"/>
      <c r="Q1862" s="75"/>
      <c r="R1862" s="75"/>
      <c r="S1862" s="75"/>
      <c r="T1862" s="75"/>
      <c r="U1862" s="75"/>
      <c r="V1862" s="75"/>
    </row>
    <row r="1863" spans="12:22" s="74" customFormat="1">
      <c r="L1863" s="75"/>
      <c r="M1863" s="75"/>
      <c r="N1863" s="75"/>
      <c r="O1863" s="75"/>
      <c r="P1863" s="75"/>
      <c r="Q1863" s="75"/>
      <c r="R1863" s="75"/>
      <c r="S1863" s="75"/>
      <c r="T1863" s="75"/>
      <c r="U1863" s="75"/>
      <c r="V1863" s="75"/>
    </row>
    <row r="1864" spans="12:22" s="74" customFormat="1">
      <c r="L1864" s="75"/>
      <c r="M1864" s="75"/>
      <c r="N1864" s="75"/>
      <c r="O1864" s="75"/>
      <c r="P1864" s="75"/>
      <c r="Q1864" s="75"/>
      <c r="R1864" s="75"/>
      <c r="S1864" s="75"/>
      <c r="T1864" s="75"/>
      <c r="U1864" s="75"/>
      <c r="V1864" s="75"/>
    </row>
    <row r="1865" spans="12:22" s="74" customFormat="1">
      <c r="L1865" s="75"/>
      <c r="M1865" s="75"/>
      <c r="N1865" s="75"/>
      <c r="O1865" s="75"/>
      <c r="P1865" s="75"/>
      <c r="Q1865" s="75"/>
      <c r="R1865" s="75"/>
      <c r="S1865" s="75"/>
      <c r="T1865" s="75"/>
      <c r="U1865" s="75"/>
      <c r="V1865" s="75"/>
    </row>
    <row r="1866" spans="12:22" s="74" customFormat="1">
      <c r="L1866" s="75"/>
      <c r="M1866" s="75"/>
      <c r="N1866" s="75"/>
      <c r="O1866" s="75"/>
      <c r="P1866" s="75"/>
      <c r="Q1866" s="75"/>
      <c r="R1866" s="75"/>
      <c r="S1866" s="75"/>
      <c r="T1866" s="75"/>
      <c r="U1866" s="75"/>
      <c r="V1866" s="75"/>
    </row>
    <row r="1867" spans="12:22" s="74" customFormat="1">
      <c r="L1867" s="75"/>
      <c r="M1867" s="75"/>
      <c r="N1867" s="75"/>
      <c r="O1867" s="75"/>
      <c r="P1867" s="75"/>
      <c r="Q1867" s="75"/>
      <c r="R1867" s="75"/>
      <c r="S1867" s="75"/>
      <c r="T1867" s="75"/>
      <c r="U1867" s="75"/>
      <c r="V1867" s="75"/>
    </row>
    <row r="1868" spans="12:22" s="74" customFormat="1">
      <c r="L1868" s="75"/>
      <c r="M1868" s="75"/>
      <c r="N1868" s="75"/>
      <c r="O1868" s="75"/>
      <c r="P1868" s="75"/>
      <c r="Q1868" s="75"/>
      <c r="R1868" s="75"/>
      <c r="S1868" s="75"/>
      <c r="T1868" s="75"/>
      <c r="U1868" s="75"/>
      <c r="V1868" s="75"/>
    </row>
    <row r="1869" spans="12:22" s="74" customFormat="1">
      <c r="L1869" s="75"/>
      <c r="M1869" s="75"/>
      <c r="N1869" s="75"/>
      <c r="O1869" s="75"/>
      <c r="P1869" s="75"/>
      <c r="Q1869" s="75"/>
      <c r="R1869" s="75"/>
      <c r="S1869" s="75"/>
      <c r="T1869" s="75"/>
      <c r="U1869" s="75"/>
      <c r="V1869" s="75"/>
    </row>
    <row r="1870" spans="12:22" s="74" customFormat="1">
      <c r="L1870" s="75"/>
      <c r="M1870" s="75"/>
      <c r="N1870" s="75"/>
      <c r="O1870" s="75"/>
      <c r="P1870" s="75"/>
      <c r="Q1870" s="75"/>
      <c r="R1870" s="75"/>
      <c r="S1870" s="75"/>
      <c r="T1870" s="75"/>
      <c r="U1870" s="75"/>
      <c r="V1870" s="75"/>
    </row>
    <row r="1871" spans="12:22" s="74" customFormat="1">
      <c r="L1871" s="75"/>
      <c r="M1871" s="75"/>
      <c r="N1871" s="75"/>
      <c r="O1871" s="75"/>
      <c r="P1871" s="75"/>
      <c r="Q1871" s="75"/>
      <c r="R1871" s="75"/>
      <c r="S1871" s="75"/>
      <c r="T1871" s="75"/>
      <c r="U1871" s="75"/>
      <c r="V1871" s="75"/>
    </row>
    <row r="1872" spans="12:22" s="74" customFormat="1">
      <c r="L1872" s="75"/>
      <c r="M1872" s="75"/>
      <c r="N1872" s="75"/>
      <c r="O1872" s="75"/>
      <c r="P1872" s="75"/>
      <c r="Q1872" s="75"/>
      <c r="R1872" s="75"/>
      <c r="S1872" s="75"/>
      <c r="T1872" s="75"/>
      <c r="U1872" s="75"/>
      <c r="V1872" s="75"/>
    </row>
    <row r="1873" spans="12:22" s="74" customFormat="1">
      <c r="L1873" s="75"/>
      <c r="M1873" s="75"/>
      <c r="N1873" s="75"/>
      <c r="O1873" s="75"/>
      <c r="P1873" s="75"/>
      <c r="Q1873" s="75"/>
      <c r="R1873" s="75"/>
      <c r="S1873" s="75"/>
      <c r="T1873" s="75"/>
      <c r="U1873" s="75"/>
      <c r="V1873" s="75"/>
    </row>
    <row r="1874" spans="12:22" s="74" customFormat="1">
      <c r="L1874" s="75"/>
      <c r="M1874" s="75"/>
      <c r="N1874" s="75"/>
      <c r="O1874" s="75"/>
      <c r="P1874" s="75"/>
      <c r="Q1874" s="75"/>
      <c r="R1874" s="75"/>
      <c r="S1874" s="75"/>
      <c r="T1874" s="75"/>
      <c r="U1874" s="75"/>
      <c r="V1874" s="75"/>
    </row>
    <row r="1875" spans="12:22" s="74" customFormat="1">
      <c r="L1875" s="75"/>
      <c r="M1875" s="75"/>
      <c r="N1875" s="75"/>
      <c r="O1875" s="75"/>
      <c r="P1875" s="75"/>
      <c r="Q1875" s="75"/>
      <c r="R1875" s="75"/>
      <c r="S1875" s="75"/>
      <c r="T1875" s="75"/>
      <c r="U1875" s="75"/>
      <c r="V1875" s="75"/>
    </row>
    <row r="1876" spans="12:22" s="74" customFormat="1">
      <c r="L1876" s="75"/>
      <c r="M1876" s="75"/>
      <c r="N1876" s="75"/>
      <c r="O1876" s="75"/>
      <c r="P1876" s="75"/>
      <c r="Q1876" s="75"/>
      <c r="R1876" s="75"/>
      <c r="S1876" s="75"/>
      <c r="T1876" s="75"/>
      <c r="U1876" s="75"/>
      <c r="V1876" s="75"/>
    </row>
    <row r="1877" spans="12:22" s="74" customFormat="1">
      <c r="L1877" s="75"/>
      <c r="M1877" s="75"/>
      <c r="N1877" s="75"/>
      <c r="O1877" s="75"/>
      <c r="P1877" s="75"/>
      <c r="Q1877" s="75"/>
      <c r="R1877" s="75"/>
      <c r="S1877" s="75"/>
      <c r="T1877" s="75"/>
      <c r="U1877" s="75"/>
      <c r="V1877" s="75"/>
    </row>
    <row r="1878" spans="12:22" s="74" customFormat="1">
      <c r="L1878" s="75"/>
      <c r="M1878" s="75"/>
      <c r="N1878" s="75"/>
      <c r="O1878" s="75"/>
      <c r="P1878" s="75"/>
      <c r="Q1878" s="75"/>
      <c r="R1878" s="75"/>
      <c r="S1878" s="75"/>
      <c r="T1878" s="75"/>
      <c r="U1878" s="75"/>
      <c r="V1878" s="75"/>
    </row>
    <row r="1879" spans="12:22" s="74" customFormat="1">
      <c r="L1879" s="75"/>
      <c r="M1879" s="75"/>
      <c r="N1879" s="75"/>
      <c r="O1879" s="75"/>
      <c r="P1879" s="75"/>
      <c r="Q1879" s="75"/>
      <c r="R1879" s="75"/>
      <c r="S1879" s="75"/>
      <c r="T1879" s="75"/>
      <c r="U1879" s="75"/>
      <c r="V1879" s="75"/>
    </row>
    <row r="1880" spans="12:22" s="74" customFormat="1">
      <c r="L1880" s="75"/>
      <c r="M1880" s="75"/>
      <c r="N1880" s="75"/>
      <c r="O1880" s="75"/>
      <c r="P1880" s="75"/>
      <c r="Q1880" s="75"/>
      <c r="R1880" s="75"/>
      <c r="S1880" s="75"/>
      <c r="T1880" s="75"/>
      <c r="U1880" s="75"/>
      <c r="V1880" s="75"/>
    </row>
    <row r="1881" spans="12:22" s="74" customFormat="1">
      <c r="L1881" s="75"/>
      <c r="M1881" s="75"/>
      <c r="N1881" s="75"/>
      <c r="O1881" s="75"/>
      <c r="P1881" s="75"/>
      <c r="Q1881" s="75"/>
      <c r="R1881" s="75"/>
      <c r="S1881" s="75"/>
      <c r="T1881" s="75"/>
      <c r="U1881" s="75"/>
      <c r="V1881" s="75"/>
    </row>
    <row r="1882" spans="12:22" s="74" customFormat="1">
      <c r="L1882" s="75"/>
      <c r="M1882" s="75"/>
      <c r="N1882" s="75"/>
      <c r="O1882" s="75"/>
      <c r="P1882" s="75"/>
      <c r="Q1882" s="75"/>
      <c r="R1882" s="75"/>
      <c r="S1882" s="75"/>
      <c r="T1882" s="75"/>
      <c r="U1882" s="75"/>
      <c r="V1882" s="75"/>
    </row>
    <row r="1883" spans="12:22" s="74" customFormat="1">
      <c r="L1883" s="75"/>
      <c r="M1883" s="75"/>
      <c r="N1883" s="75"/>
      <c r="O1883" s="75"/>
      <c r="P1883" s="75"/>
      <c r="Q1883" s="75"/>
      <c r="R1883" s="75"/>
      <c r="S1883" s="75"/>
      <c r="T1883" s="75"/>
      <c r="U1883" s="75"/>
      <c r="V1883" s="75"/>
    </row>
    <row r="1884" spans="12:22" s="74" customFormat="1">
      <c r="L1884" s="75"/>
      <c r="M1884" s="75"/>
      <c r="N1884" s="75"/>
      <c r="O1884" s="75"/>
      <c r="P1884" s="75"/>
      <c r="Q1884" s="75"/>
      <c r="R1884" s="75"/>
      <c r="S1884" s="75"/>
      <c r="T1884" s="75"/>
      <c r="U1884" s="75"/>
      <c r="V1884" s="75"/>
    </row>
    <row r="1885" spans="12:22" s="74" customFormat="1">
      <c r="L1885" s="75"/>
      <c r="M1885" s="75"/>
      <c r="N1885" s="75"/>
      <c r="O1885" s="75"/>
      <c r="P1885" s="75"/>
      <c r="Q1885" s="75"/>
      <c r="R1885" s="75"/>
      <c r="S1885" s="75"/>
      <c r="T1885" s="75"/>
      <c r="U1885" s="75"/>
      <c r="V1885" s="75"/>
    </row>
    <row r="1886" spans="12:22" s="74" customFormat="1">
      <c r="L1886" s="75"/>
      <c r="M1886" s="75"/>
      <c r="N1886" s="75"/>
      <c r="O1886" s="75"/>
      <c r="P1886" s="75"/>
      <c r="Q1886" s="75"/>
      <c r="R1886" s="75"/>
      <c r="S1886" s="75"/>
      <c r="T1886" s="75"/>
      <c r="U1886" s="75"/>
      <c r="V1886" s="75"/>
    </row>
    <row r="1887" spans="12:22" s="74" customFormat="1">
      <c r="L1887" s="75"/>
      <c r="M1887" s="75"/>
      <c r="N1887" s="75"/>
      <c r="O1887" s="75"/>
      <c r="P1887" s="75"/>
      <c r="Q1887" s="75"/>
      <c r="R1887" s="75"/>
      <c r="S1887" s="75"/>
      <c r="T1887" s="75"/>
      <c r="U1887" s="75"/>
      <c r="V1887" s="75"/>
    </row>
    <row r="1888" spans="12:22" s="74" customFormat="1">
      <c r="L1888" s="75"/>
      <c r="M1888" s="75"/>
      <c r="N1888" s="75"/>
      <c r="O1888" s="75"/>
      <c r="P1888" s="75"/>
      <c r="Q1888" s="75"/>
      <c r="R1888" s="75"/>
      <c r="S1888" s="75"/>
      <c r="T1888" s="75"/>
      <c r="U1888" s="75"/>
      <c r="V1888" s="75"/>
    </row>
    <row r="1889" spans="12:22" s="74" customFormat="1">
      <c r="L1889" s="75"/>
      <c r="M1889" s="75"/>
      <c r="N1889" s="75"/>
      <c r="O1889" s="75"/>
      <c r="P1889" s="75"/>
      <c r="Q1889" s="75"/>
      <c r="R1889" s="75"/>
      <c r="S1889" s="75"/>
      <c r="T1889" s="75"/>
      <c r="U1889" s="75"/>
      <c r="V1889" s="75"/>
    </row>
    <row r="1890" spans="12:22" s="74" customFormat="1">
      <c r="L1890" s="75"/>
      <c r="M1890" s="75"/>
      <c r="N1890" s="75"/>
      <c r="O1890" s="75"/>
      <c r="P1890" s="75"/>
      <c r="Q1890" s="75"/>
      <c r="R1890" s="75"/>
      <c r="S1890" s="75"/>
      <c r="T1890" s="75"/>
      <c r="U1890" s="75"/>
      <c r="V1890" s="75"/>
    </row>
    <row r="1891" spans="12:22" s="74" customFormat="1">
      <c r="L1891" s="75"/>
      <c r="M1891" s="75"/>
      <c r="N1891" s="75"/>
      <c r="O1891" s="75"/>
      <c r="P1891" s="75"/>
      <c r="Q1891" s="75"/>
      <c r="R1891" s="75"/>
      <c r="S1891" s="75"/>
      <c r="T1891" s="75"/>
      <c r="U1891" s="75"/>
      <c r="V1891" s="75"/>
    </row>
    <row r="1892" spans="12:22" s="74" customFormat="1">
      <c r="L1892" s="75"/>
      <c r="M1892" s="75"/>
      <c r="N1892" s="75"/>
      <c r="O1892" s="75"/>
      <c r="P1892" s="75"/>
      <c r="Q1892" s="75"/>
      <c r="R1892" s="75"/>
      <c r="S1892" s="75"/>
      <c r="T1892" s="75"/>
      <c r="U1892" s="75"/>
      <c r="V1892" s="75"/>
    </row>
    <row r="1893" spans="12:22" s="74" customFormat="1">
      <c r="L1893" s="75"/>
      <c r="M1893" s="75"/>
      <c r="N1893" s="75"/>
      <c r="O1893" s="75"/>
      <c r="P1893" s="75"/>
      <c r="Q1893" s="75"/>
      <c r="R1893" s="75"/>
      <c r="S1893" s="75"/>
      <c r="T1893" s="75"/>
      <c r="U1893" s="75"/>
      <c r="V1893" s="75"/>
    </row>
    <row r="1894" spans="12:22" s="74" customFormat="1">
      <c r="L1894" s="75"/>
      <c r="M1894" s="75"/>
      <c r="N1894" s="75"/>
      <c r="O1894" s="75"/>
      <c r="P1894" s="75"/>
      <c r="Q1894" s="75"/>
      <c r="R1894" s="75"/>
      <c r="S1894" s="75"/>
      <c r="T1894" s="75"/>
      <c r="U1894" s="75"/>
      <c r="V1894" s="75"/>
    </row>
    <row r="1895" spans="12:22" s="74" customFormat="1">
      <c r="L1895" s="75"/>
      <c r="M1895" s="75"/>
      <c r="N1895" s="75"/>
      <c r="O1895" s="75"/>
      <c r="P1895" s="75"/>
      <c r="Q1895" s="75"/>
      <c r="R1895" s="75"/>
      <c r="S1895" s="75"/>
      <c r="T1895" s="75"/>
      <c r="U1895" s="75"/>
      <c r="V1895" s="75"/>
    </row>
    <row r="1896" spans="12:22" s="74" customFormat="1">
      <c r="L1896" s="75"/>
      <c r="M1896" s="75"/>
      <c r="N1896" s="75"/>
      <c r="O1896" s="75"/>
      <c r="P1896" s="75"/>
      <c r="Q1896" s="75"/>
      <c r="R1896" s="75"/>
      <c r="S1896" s="75"/>
      <c r="T1896" s="75"/>
      <c r="U1896" s="75"/>
      <c r="V1896" s="75"/>
    </row>
    <row r="1897" spans="12:22" s="74" customFormat="1">
      <c r="L1897" s="75"/>
      <c r="M1897" s="75"/>
      <c r="N1897" s="75"/>
      <c r="O1897" s="75"/>
      <c r="P1897" s="75"/>
      <c r="Q1897" s="75"/>
      <c r="R1897" s="75"/>
      <c r="S1897" s="75"/>
      <c r="T1897" s="75"/>
      <c r="U1897" s="75"/>
      <c r="V1897" s="75"/>
    </row>
    <row r="1898" spans="12:22" s="74" customFormat="1">
      <c r="L1898" s="75"/>
      <c r="M1898" s="75"/>
      <c r="N1898" s="75"/>
      <c r="O1898" s="75"/>
      <c r="P1898" s="75"/>
      <c r="Q1898" s="75"/>
      <c r="R1898" s="75"/>
      <c r="S1898" s="75"/>
      <c r="T1898" s="75"/>
      <c r="U1898" s="75"/>
      <c r="V1898" s="75"/>
    </row>
    <row r="1899" spans="12:22" s="74" customFormat="1">
      <c r="L1899" s="75"/>
      <c r="M1899" s="75"/>
      <c r="N1899" s="75"/>
      <c r="O1899" s="75"/>
      <c r="P1899" s="75"/>
      <c r="Q1899" s="75"/>
      <c r="R1899" s="75"/>
      <c r="S1899" s="75"/>
      <c r="T1899" s="75"/>
      <c r="U1899" s="75"/>
      <c r="V1899" s="75"/>
    </row>
    <row r="1900" spans="12:22" s="74" customFormat="1">
      <c r="L1900" s="75"/>
      <c r="M1900" s="75"/>
      <c r="N1900" s="75"/>
      <c r="O1900" s="75"/>
      <c r="P1900" s="75"/>
      <c r="Q1900" s="75"/>
      <c r="R1900" s="75"/>
      <c r="S1900" s="75"/>
      <c r="T1900" s="75"/>
      <c r="U1900" s="75"/>
      <c r="V1900" s="75"/>
    </row>
    <row r="1901" spans="12:22" s="74" customFormat="1">
      <c r="L1901" s="75"/>
      <c r="M1901" s="75"/>
      <c r="N1901" s="75"/>
      <c r="O1901" s="75"/>
      <c r="P1901" s="75"/>
      <c r="Q1901" s="75"/>
      <c r="R1901" s="75"/>
      <c r="S1901" s="75"/>
      <c r="T1901" s="75"/>
      <c r="U1901" s="75"/>
      <c r="V1901" s="75"/>
    </row>
    <row r="1902" spans="12:22" s="74" customFormat="1">
      <c r="L1902" s="75"/>
      <c r="M1902" s="75"/>
      <c r="N1902" s="75"/>
      <c r="O1902" s="75"/>
      <c r="P1902" s="75"/>
      <c r="Q1902" s="75"/>
      <c r="R1902" s="75"/>
      <c r="S1902" s="75"/>
      <c r="T1902" s="75"/>
      <c r="U1902" s="75"/>
      <c r="V1902" s="75"/>
    </row>
    <row r="1903" spans="12:22" s="74" customFormat="1">
      <c r="L1903" s="75"/>
      <c r="M1903" s="75"/>
      <c r="N1903" s="75"/>
      <c r="O1903" s="75"/>
      <c r="P1903" s="75"/>
      <c r="Q1903" s="75"/>
      <c r="R1903" s="75"/>
      <c r="S1903" s="75"/>
      <c r="T1903" s="75"/>
      <c r="U1903" s="75"/>
      <c r="V1903" s="75"/>
    </row>
    <row r="1904" spans="12:22" s="74" customFormat="1">
      <c r="L1904" s="75"/>
      <c r="M1904" s="75"/>
      <c r="N1904" s="75"/>
      <c r="O1904" s="75"/>
      <c r="P1904" s="75"/>
      <c r="Q1904" s="75"/>
      <c r="R1904" s="75"/>
      <c r="S1904" s="75"/>
      <c r="T1904" s="75"/>
      <c r="U1904" s="75"/>
      <c r="V1904" s="75"/>
    </row>
    <row r="1905" spans="12:22" s="74" customFormat="1">
      <c r="L1905" s="75"/>
      <c r="M1905" s="75"/>
      <c r="N1905" s="75"/>
      <c r="O1905" s="75"/>
      <c r="P1905" s="75"/>
      <c r="Q1905" s="75"/>
      <c r="R1905" s="75"/>
      <c r="S1905" s="75"/>
      <c r="T1905" s="75"/>
      <c r="U1905" s="75"/>
      <c r="V1905" s="75"/>
    </row>
    <row r="1906" spans="12:22" s="74" customFormat="1">
      <c r="L1906" s="75"/>
      <c r="M1906" s="75"/>
      <c r="N1906" s="75"/>
      <c r="O1906" s="75"/>
      <c r="P1906" s="75"/>
      <c r="Q1906" s="75"/>
      <c r="R1906" s="75"/>
      <c r="S1906" s="75"/>
      <c r="T1906" s="75"/>
      <c r="U1906" s="75"/>
      <c r="V1906" s="75"/>
    </row>
    <row r="1907" spans="12:22" s="74" customFormat="1">
      <c r="L1907" s="75"/>
      <c r="M1907" s="75"/>
      <c r="N1907" s="75"/>
      <c r="O1907" s="75"/>
      <c r="P1907" s="75"/>
      <c r="Q1907" s="75"/>
      <c r="R1907" s="75"/>
      <c r="S1907" s="75"/>
      <c r="T1907" s="75"/>
      <c r="U1907" s="75"/>
      <c r="V1907" s="75"/>
    </row>
    <row r="1908" spans="12:22" s="74" customFormat="1">
      <c r="L1908" s="75"/>
      <c r="M1908" s="75"/>
      <c r="N1908" s="75"/>
      <c r="O1908" s="75"/>
      <c r="P1908" s="75"/>
      <c r="Q1908" s="75"/>
      <c r="R1908" s="75"/>
      <c r="S1908" s="75"/>
      <c r="T1908" s="75"/>
      <c r="U1908" s="75"/>
      <c r="V1908" s="75"/>
    </row>
    <row r="1909" spans="12:22" s="74" customFormat="1">
      <c r="L1909" s="75"/>
      <c r="M1909" s="75"/>
      <c r="N1909" s="75"/>
      <c r="O1909" s="75"/>
      <c r="P1909" s="75"/>
      <c r="Q1909" s="75"/>
      <c r="R1909" s="75"/>
      <c r="S1909" s="75"/>
      <c r="T1909" s="75"/>
      <c r="U1909" s="75"/>
      <c r="V1909" s="75"/>
    </row>
    <row r="1910" spans="12:22" s="74" customFormat="1">
      <c r="L1910" s="75"/>
      <c r="M1910" s="75"/>
      <c r="N1910" s="75"/>
      <c r="O1910" s="75"/>
      <c r="P1910" s="75"/>
      <c r="Q1910" s="75"/>
      <c r="R1910" s="75"/>
      <c r="S1910" s="75"/>
      <c r="T1910" s="75"/>
      <c r="U1910" s="75"/>
      <c r="V1910" s="75"/>
    </row>
    <row r="1911" spans="12:22" s="74" customFormat="1">
      <c r="L1911" s="75"/>
      <c r="M1911" s="75"/>
      <c r="N1911" s="75"/>
      <c r="O1911" s="75"/>
      <c r="P1911" s="75"/>
      <c r="Q1911" s="75"/>
      <c r="R1911" s="75"/>
      <c r="S1911" s="75"/>
      <c r="T1911" s="75"/>
      <c r="U1911" s="75"/>
      <c r="V1911" s="75"/>
    </row>
    <row r="1912" spans="12:22" s="74" customFormat="1">
      <c r="L1912" s="75"/>
      <c r="M1912" s="75"/>
      <c r="N1912" s="75"/>
      <c r="O1912" s="75"/>
      <c r="P1912" s="75"/>
      <c r="Q1912" s="75"/>
      <c r="R1912" s="75"/>
      <c r="S1912" s="75"/>
      <c r="T1912" s="75"/>
      <c r="U1912" s="75"/>
      <c r="V1912" s="75"/>
    </row>
    <row r="1913" spans="12:22" s="74" customFormat="1">
      <c r="L1913" s="75"/>
      <c r="M1913" s="75"/>
      <c r="N1913" s="75"/>
      <c r="O1913" s="75"/>
      <c r="P1913" s="75"/>
      <c r="Q1913" s="75"/>
      <c r="R1913" s="75"/>
      <c r="S1913" s="75"/>
      <c r="T1913" s="75"/>
      <c r="U1913" s="75"/>
      <c r="V1913" s="75"/>
    </row>
    <row r="1914" spans="12:22" s="74" customFormat="1">
      <c r="L1914" s="75"/>
      <c r="M1914" s="75"/>
      <c r="N1914" s="75"/>
      <c r="O1914" s="75"/>
      <c r="P1914" s="75"/>
      <c r="Q1914" s="75"/>
      <c r="R1914" s="75"/>
      <c r="S1914" s="75"/>
      <c r="T1914" s="75"/>
      <c r="U1914" s="75"/>
      <c r="V1914" s="75"/>
    </row>
    <row r="1915" spans="12:22" s="74" customFormat="1">
      <c r="L1915" s="75"/>
      <c r="M1915" s="75"/>
      <c r="N1915" s="75"/>
      <c r="O1915" s="75"/>
      <c r="P1915" s="75"/>
      <c r="Q1915" s="75"/>
      <c r="R1915" s="75"/>
      <c r="S1915" s="75"/>
      <c r="T1915" s="75"/>
      <c r="U1915" s="75"/>
      <c r="V1915" s="75"/>
    </row>
    <row r="1916" spans="12:22" s="74" customFormat="1">
      <c r="L1916" s="75"/>
      <c r="M1916" s="75"/>
      <c r="N1916" s="75"/>
      <c r="O1916" s="75"/>
      <c r="P1916" s="75"/>
      <c r="Q1916" s="75"/>
      <c r="R1916" s="75"/>
      <c r="S1916" s="75"/>
      <c r="T1916" s="75"/>
      <c r="U1916" s="75"/>
      <c r="V1916" s="75"/>
    </row>
    <row r="1917" spans="12:22" s="74" customFormat="1">
      <c r="L1917" s="75"/>
      <c r="M1917" s="75"/>
      <c r="N1917" s="75"/>
      <c r="O1917" s="75"/>
      <c r="P1917" s="75"/>
      <c r="Q1917" s="75"/>
      <c r="R1917" s="75"/>
      <c r="S1917" s="75"/>
      <c r="T1917" s="75"/>
      <c r="U1917" s="75"/>
      <c r="V1917" s="75"/>
    </row>
    <row r="1918" spans="12:22" s="74" customFormat="1">
      <c r="L1918" s="75"/>
      <c r="M1918" s="75"/>
      <c r="N1918" s="75"/>
      <c r="O1918" s="75"/>
      <c r="P1918" s="75"/>
      <c r="Q1918" s="75"/>
      <c r="R1918" s="75"/>
      <c r="S1918" s="75"/>
      <c r="T1918" s="75"/>
      <c r="U1918" s="75"/>
      <c r="V1918" s="75"/>
    </row>
    <row r="1919" spans="12:22" s="74" customFormat="1">
      <c r="L1919" s="75"/>
      <c r="M1919" s="75"/>
      <c r="N1919" s="75"/>
      <c r="O1919" s="75"/>
      <c r="P1919" s="75"/>
      <c r="Q1919" s="75"/>
      <c r="R1919" s="75"/>
      <c r="S1919" s="75"/>
      <c r="T1919" s="75"/>
      <c r="U1919" s="75"/>
      <c r="V1919" s="75"/>
    </row>
    <row r="1920" spans="12:22" s="74" customFormat="1">
      <c r="L1920" s="75"/>
      <c r="M1920" s="75"/>
      <c r="N1920" s="75"/>
      <c r="O1920" s="75"/>
      <c r="P1920" s="75"/>
      <c r="Q1920" s="75"/>
      <c r="R1920" s="75"/>
      <c r="S1920" s="75"/>
      <c r="T1920" s="75"/>
      <c r="U1920" s="75"/>
      <c r="V1920" s="75"/>
    </row>
    <row r="1921" spans="12:22" s="74" customFormat="1">
      <c r="L1921" s="75"/>
      <c r="M1921" s="75"/>
      <c r="N1921" s="75"/>
      <c r="O1921" s="75"/>
      <c r="P1921" s="75"/>
      <c r="Q1921" s="75"/>
      <c r="R1921" s="75"/>
      <c r="S1921" s="75"/>
      <c r="T1921" s="75"/>
      <c r="U1921" s="75"/>
      <c r="V1921" s="75"/>
    </row>
    <row r="1922" spans="12:22" s="74" customFormat="1">
      <c r="L1922" s="75"/>
      <c r="M1922" s="75"/>
      <c r="N1922" s="75"/>
      <c r="O1922" s="75"/>
      <c r="P1922" s="75"/>
      <c r="Q1922" s="75"/>
      <c r="R1922" s="75"/>
      <c r="S1922" s="75"/>
      <c r="T1922" s="75"/>
      <c r="U1922" s="75"/>
      <c r="V1922" s="75"/>
    </row>
    <row r="1923" spans="12:22" s="74" customFormat="1">
      <c r="L1923" s="75"/>
      <c r="M1923" s="75"/>
      <c r="N1923" s="75"/>
      <c r="O1923" s="75"/>
      <c r="P1923" s="75"/>
      <c r="Q1923" s="75"/>
      <c r="R1923" s="75"/>
      <c r="S1923" s="75"/>
      <c r="T1923" s="75"/>
      <c r="U1923" s="75"/>
      <c r="V1923" s="75"/>
    </row>
    <row r="1924" spans="12:22" s="74" customFormat="1">
      <c r="L1924" s="75"/>
      <c r="M1924" s="75"/>
      <c r="N1924" s="75"/>
      <c r="O1924" s="75"/>
      <c r="P1924" s="75"/>
      <c r="Q1924" s="75"/>
      <c r="R1924" s="75"/>
      <c r="S1924" s="75"/>
      <c r="T1924" s="75"/>
      <c r="U1924" s="75"/>
      <c r="V1924" s="75"/>
    </row>
    <row r="1925" spans="12:22" s="74" customFormat="1">
      <c r="L1925" s="75"/>
      <c r="M1925" s="75"/>
      <c r="N1925" s="75"/>
      <c r="O1925" s="75"/>
      <c r="P1925" s="75"/>
      <c r="Q1925" s="75"/>
      <c r="R1925" s="75"/>
      <c r="S1925" s="75"/>
      <c r="T1925" s="75"/>
      <c r="U1925" s="75"/>
      <c r="V1925" s="75"/>
    </row>
    <row r="1926" spans="12:22" s="74" customFormat="1">
      <c r="L1926" s="75"/>
      <c r="M1926" s="75"/>
      <c r="N1926" s="75"/>
      <c r="O1926" s="75"/>
      <c r="P1926" s="75"/>
      <c r="Q1926" s="75"/>
      <c r="R1926" s="75"/>
      <c r="S1926" s="75"/>
      <c r="T1926" s="75"/>
      <c r="U1926" s="75"/>
      <c r="V1926" s="75"/>
    </row>
    <row r="1927" spans="12:22" s="74" customFormat="1">
      <c r="L1927" s="75"/>
      <c r="M1927" s="75"/>
      <c r="N1927" s="75"/>
      <c r="O1927" s="75"/>
      <c r="P1927" s="75"/>
      <c r="Q1927" s="75"/>
      <c r="R1927" s="75"/>
      <c r="S1927" s="75"/>
      <c r="T1927" s="75"/>
      <c r="U1927" s="75"/>
      <c r="V1927" s="75"/>
    </row>
    <row r="1928" spans="12:22" s="74" customFormat="1">
      <c r="L1928" s="75"/>
      <c r="M1928" s="75"/>
      <c r="N1928" s="75"/>
      <c r="O1928" s="75"/>
      <c r="P1928" s="75"/>
      <c r="Q1928" s="75"/>
      <c r="R1928" s="75"/>
      <c r="S1928" s="75"/>
      <c r="T1928" s="75"/>
      <c r="U1928" s="75"/>
      <c r="V1928" s="75"/>
    </row>
    <row r="1929" spans="12:22" s="74" customFormat="1">
      <c r="L1929" s="75"/>
      <c r="M1929" s="75"/>
      <c r="N1929" s="75"/>
      <c r="O1929" s="75"/>
      <c r="P1929" s="75"/>
      <c r="Q1929" s="75"/>
      <c r="R1929" s="75"/>
      <c r="S1929" s="75"/>
      <c r="T1929" s="75"/>
      <c r="U1929" s="75"/>
      <c r="V1929" s="75"/>
    </row>
    <row r="1930" spans="12:22" s="74" customFormat="1">
      <c r="L1930" s="75"/>
      <c r="M1930" s="75"/>
      <c r="N1930" s="75"/>
      <c r="O1930" s="75"/>
      <c r="P1930" s="75"/>
      <c r="Q1930" s="75"/>
      <c r="R1930" s="75"/>
      <c r="S1930" s="75"/>
      <c r="T1930" s="75"/>
      <c r="U1930" s="75"/>
      <c r="V1930" s="75"/>
    </row>
    <row r="1931" spans="12:22" s="74" customFormat="1">
      <c r="L1931" s="75"/>
      <c r="M1931" s="75"/>
      <c r="N1931" s="75"/>
      <c r="O1931" s="75"/>
      <c r="P1931" s="75"/>
      <c r="Q1931" s="75"/>
      <c r="R1931" s="75"/>
      <c r="S1931" s="75"/>
      <c r="T1931" s="75"/>
      <c r="U1931" s="75"/>
      <c r="V1931" s="75"/>
    </row>
    <row r="1932" spans="12:22" s="74" customFormat="1">
      <c r="L1932" s="75"/>
      <c r="M1932" s="75"/>
      <c r="N1932" s="75"/>
      <c r="O1932" s="75"/>
      <c r="P1932" s="75"/>
      <c r="Q1932" s="75"/>
      <c r="R1932" s="75"/>
      <c r="S1932" s="75"/>
      <c r="T1932" s="75"/>
      <c r="U1932" s="75"/>
      <c r="V1932" s="75"/>
    </row>
    <row r="1933" spans="12:22" s="74" customFormat="1">
      <c r="L1933" s="75"/>
      <c r="M1933" s="75"/>
      <c r="N1933" s="75"/>
      <c r="O1933" s="75"/>
      <c r="P1933" s="75"/>
      <c r="Q1933" s="75"/>
      <c r="R1933" s="75"/>
      <c r="S1933" s="75"/>
      <c r="T1933" s="75"/>
      <c r="U1933" s="75"/>
      <c r="V1933" s="75"/>
    </row>
    <row r="1934" spans="12:22" s="74" customFormat="1">
      <c r="L1934" s="75"/>
      <c r="M1934" s="75"/>
      <c r="N1934" s="75"/>
      <c r="O1934" s="75"/>
      <c r="P1934" s="75"/>
      <c r="Q1934" s="75"/>
      <c r="R1934" s="75"/>
      <c r="S1934" s="75"/>
      <c r="T1934" s="75"/>
      <c r="U1934" s="75"/>
      <c r="V1934" s="75"/>
    </row>
    <row r="1935" spans="12:22" s="74" customFormat="1">
      <c r="L1935" s="75"/>
      <c r="M1935" s="75"/>
      <c r="N1935" s="75"/>
      <c r="O1935" s="75"/>
      <c r="P1935" s="75"/>
      <c r="Q1935" s="75"/>
      <c r="R1935" s="75"/>
      <c r="S1935" s="75"/>
      <c r="T1935" s="75"/>
      <c r="U1935" s="75"/>
      <c r="V1935" s="75"/>
    </row>
    <row r="1936" spans="12:22" s="74" customFormat="1">
      <c r="L1936" s="75"/>
      <c r="M1936" s="75"/>
      <c r="N1936" s="75"/>
      <c r="O1936" s="75"/>
      <c r="P1936" s="75"/>
      <c r="Q1936" s="75"/>
      <c r="R1936" s="75"/>
      <c r="S1936" s="75"/>
      <c r="T1936" s="75"/>
      <c r="U1936" s="75"/>
      <c r="V1936" s="75"/>
    </row>
    <row r="1937" spans="12:22" s="74" customFormat="1">
      <c r="L1937" s="75"/>
      <c r="M1937" s="75"/>
      <c r="N1937" s="75"/>
      <c r="O1937" s="75"/>
      <c r="P1937" s="75"/>
      <c r="Q1937" s="75"/>
      <c r="R1937" s="75"/>
      <c r="S1937" s="75"/>
      <c r="T1937" s="75"/>
      <c r="U1937" s="75"/>
      <c r="V1937" s="75"/>
    </row>
    <row r="1938" spans="12:22" s="74" customFormat="1">
      <c r="L1938" s="75"/>
      <c r="M1938" s="75"/>
      <c r="N1938" s="75"/>
      <c r="O1938" s="75"/>
      <c r="P1938" s="75"/>
      <c r="Q1938" s="75"/>
      <c r="R1938" s="75"/>
      <c r="S1938" s="75"/>
      <c r="T1938" s="75"/>
      <c r="U1938" s="75"/>
      <c r="V1938" s="75"/>
    </row>
    <row r="1939" spans="12:22" s="74" customFormat="1">
      <c r="L1939" s="75"/>
      <c r="M1939" s="75"/>
      <c r="N1939" s="75"/>
      <c r="O1939" s="75"/>
      <c r="P1939" s="75"/>
      <c r="Q1939" s="75"/>
      <c r="R1939" s="75"/>
      <c r="S1939" s="75"/>
      <c r="T1939" s="75"/>
      <c r="U1939" s="75"/>
      <c r="V1939" s="75"/>
    </row>
    <row r="1940" spans="12:22" s="74" customFormat="1">
      <c r="L1940" s="75"/>
      <c r="M1940" s="75"/>
      <c r="N1940" s="75"/>
      <c r="O1940" s="75"/>
      <c r="P1940" s="75"/>
      <c r="Q1940" s="75"/>
      <c r="R1940" s="75"/>
      <c r="S1940" s="75"/>
      <c r="T1940" s="75"/>
      <c r="U1940" s="75"/>
      <c r="V1940" s="75"/>
    </row>
    <row r="1941" spans="12:22" s="74" customFormat="1">
      <c r="L1941" s="75"/>
      <c r="M1941" s="75"/>
      <c r="N1941" s="75"/>
      <c r="O1941" s="75"/>
      <c r="P1941" s="75"/>
      <c r="Q1941" s="75"/>
      <c r="R1941" s="75"/>
      <c r="S1941" s="75"/>
      <c r="T1941" s="75"/>
      <c r="U1941" s="75"/>
      <c r="V1941" s="75"/>
    </row>
    <row r="1942" spans="12:22" s="74" customFormat="1">
      <c r="L1942" s="75"/>
      <c r="M1942" s="75"/>
      <c r="N1942" s="75"/>
      <c r="O1942" s="75"/>
      <c r="P1942" s="75"/>
      <c r="Q1942" s="75"/>
      <c r="R1942" s="75"/>
      <c r="S1942" s="75"/>
      <c r="T1942" s="75"/>
      <c r="U1942" s="75"/>
      <c r="V1942" s="75"/>
    </row>
    <row r="1943" spans="12:22" s="74" customFormat="1">
      <c r="L1943" s="75"/>
      <c r="M1943" s="75"/>
      <c r="N1943" s="75"/>
      <c r="O1943" s="75"/>
      <c r="P1943" s="75"/>
      <c r="Q1943" s="75"/>
      <c r="R1943" s="75"/>
      <c r="S1943" s="75"/>
      <c r="T1943" s="75"/>
      <c r="U1943" s="75"/>
      <c r="V1943" s="75"/>
    </row>
    <row r="1944" spans="12:22" s="74" customFormat="1">
      <c r="L1944" s="75"/>
      <c r="M1944" s="75"/>
      <c r="N1944" s="75"/>
      <c r="O1944" s="75"/>
      <c r="P1944" s="75"/>
      <c r="Q1944" s="75"/>
      <c r="R1944" s="75"/>
      <c r="S1944" s="75"/>
      <c r="T1944" s="75"/>
      <c r="U1944" s="75"/>
      <c r="V1944" s="75"/>
    </row>
    <row r="1945" spans="12:22" s="74" customFormat="1">
      <c r="L1945" s="75"/>
      <c r="M1945" s="75"/>
      <c r="N1945" s="75"/>
      <c r="O1945" s="75"/>
      <c r="P1945" s="75"/>
      <c r="Q1945" s="75"/>
      <c r="R1945" s="75"/>
      <c r="S1945" s="75"/>
      <c r="T1945" s="75"/>
      <c r="U1945" s="75"/>
      <c r="V1945" s="75"/>
    </row>
    <row r="1946" spans="12:22" s="74" customFormat="1">
      <c r="L1946" s="75"/>
      <c r="M1946" s="75"/>
      <c r="N1946" s="75"/>
      <c r="O1946" s="75"/>
      <c r="P1946" s="75"/>
      <c r="Q1946" s="75"/>
      <c r="R1946" s="75"/>
      <c r="S1946" s="75"/>
      <c r="T1946" s="75"/>
      <c r="U1946" s="75"/>
      <c r="V1946" s="75"/>
    </row>
    <row r="1947" spans="12:22" s="74" customFormat="1">
      <c r="L1947" s="75"/>
      <c r="M1947" s="75"/>
      <c r="N1947" s="75"/>
      <c r="O1947" s="75"/>
      <c r="P1947" s="75"/>
      <c r="Q1947" s="75"/>
      <c r="R1947" s="75"/>
      <c r="S1947" s="75"/>
      <c r="T1947" s="75"/>
      <c r="U1947" s="75"/>
      <c r="V1947" s="75"/>
    </row>
    <row r="1948" spans="12:22" s="74" customFormat="1">
      <c r="L1948" s="75"/>
      <c r="M1948" s="75"/>
      <c r="N1948" s="75"/>
      <c r="O1948" s="75"/>
      <c r="P1948" s="75"/>
      <c r="Q1948" s="75"/>
      <c r="R1948" s="75"/>
      <c r="S1948" s="75"/>
      <c r="T1948" s="75"/>
      <c r="U1948" s="75"/>
      <c r="V1948" s="75"/>
    </row>
    <row r="1949" spans="12:22" s="74" customFormat="1">
      <c r="L1949" s="75"/>
      <c r="M1949" s="75"/>
      <c r="N1949" s="75"/>
      <c r="O1949" s="75"/>
      <c r="P1949" s="75"/>
      <c r="Q1949" s="75"/>
      <c r="R1949" s="75"/>
      <c r="S1949" s="75"/>
      <c r="T1949" s="75"/>
      <c r="U1949" s="75"/>
      <c r="V1949" s="75"/>
    </row>
    <row r="1950" spans="12:22" s="74" customFormat="1">
      <c r="L1950" s="75"/>
      <c r="M1950" s="75"/>
      <c r="N1950" s="75"/>
      <c r="O1950" s="75"/>
      <c r="P1950" s="75"/>
      <c r="Q1950" s="75"/>
      <c r="R1950" s="75"/>
      <c r="S1950" s="75"/>
      <c r="T1950" s="75"/>
      <c r="U1950" s="75"/>
      <c r="V1950" s="75"/>
    </row>
    <row r="1951" spans="12:22" s="74" customFormat="1">
      <c r="L1951" s="75"/>
      <c r="M1951" s="75"/>
      <c r="N1951" s="75"/>
      <c r="O1951" s="75"/>
      <c r="P1951" s="75"/>
      <c r="Q1951" s="75"/>
      <c r="R1951" s="75"/>
      <c r="S1951" s="75"/>
      <c r="T1951" s="75"/>
      <c r="U1951" s="75"/>
      <c r="V1951" s="75"/>
    </row>
    <row r="1952" spans="12:22" s="74" customFormat="1">
      <c r="L1952" s="75"/>
      <c r="M1952" s="75"/>
      <c r="N1952" s="75"/>
      <c r="O1952" s="75"/>
      <c r="P1952" s="75"/>
      <c r="Q1952" s="75"/>
      <c r="R1952" s="75"/>
      <c r="S1952" s="75"/>
      <c r="T1952" s="75"/>
      <c r="U1952" s="75"/>
      <c r="V1952" s="75"/>
    </row>
    <row r="1953" spans="12:22" s="74" customFormat="1">
      <c r="L1953" s="75"/>
      <c r="M1953" s="75"/>
      <c r="N1953" s="75"/>
      <c r="O1953" s="75"/>
      <c r="P1953" s="75"/>
      <c r="Q1953" s="75"/>
      <c r="R1953" s="75"/>
      <c r="S1953" s="75"/>
      <c r="T1953" s="75"/>
      <c r="U1953" s="75"/>
      <c r="V1953" s="75"/>
    </row>
    <row r="1954" spans="12:22" s="74" customFormat="1">
      <c r="L1954" s="75"/>
      <c r="M1954" s="75"/>
      <c r="N1954" s="75"/>
      <c r="O1954" s="75"/>
      <c r="P1954" s="75"/>
      <c r="Q1954" s="75"/>
      <c r="R1954" s="75"/>
      <c r="S1954" s="75"/>
      <c r="T1954" s="75"/>
      <c r="U1954" s="75"/>
      <c r="V1954" s="75"/>
    </row>
    <row r="1955" spans="12:22" s="74" customFormat="1">
      <c r="L1955" s="75"/>
      <c r="M1955" s="75"/>
      <c r="N1955" s="75"/>
      <c r="O1955" s="75"/>
      <c r="P1955" s="75"/>
      <c r="Q1955" s="75"/>
      <c r="R1955" s="75"/>
      <c r="S1955" s="75"/>
      <c r="T1955" s="75"/>
      <c r="U1955" s="75"/>
      <c r="V1955" s="75"/>
    </row>
    <row r="1956" spans="12:22" s="74" customFormat="1">
      <c r="L1956" s="75"/>
      <c r="M1956" s="75"/>
      <c r="N1956" s="75"/>
      <c r="O1956" s="75"/>
      <c r="P1956" s="75"/>
      <c r="Q1956" s="75"/>
      <c r="R1956" s="75"/>
      <c r="S1956" s="75"/>
      <c r="T1956" s="75"/>
      <c r="U1956" s="75"/>
      <c r="V1956" s="75"/>
    </row>
    <row r="1957" spans="12:22" s="74" customFormat="1">
      <c r="L1957" s="75"/>
      <c r="M1957" s="75"/>
      <c r="N1957" s="75"/>
      <c r="O1957" s="75"/>
      <c r="P1957" s="75"/>
      <c r="Q1957" s="75"/>
      <c r="R1957" s="75"/>
      <c r="S1957" s="75"/>
      <c r="T1957" s="75"/>
      <c r="U1957" s="75"/>
      <c r="V1957" s="75"/>
    </row>
    <row r="1958" spans="12:22" s="74" customFormat="1">
      <c r="L1958" s="75"/>
      <c r="M1958" s="75"/>
      <c r="N1958" s="75"/>
      <c r="O1958" s="75"/>
      <c r="P1958" s="75"/>
      <c r="Q1958" s="75"/>
      <c r="R1958" s="75"/>
      <c r="S1958" s="75"/>
      <c r="T1958" s="75"/>
      <c r="U1958" s="75"/>
      <c r="V1958" s="75"/>
    </row>
    <row r="1959" spans="12:22" s="74" customFormat="1">
      <c r="L1959" s="75"/>
      <c r="M1959" s="75"/>
      <c r="N1959" s="75"/>
      <c r="O1959" s="75"/>
      <c r="P1959" s="75"/>
      <c r="Q1959" s="75"/>
      <c r="R1959" s="75"/>
      <c r="S1959" s="75"/>
      <c r="T1959" s="75"/>
      <c r="U1959" s="75"/>
      <c r="V1959" s="75"/>
    </row>
    <row r="1960" spans="12:22" s="74" customFormat="1">
      <c r="L1960" s="75"/>
      <c r="M1960" s="75"/>
      <c r="N1960" s="75"/>
      <c r="O1960" s="75"/>
      <c r="P1960" s="75"/>
      <c r="Q1960" s="75"/>
      <c r="R1960" s="75"/>
      <c r="S1960" s="75"/>
      <c r="T1960" s="75"/>
      <c r="U1960" s="75"/>
      <c r="V1960" s="75"/>
    </row>
    <row r="1961" spans="12:22" s="74" customFormat="1">
      <c r="L1961" s="75"/>
      <c r="M1961" s="75"/>
      <c r="N1961" s="75"/>
      <c r="O1961" s="75"/>
      <c r="P1961" s="75"/>
      <c r="Q1961" s="75"/>
      <c r="R1961" s="75"/>
      <c r="S1961" s="75"/>
      <c r="T1961" s="75"/>
      <c r="U1961" s="75"/>
      <c r="V1961" s="75"/>
    </row>
    <row r="1962" spans="12:22" s="74" customFormat="1">
      <c r="L1962" s="75"/>
      <c r="M1962" s="75"/>
      <c r="N1962" s="75"/>
      <c r="O1962" s="75"/>
      <c r="P1962" s="75"/>
      <c r="Q1962" s="75"/>
      <c r="R1962" s="75"/>
      <c r="S1962" s="75"/>
      <c r="T1962" s="75"/>
      <c r="U1962" s="75"/>
      <c r="V1962" s="75"/>
    </row>
    <row r="1963" spans="12:22" s="74" customFormat="1">
      <c r="L1963" s="75"/>
      <c r="M1963" s="75"/>
      <c r="N1963" s="75"/>
      <c r="O1963" s="75"/>
      <c r="P1963" s="75"/>
      <c r="Q1963" s="75"/>
      <c r="R1963" s="75"/>
      <c r="S1963" s="75"/>
      <c r="T1963" s="75"/>
      <c r="U1963" s="75"/>
      <c r="V1963" s="75"/>
    </row>
    <row r="1964" spans="12:22" s="74" customFormat="1">
      <c r="L1964" s="75"/>
      <c r="M1964" s="75"/>
      <c r="N1964" s="75"/>
      <c r="O1964" s="75"/>
      <c r="P1964" s="75"/>
      <c r="Q1964" s="75"/>
      <c r="R1964" s="75"/>
      <c r="S1964" s="75"/>
      <c r="T1964" s="75"/>
      <c r="U1964" s="75"/>
      <c r="V1964" s="75"/>
    </row>
    <row r="1965" spans="12:22" s="74" customFormat="1">
      <c r="L1965" s="75"/>
      <c r="M1965" s="75"/>
      <c r="N1965" s="75"/>
      <c r="O1965" s="75"/>
      <c r="P1965" s="75"/>
      <c r="Q1965" s="75"/>
      <c r="R1965" s="75"/>
      <c r="S1965" s="75"/>
      <c r="T1965" s="75"/>
      <c r="U1965" s="75"/>
      <c r="V1965" s="75"/>
    </row>
    <row r="1966" spans="12:22" s="74" customFormat="1">
      <c r="L1966" s="75"/>
      <c r="M1966" s="75"/>
      <c r="N1966" s="75"/>
      <c r="O1966" s="75"/>
      <c r="P1966" s="75"/>
      <c r="Q1966" s="75"/>
      <c r="R1966" s="75"/>
      <c r="S1966" s="75"/>
      <c r="T1966" s="75"/>
      <c r="U1966" s="75"/>
      <c r="V1966" s="75"/>
    </row>
    <row r="1967" spans="12:22" s="74" customFormat="1">
      <c r="L1967" s="75"/>
      <c r="M1967" s="75"/>
      <c r="N1967" s="75"/>
      <c r="O1967" s="75"/>
      <c r="P1967" s="75"/>
      <c r="Q1967" s="75"/>
      <c r="R1967" s="75"/>
      <c r="S1967" s="75"/>
      <c r="T1967" s="75"/>
      <c r="U1967" s="75"/>
      <c r="V1967" s="75"/>
    </row>
    <row r="1968" spans="12:22" s="74" customFormat="1">
      <c r="L1968" s="75"/>
      <c r="M1968" s="75"/>
      <c r="N1968" s="75"/>
      <c r="O1968" s="75"/>
      <c r="P1968" s="75"/>
      <c r="Q1968" s="75"/>
      <c r="R1968" s="75"/>
      <c r="S1968" s="75"/>
      <c r="T1968" s="75"/>
      <c r="U1968" s="75"/>
      <c r="V1968" s="75"/>
    </row>
    <row r="1969" spans="12:22" s="74" customFormat="1">
      <c r="L1969" s="75"/>
      <c r="M1969" s="75"/>
      <c r="N1969" s="75"/>
      <c r="O1969" s="75"/>
      <c r="P1969" s="75"/>
      <c r="Q1969" s="75"/>
      <c r="R1969" s="75"/>
      <c r="S1969" s="75"/>
      <c r="T1969" s="75"/>
      <c r="U1969" s="75"/>
      <c r="V1969" s="75"/>
    </row>
    <row r="1970" spans="12:22" s="74" customFormat="1">
      <c r="L1970" s="75"/>
      <c r="M1970" s="75"/>
      <c r="N1970" s="75"/>
      <c r="O1970" s="75"/>
      <c r="P1970" s="75"/>
      <c r="Q1970" s="75"/>
      <c r="R1970" s="75"/>
      <c r="S1970" s="75"/>
      <c r="T1970" s="75"/>
      <c r="U1970" s="75"/>
      <c r="V1970" s="75"/>
    </row>
    <row r="1971" spans="12:22" s="74" customFormat="1">
      <c r="L1971" s="75"/>
      <c r="M1971" s="75"/>
      <c r="N1971" s="75"/>
      <c r="O1971" s="75"/>
      <c r="P1971" s="75"/>
      <c r="Q1971" s="75"/>
      <c r="R1971" s="75"/>
      <c r="S1971" s="75"/>
      <c r="T1971" s="75"/>
      <c r="U1971" s="75"/>
      <c r="V1971" s="75"/>
    </row>
    <row r="1972" spans="12:22" s="74" customFormat="1">
      <c r="L1972" s="75"/>
      <c r="M1972" s="75"/>
      <c r="N1972" s="75"/>
      <c r="O1972" s="75"/>
      <c r="P1972" s="75"/>
      <c r="Q1972" s="75"/>
      <c r="R1972" s="75"/>
      <c r="S1972" s="75"/>
      <c r="T1972" s="75"/>
      <c r="U1972" s="75"/>
      <c r="V1972" s="75"/>
    </row>
    <row r="1973" spans="12:22" s="74" customFormat="1">
      <c r="L1973" s="75"/>
      <c r="M1973" s="75"/>
      <c r="N1973" s="75"/>
      <c r="O1973" s="75"/>
      <c r="P1973" s="75"/>
      <c r="Q1973" s="75"/>
      <c r="R1973" s="75"/>
      <c r="S1973" s="75"/>
      <c r="T1973" s="75"/>
      <c r="U1973" s="75"/>
      <c r="V1973" s="75"/>
    </row>
    <row r="1974" spans="12:22" s="74" customFormat="1">
      <c r="L1974" s="75"/>
      <c r="M1974" s="75"/>
      <c r="N1974" s="75"/>
      <c r="O1974" s="75"/>
      <c r="P1974" s="75"/>
      <c r="Q1974" s="75"/>
      <c r="R1974" s="75"/>
      <c r="S1974" s="75"/>
      <c r="T1974" s="75"/>
      <c r="U1974" s="75"/>
      <c r="V1974" s="75"/>
    </row>
    <row r="1975" spans="12:22" s="74" customFormat="1">
      <c r="L1975" s="75"/>
      <c r="M1975" s="75"/>
      <c r="N1975" s="75"/>
      <c r="O1975" s="75"/>
      <c r="P1975" s="75"/>
      <c r="Q1975" s="75"/>
      <c r="R1975" s="75"/>
      <c r="S1975" s="75"/>
      <c r="T1975" s="75"/>
      <c r="U1975" s="75"/>
      <c r="V1975" s="75"/>
    </row>
    <row r="1976" spans="12:22" s="74" customFormat="1">
      <c r="L1976" s="75"/>
      <c r="M1976" s="75"/>
      <c r="N1976" s="75"/>
      <c r="O1976" s="75"/>
      <c r="P1976" s="75"/>
      <c r="Q1976" s="75"/>
      <c r="R1976" s="75"/>
      <c r="S1976" s="75"/>
      <c r="T1976" s="75"/>
      <c r="U1976" s="75"/>
      <c r="V1976" s="75"/>
    </row>
    <row r="1977" spans="12:22" s="74" customFormat="1">
      <c r="L1977" s="75"/>
      <c r="M1977" s="75"/>
      <c r="N1977" s="75"/>
      <c r="O1977" s="75"/>
      <c r="P1977" s="75"/>
      <c r="Q1977" s="75"/>
      <c r="R1977" s="75"/>
      <c r="S1977" s="75"/>
      <c r="T1977" s="75"/>
      <c r="U1977" s="75"/>
      <c r="V1977" s="75"/>
    </row>
    <row r="1978" spans="12:22" s="74" customFormat="1">
      <c r="L1978" s="75"/>
      <c r="M1978" s="75"/>
      <c r="N1978" s="75"/>
      <c r="O1978" s="75"/>
      <c r="P1978" s="75"/>
      <c r="Q1978" s="75"/>
      <c r="R1978" s="75"/>
      <c r="S1978" s="75"/>
      <c r="T1978" s="75"/>
      <c r="U1978" s="75"/>
      <c r="V1978" s="75"/>
    </row>
    <row r="1979" spans="12:22" s="74" customFormat="1">
      <c r="L1979" s="75"/>
      <c r="M1979" s="75"/>
      <c r="N1979" s="75"/>
      <c r="O1979" s="75"/>
      <c r="P1979" s="75"/>
      <c r="Q1979" s="75"/>
      <c r="R1979" s="75"/>
      <c r="S1979" s="75"/>
      <c r="T1979" s="75"/>
      <c r="U1979" s="75"/>
      <c r="V1979" s="75"/>
    </row>
    <row r="1980" spans="12:22" s="74" customFormat="1">
      <c r="L1980" s="75"/>
      <c r="M1980" s="75"/>
      <c r="N1980" s="75"/>
      <c r="O1980" s="75"/>
      <c r="P1980" s="75"/>
      <c r="Q1980" s="75"/>
      <c r="R1980" s="75"/>
      <c r="S1980" s="75"/>
      <c r="T1980" s="75"/>
      <c r="U1980" s="75"/>
      <c r="V1980" s="75"/>
    </row>
    <row r="1981" spans="12:22" s="74" customFormat="1">
      <c r="L1981" s="75"/>
      <c r="M1981" s="75"/>
      <c r="N1981" s="75"/>
      <c r="O1981" s="75"/>
      <c r="P1981" s="75"/>
      <c r="Q1981" s="75"/>
      <c r="R1981" s="75"/>
      <c r="S1981" s="75"/>
      <c r="T1981" s="75"/>
      <c r="U1981" s="75"/>
      <c r="V1981" s="75"/>
    </row>
    <row r="1982" spans="12:22" s="74" customFormat="1">
      <c r="L1982" s="75"/>
      <c r="M1982" s="75"/>
      <c r="N1982" s="75"/>
      <c r="O1982" s="75"/>
      <c r="P1982" s="75"/>
      <c r="Q1982" s="75"/>
      <c r="R1982" s="75"/>
      <c r="S1982" s="75"/>
      <c r="T1982" s="75"/>
      <c r="U1982" s="75"/>
      <c r="V1982" s="75"/>
    </row>
    <row r="1983" spans="12:22" s="74" customFormat="1">
      <c r="L1983" s="75"/>
      <c r="M1983" s="75"/>
      <c r="N1983" s="75"/>
      <c r="O1983" s="75"/>
      <c r="P1983" s="75"/>
      <c r="Q1983" s="75"/>
      <c r="R1983" s="75"/>
      <c r="S1983" s="75"/>
      <c r="T1983" s="75"/>
      <c r="U1983" s="75"/>
      <c r="V1983" s="75"/>
    </row>
    <row r="1984" spans="12:22" s="74" customFormat="1">
      <c r="L1984" s="75"/>
      <c r="M1984" s="75"/>
      <c r="N1984" s="75"/>
      <c r="O1984" s="75"/>
      <c r="P1984" s="75"/>
      <c r="Q1984" s="75"/>
      <c r="R1984" s="75"/>
      <c r="S1984" s="75"/>
      <c r="T1984" s="75"/>
      <c r="U1984" s="75"/>
      <c r="V1984" s="75"/>
    </row>
    <row r="1985" spans="12:22" s="74" customFormat="1">
      <c r="L1985" s="75"/>
      <c r="M1985" s="75"/>
      <c r="N1985" s="75"/>
      <c r="O1985" s="75"/>
      <c r="P1985" s="75"/>
      <c r="Q1985" s="75"/>
      <c r="R1985" s="75"/>
      <c r="S1985" s="75"/>
      <c r="T1985" s="75"/>
      <c r="U1985" s="75"/>
      <c r="V1985" s="75"/>
    </row>
    <row r="1986" spans="12:22" s="74" customFormat="1">
      <c r="L1986" s="75"/>
      <c r="M1986" s="75"/>
      <c r="N1986" s="75"/>
      <c r="O1986" s="75"/>
      <c r="P1986" s="75"/>
      <c r="Q1986" s="75"/>
      <c r="R1986" s="75"/>
      <c r="S1986" s="75"/>
      <c r="T1986" s="75"/>
      <c r="U1986" s="75"/>
      <c r="V1986" s="75"/>
    </row>
    <row r="1987" spans="12:22" s="74" customFormat="1">
      <c r="L1987" s="75"/>
      <c r="M1987" s="75"/>
      <c r="N1987" s="75"/>
      <c r="O1987" s="75"/>
      <c r="P1987" s="75"/>
      <c r="Q1987" s="75"/>
      <c r="R1987" s="75"/>
      <c r="S1987" s="75"/>
      <c r="T1987" s="75"/>
      <c r="U1987" s="75"/>
      <c r="V1987" s="75"/>
    </row>
    <row r="1988" spans="12:22" s="74" customFormat="1">
      <c r="L1988" s="75"/>
      <c r="M1988" s="75"/>
      <c r="N1988" s="75"/>
      <c r="O1988" s="75"/>
      <c r="P1988" s="75"/>
      <c r="Q1988" s="75"/>
      <c r="R1988" s="75"/>
      <c r="S1988" s="75"/>
      <c r="T1988" s="75"/>
      <c r="U1988" s="75"/>
      <c r="V1988" s="75"/>
    </row>
    <row r="1989" spans="12:22" s="74" customFormat="1">
      <c r="L1989" s="75"/>
      <c r="M1989" s="75"/>
      <c r="N1989" s="75"/>
      <c r="O1989" s="75"/>
      <c r="P1989" s="75"/>
      <c r="Q1989" s="75"/>
      <c r="R1989" s="75"/>
      <c r="S1989" s="75"/>
      <c r="T1989" s="75"/>
      <c r="U1989" s="75"/>
      <c r="V1989" s="75"/>
    </row>
    <row r="1990" spans="12:22" s="74" customFormat="1">
      <c r="L1990" s="75"/>
      <c r="M1990" s="75"/>
      <c r="N1990" s="75"/>
      <c r="O1990" s="75"/>
      <c r="P1990" s="75"/>
      <c r="Q1990" s="75"/>
      <c r="R1990" s="75"/>
      <c r="S1990" s="75"/>
      <c r="T1990" s="75"/>
      <c r="U1990" s="75"/>
      <c r="V1990" s="75"/>
    </row>
    <row r="1991" spans="12:22" s="74" customFormat="1">
      <c r="L1991" s="75"/>
      <c r="M1991" s="75"/>
      <c r="N1991" s="75"/>
      <c r="O1991" s="75"/>
      <c r="P1991" s="75"/>
      <c r="Q1991" s="75"/>
      <c r="R1991" s="75"/>
      <c r="S1991" s="75"/>
      <c r="T1991" s="75"/>
      <c r="U1991" s="75"/>
      <c r="V1991" s="75"/>
    </row>
    <row r="1992" spans="12:22" s="74" customFormat="1">
      <c r="L1992" s="75"/>
      <c r="M1992" s="75"/>
      <c r="N1992" s="75"/>
      <c r="O1992" s="75"/>
      <c r="P1992" s="75"/>
      <c r="Q1992" s="75"/>
      <c r="R1992" s="75"/>
      <c r="S1992" s="75"/>
      <c r="T1992" s="75"/>
      <c r="U1992" s="75"/>
      <c r="V1992" s="75"/>
    </row>
    <row r="1993" spans="12:22" s="74" customFormat="1">
      <c r="L1993" s="75"/>
      <c r="M1993" s="75"/>
      <c r="N1993" s="75"/>
      <c r="O1993" s="75"/>
      <c r="P1993" s="75"/>
      <c r="Q1993" s="75"/>
      <c r="R1993" s="75"/>
      <c r="S1993" s="75"/>
      <c r="T1993" s="75"/>
      <c r="U1993" s="75"/>
      <c r="V1993" s="75"/>
    </row>
    <row r="1994" spans="12:22" s="74" customFormat="1">
      <c r="L1994" s="75"/>
      <c r="M1994" s="75"/>
      <c r="N1994" s="75"/>
      <c r="O1994" s="75"/>
      <c r="P1994" s="75"/>
      <c r="Q1994" s="75"/>
      <c r="R1994" s="75"/>
      <c r="S1994" s="75"/>
      <c r="T1994" s="75"/>
      <c r="U1994" s="75"/>
      <c r="V1994" s="75"/>
    </row>
    <row r="1995" spans="12:22" s="74" customFormat="1">
      <c r="L1995" s="75"/>
      <c r="M1995" s="75"/>
      <c r="N1995" s="75"/>
      <c r="O1995" s="75"/>
      <c r="P1995" s="75"/>
      <c r="Q1995" s="75"/>
      <c r="R1995" s="75"/>
      <c r="S1995" s="75"/>
      <c r="T1995" s="75"/>
      <c r="U1995" s="75"/>
      <c r="V1995" s="75"/>
    </row>
    <row r="1996" spans="12:22" s="74" customFormat="1">
      <c r="L1996" s="75"/>
      <c r="M1996" s="75"/>
      <c r="N1996" s="75"/>
      <c r="O1996" s="75"/>
      <c r="P1996" s="75"/>
      <c r="Q1996" s="75"/>
      <c r="R1996" s="75"/>
      <c r="S1996" s="75"/>
      <c r="T1996" s="75"/>
      <c r="U1996" s="75"/>
      <c r="V1996" s="75"/>
    </row>
    <row r="1997" spans="12:22" s="74" customFormat="1">
      <c r="L1997" s="75"/>
      <c r="M1997" s="75"/>
      <c r="N1997" s="75"/>
      <c r="O1997" s="75"/>
      <c r="P1997" s="75"/>
      <c r="Q1997" s="75"/>
      <c r="R1997" s="75"/>
      <c r="S1997" s="75"/>
      <c r="T1997" s="75"/>
      <c r="U1997" s="75"/>
      <c r="V1997" s="75"/>
    </row>
    <row r="1998" spans="12:22" s="74" customFormat="1">
      <c r="L1998" s="75"/>
      <c r="M1998" s="75"/>
      <c r="N1998" s="75"/>
      <c r="O1998" s="75"/>
      <c r="P1998" s="75"/>
      <c r="Q1998" s="75"/>
      <c r="R1998" s="75"/>
      <c r="S1998" s="75"/>
      <c r="T1998" s="75"/>
      <c r="U1998" s="75"/>
      <c r="V1998" s="75"/>
    </row>
    <row r="1999" spans="12:22" s="74" customFormat="1">
      <c r="L1999" s="75"/>
      <c r="M1999" s="75"/>
      <c r="N1999" s="75"/>
      <c r="O1999" s="75"/>
      <c r="P1999" s="75"/>
      <c r="Q1999" s="75"/>
      <c r="R1999" s="75"/>
      <c r="S1999" s="75"/>
      <c r="T1999" s="75"/>
      <c r="U1999" s="75"/>
      <c r="V1999" s="75"/>
    </row>
    <row r="2000" spans="12:22" s="74" customFormat="1">
      <c r="L2000" s="75"/>
      <c r="M2000" s="75"/>
      <c r="N2000" s="75"/>
      <c r="O2000" s="75"/>
      <c r="P2000" s="75"/>
      <c r="Q2000" s="75"/>
      <c r="R2000" s="75"/>
      <c r="S2000" s="75"/>
      <c r="T2000" s="75"/>
      <c r="U2000" s="75"/>
      <c r="V2000" s="75"/>
    </row>
    <row r="2001" spans="12:22" s="74" customFormat="1">
      <c r="L2001" s="75"/>
      <c r="M2001" s="75"/>
      <c r="N2001" s="75"/>
      <c r="O2001" s="75"/>
      <c r="P2001" s="75"/>
      <c r="Q2001" s="75"/>
      <c r="R2001" s="75"/>
      <c r="S2001" s="75"/>
      <c r="T2001" s="75"/>
      <c r="U2001" s="75"/>
      <c r="V2001" s="75"/>
    </row>
    <row r="2002" spans="12:22" s="74" customFormat="1">
      <c r="L2002" s="75"/>
      <c r="M2002" s="75"/>
      <c r="N2002" s="75"/>
      <c r="O2002" s="75"/>
      <c r="P2002" s="75"/>
      <c r="Q2002" s="75"/>
      <c r="R2002" s="75"/>
      <c r="S2002" s="75"/>
      <c r="T2002" s="75"/>
      <c r="U2002" s="75"/>
      <c r="V2002" s="75"/>
    </row>
    <row r="2003" spans="12:22" s="74" customFormat="1">
      <c r="L2003" s="75"/>
      <c r="M2003" s="75"/>
      <c r="N2003" s="75"/>
      <c r="O2003" s="75"/>
      <c r="P2003" s="75"/>
      <c r="Q2003" s="75"/>
      <c r="R2003" s="75"/>
      <c r="S2003" s="75"/>
      <c r="T2003" s="75"/>
      <c r="U2003" s="75"/>
      <c r="V2003" s="75"/>
    </row>
    <row r="2004" spans="12:22" s="74" customFormat="1">
      <c r="L2004" s="75"/>
      <c r="M2004" s="75"/>
      <c r="N2004" s="75"/>
      <c r="O2004" s="75"/>
      <c r="P2004" s="75"/>
      <c r="Q2004" s="75"/>
      <c r="R2004" s="75"/>
      <c r="S2004" s="75"/>
      <c r="T2004" s="75"/>
      <c r="U2004" s="75"/>
      <c r="V2004" s="75"/>
    </row>
    <row r="2005" spans="12:22" s="74" customFormat="1">
      <c r="L2005" s="75"/>
      <c r="M2005" s="75"/>
      <c r="N2005" s="75"/>
      <c r="O2005" s="75"/>
      <c r="P2005" s="75"/>
      <c r="Q2005" s="75"/>
      <c r="R2005" s="75"/>
      <c r="S2005" s="75"/>
      <c r="T2005" s="75"/>
      <c r="U2005" s="75"/>
      <c r="V2005" s="75"/>
    </row>
    <row r="2006" spans="12:22" s="74" customFormat="1">
      <c r="L2006" s="75"/>
      <c r="M2006" s="75"/>
      <c r="N2006" s="75"/>
      <c r="O2006" s="75"/>
      <c r="P2006" s="75"/>
      <c r="Q2006" s="75"/>
      <c r="R2006" s="75"/>
      <c r="S2006" s="75"/>
      <c r="T2006" s="75"/>
      <c r="U2006" s="75"/>
      <c r="V2006" s="75"/>
    </row>
    <row r="2007" spans="12:22" s="74" customFormat="1">
      <c r="L2007" s="75"/>
      <c r="M2007" s="75"/>
      <c r="N2007" s="75"/>
      <c r="O2007" s="75"/>
      <c r="P2007" s="75"/>
      <c r="Q2007" s="75"/>
      <c r="R2007" s="75"/>
      <c r="S2007" s="75"/>
      <c r="T2007" s="75"/>
      <c r="U2007" s="75"/>
      <c r="V2007" s="75"/>
    </row>
    <row r="2008" spans="12:22" s="74" customFormat="1">
      <c r="L2008" s="75"/>
      <c r="M2008" s="75"/>
      <c r="N2008" s="75"/>
      <c r="O2008" s="75"/>
      <c r="P2008" s="75"/>
      <c r="Q2008" s="75"/>
      <c r="R2008" s="75"/>
      <c r="S2008" s="75"/>
      <c r="T2008" s="75"/>
      <c r="U2008" s="75"/>
      <c r="V2008" s="75"/>
    </row>
    <row r="2009" spans="12:22" s="74" customFormat="1">
      <c r="L2009" s="75"/>
      <c r="M2009" s="75"/>
      <c r="N2009" s="75"/>
      <c r="O2009" s="75"/>
      <c r="P2009" s="75"/>
      <c r="Q2009" s="75"/>
      <c r="R2009" s="75"/>
      <c r="S2009" s="75"/>
      <c r="T2009" s="75"/>
      <c r="U2009" s="75"/>
      <c r="V2009" s="75"/>
    </row>
    <row r="2010" spans="12:22" s="74" customFormat="1">
      <c r="L2010" s="75"/>
      <c r="M2010" s="75"/>
      <c r="N2010" s="75"/>
      <c r="O2010" s="75"/>
      <c r="P2010" s="75"/>
      <c r="Q2010" s="75"/>
      <c r="R2010" s="75"/>
      <c r="S2010" s="75"/>
      <c r="T2010" s="75"/>
      <c r="U2010" s="75"/>
      <c r="V2010" s="75"/>
    </row>
    <row r="2011" spans="12:22" s="74" customFormat="1">
      <c r="L2011" s="75"/>
      <c r="M2011" s="75"/>
      <c r="N2011" s="75"/>
      <c r="O2011" s="75"/>
      <c r="P2011" s="75"/>
      <c r="Q2011" s="75"/>
      <c r="R2011" s="75"/>
      <c r="S2011" s="75"/>
      <c r="T2011" s="75"/>
      <c r="U2011" s="75"/>
      <c r="V2011" s="75"/>
    </row>
    <row r="2012" spans="12:22" s="74" customFormat="1">
      <c r="L2012" s="75"/>
      <c r="M2012" s="75"/>
      <c r="N2012" s="75"/>
      <c r="O2012" s="75"/>
      <c r="P2012" s="75"/>
      <c r="Q2012" s="75"/>
      <c r="R2012" s="75"/>
      <c r="S2012" s="75"/>
      <c r="T2012" s="75"/>
      <c r="U2012" s="75"/>
      <c r="V2012" s="75"/>
    </row>
    <row r="2013" spans="12:22" s="74" customFormat="1">
      <c r="L2013" s="75"/>
      <c r="M2013" s="75"/>
      <c r="N2013" s="75"/>
      <c r="O2013" s="75"/>
      <c r="P2013" s="75"/>
      <c r="Q2013" s="75"/>
      <c r="R2013" s="75"/>
      <c r="S2013" s="75"/>
      <c r="T2013" s="75"/>
      <c r="U2013" s="75"/>
      <c r="V2013" s="75"/>
    </row>
    <row r="2014" spans="12:22" s="74" customFormat="1">
      <c r="L2014" s="75"/>
      <c r="M2014" s="75"/>
      <c r="N2014" s="75"/>
      <c r="O2014" s="75"/>
      <c r="P2014" s="75"/>
      <c r="Q2014" s="75"/>
      <c r="R2014" s="75"/>
      <c r="S2014" s="75"/>
      <c r="T2014" s="75"/>
      <c r="U2014" s="75"/>
      <c r="V2014" s="75"/>
    </row>
    <row r="2015" spans="12:22" s="74" customFormat="1">
      <c r="L2015" s="75"/>
      <c r="M2015" s="75"/>
      <c r="N2015" s="75"/>
      <c r="O2015" s="75"/>
      <c r="P2015" s="75"/>
      <c r="Q2015" s="75"/>
      <c r="R2015" s="75"/>
      <c r="S2015" s="75"/>
      <c r="T2015" s="75"/>
      <c r="U2015" s="75"/>
      <c r="V2015" s="75"/>
    </row>
    <row r="2016" spans="12:22" s="74" customFormat="1">
      <c r="L2016" s="75"/>
      <c r="M2016" s="75"/>
      <c r="N2016" s="75"/>
      <c r="O2016" s="75"/>
      <c r="P2016" s="75"/>
      <c r="Q2016" s="75"/>
      <c r="R2016" s="75"/>
      <c r="S2016" s="75"/>
      <c r="T2016" s="75"/>
      <c r="U2016" s="75"/>
      <c r="V2016" s="75"/>
    </row>
    <row r="2017" spans="12:22" s="74" customFormat="1">
      <c r="L2017" s="75"/>
      <c r="M2017" s="75"/>
      <c r="N2017" s="75"/>
      <c r="O2017" s="75"/>
      <c r="P2017" s="75"/>
      <c r="Q2017" s="75"/>
      <c r="R2017" s="75"/>
      <c r="S2017" s="75"/>
      <c r="T2017" s="75"/>
      <c r="U2017" s="75"/>
      <c r="V2017" s="75"/>
    </row>
    <row r="2018" spans="12:22" s="74" customFormat="1">
      <c r="L2018" s="75"/>
      <c r="M2018" s="75"/>
      <c r="N2018" s="75"/>
      <c r="O2018" s="75"/>
      <c r="P2018" s="75"/>
      <c r="Q2018" s="75"/>
      <c r="R2018" s="75"/>
      <c r="S2018" s="75"/>
      <c r="T2018" s="75"/>
      <c r="U2018" s="75"/>
      <c r="V2018" s="75"/>
    </row>
    <row r="2019" spans="12:22" s="74" customFormat="1">
      <c r="L2019" s="75"/>
      <c r="M2019" s="75"/>
      <c r="N2019" s="75"/>
      <c r="O2019" s="75"/>
      <c r="P2019" s="75"/>
      <c r="Q2019" s="75"/>
      <c r="R2019" s="75"/>
      <c r="S2019" s="75"/>
      <c r="T2019" s="75"/>
      <c r="U2019" s="75"/>
      <c r="V2019" s="75"/>
    </row>
    <row r="2020" spans="12:22" s="74" customFormat="1">
      <c r="L2020" s="75"/>
      <c r="M2020" s="75"/>
      <c r="N2020" s="75"/>
      <c r="O2020" s="75"/>
      <c r="P2020" s="75"/>
      <c r="Q2020" s="75"/>
      <c r="R2020" s="75"/>
      <c r="S2020" s="75"/>
      <c r="T2020" s="75"/>
      <c r="U2020" s="75"/>
      <c r="V2020" s="75"/>
    </row>
    <row r="2021" spans="12:22" s="74" customFormat="1">
      <c r="L2021" s="75"/>
      <c r="M2021" s="75"/>
      <c r="N2021" s="75"/>
      <c r="O2021" s="75"/>
      <c r="P2021" s="75"/>
      <c r="Q2021" s="75"/>
      <c r="R2021" s="75"/>
      <c r="S2021" s="75"/>
      <c r="T2021" s="75"/>
      <c r="U2021" s="75"/>
      <c r="V2021" s="75"/>
    </row>
    <row r="2022" spans="12:22" s="74" customFormat="1">
      <c r="L2022" s="75"/>
      <c r="M2022" s="75"/>
      <c r="N2022" s="75"/>
      <c r="O2022" s="75"/>
      <c r="P2022" s="75"/>
      <c r="Q2022" s="75"/>
      <c r="R2022" s="75"/>
      <c r="S2022" s="75"/>
      <c r="T2022" s="75"/>
      <c r="U2022" s="75"/>
      <c r="V2022" s="75"/>
    </row>
    <row r="2023" spans="12:22" s="74" customFormat="1">
      <c r="L2023" s="75"/>
      <c r="M2023" s="75"/>
      <c r="N2023" s="75"/>
      <c r="O2023" s="75"/>
      <c r="P2023" s="75"/>
      <c r="Q2023" s="75"/>
      <c r="R2023" s="75"/>
      <c r="S2023" s="75"/>
      <c r="T2023" s="75"/>
      <c r="U2023" s="75"/>
      <c r="V2023" s="75"/>
    </row>
    <row r="2024" spans="12:22" s="74" customFormat="1">
      <c r="L2024" s="75"/>
      <c r="M2024" s="75"/>
      <c r="N2024" s="75"/>
      <c r="O2024" s="75"/>
      <c r="P2024" s="75"/>
      <c r="Q2024" s="75"/>
      <c r="R2024" s="75"/>
      <c r="S2024" s="75"/>
      <c r="T2024" s="75"/>
      <c r="U2024" s="75"/>
      <c r="V2024" s="75"/>
    </row>
    <row r="2025" spans="12:22" s="74" customFormat="1">
      <c r="L2025" s="75"/>
      <c r="M2025" s="75"/>
      <c r="N2025" s="75"/>
      <c r="O2025" s="75"/>
      <c r="P2025" s="75"/>
      <c r="Q2025" s="75"/>
      <c r="R2025" s="75"/>
      <c r="S2025" s="75"/>
      <c r="T2025" s="75"/>
      <c r="U2025" s="75"/>
      <c r="V2025" s="75"/>
    </row>
    <row r="2026" spans="12:22" s="74" customFormat="1">
      <c r="L2026" s="75"/>
      <c r="M2026" s="75"/>
      <c r="N2026" s="75"/>
      <c r="O2026" s="75"/>
      <c r="P2026" s="75"/>
      <c r="Q2026" s="75"/>
      <c r="R2026" s="75"/>
      <c r="S2026" s="75"/>
      <c r="T2026" s="75"/>
      <c r="U2026" s="75"/>
      <c r="V2026" s="75"/>
    </row>
    <row r="2027" spans="12:22" s="74" customFormat="1">
      <c r="L2027" s="75"/>
      <c r="M2027" s="75"/>
      <c r="N2027" s="75"/>
      <c r="O2027" s="75"/>
      <c r="P2027" s="75"/>
      <c r="Q2027" s="75"/>
      <c r="R2027" s="75"/>
      <c r="S2027" s="75"/>
      <c r="T2027" s="75"/>
      <c r="U2027" s="75"/>
      <c r="V2027" s="75"/>
    </row>
    <row r="2028" spans="12:22" s="74" customFormat="1">
      <c r="L2028" s="75"/>
      <c r="M2028" s="75"/>
      <c r="N2028" s="75"/>
      <c r="O2028" s="75"/>
      <c r="P2028" s="75"/>
      <c r="Q2028" s="75"/>
      <c r="R2028" s="75"/>
      <c r="S2028" s="75"/>
      <c r="T2028" s="75"/>
      <c r="U2028" s="75"/>
      <c r="V2028" s="75"/>
    </row>
    <row r="2029" spans="12:22" s="74" customFormat="1">
      <c r="L2029" s="75"/>
      <c r="M2029" s="75"/>
      <c r="N2029" s="75"/>
      <c r="O2029" s="75"/>
      <c r="P2029" s="75"/>
      <c r="Q2029" s="75"/>
      <c r="R2029" s="75"/>
      <c r="S2029" s="75"/>
      <c r="T2029" s="75"/>
      <c r="U2029" s="75"/>
      <c r="V2029" s="75"/>
    </row>
    <row r="2030" spans="12:22" s="74" customFormat="1">
      <c r="L2030" s="75"/>
      <c r="M2030" s="75"/>
      <c r="N2030" s="75"/>
      <c r="O2030" s="75"/>
      <c r="P2030" s="75"/>
      <c r="Q2030" s="75"/>
      <c r="R2030" s="75"/>
      <c r="S2030" s="75"/>
      <c r="T2030" s="75"/>
      <c r="U2030" s="75"/>
      <c r="V2030" s="75"/>
    </row>
    <row r="2031" spans="12:22" s="74" customFormat="1">
      <c r="L2031" s="75"/>
      <c r="M2031" s="75"/>
      <c r="N2031" s="75"/>
      <c r="O2031" s="75"/>
      <c r="P2031" s="75"/>
      <c r="Q2031" s="75"/>
      <c r="R2031" s="75"/>
      <c r="S2031" s="75"/>
      <c r="T2031" s="75"/>
      <c r="U2031" s="75"/>
      <c r="V2031" s="75"/>
    </row>
    <row r="2032" spans="12:22" s="74" customFormat="1">
      <c r="L2032" s="75"/>
      <c r="M2032" s="75"/>
      <c r="N2032" s="75"/>
      <c r="O2032" s="75"/>
      <c r="P2032" s="75"/>
      <c r="Q2032" s="75"/>
      <c r="R2032" s="75"/>
      <c r="S2032" s="75"/>
      <c r="T2032" s="75"/>
      <c r="U2032" s="75"/>
      <c r="V2032" s="75"/>
    </row>
    <row r="2033" spans="12:22" s="74" customFormat="1">
      <c r="L2033" s="75"/>
      <c r="M2033" s="75"/>
      <c r="N2033" s="75"/>
      <c r="O2033" s="75"/>
      <c r="P2033" s="75"/>
      <c r="Q2033" s="75"/>
      <c r="R2033" s="75"/>
      <c r="S2033" s="75"/>
      <c r="T2033" s="75"/>
      <c r="U2033" s="75"/>
      <c r="V2033" s="75"/>
    </row>
    <row r="2034" spans="12:22" s="74" customFormat="1">
      <c r="L2034" s="75"/>
      <c r="M2034" s="75"/>
      <c r="N2034" s="75"/>
      <c r="O2034" s="75"/>
      <c r="P2034" s="75"/>
      <c r="Q2034" s="75"/>
      <c r="R2034" s="75"/>
      <c r="S2034" s="75"/>
      <c r="T2034" s="75"/>
      <c r="U2034" s="75"/>
      <c r="V2034" s="75"/>
    </row>
    <row r="2035" spans="12:22" s="74" customFormat="1">
      <c r="L2035" s="75"/>
      <c r="M2035" s="75"/>
      <c r="N2035" s="75"/>
      <c r="O2035" s="75"/>
      <c r="P2035" s="75"/>
      <c r="Q2035" s="75"/>
      <c r="R2035" s="75"/>
      <c r="S2035" s="75"/>
      <c r="T2035" s="75"/>
      <c r="U2035" s="75"/>
      <c r="V2035" s="75"/>
    </row>
    <row r="2036" spans="12:22" s="74" customFormat="1">
      <c r="L2036" s="75"/>
      <c r="M2036" s="75"/>
      <c r="N2036" s="75"/>
      <c r="O2036" s="75"/>
      <c r="P2036" s="75"/>
      <c r="Q2036" s="75"/>
      <c r="R2036" s="75"/>
      <c r="S2036" s="75"/>
      <c r="T2036" s="75"/>
      <c r="U2036" s="75"/>
      <c r="V2036" s="75"/>
    </row>
    <row r="2037" spans="12:22" s="74" customFormat="1">
      <c r="L2037" s="75"/>
      <c r="M2037" s="75"/>
      <c r="N2037" s="75"/>
      <c r="O2037" s="75"/>
      <c r="P2037" s="75"/>
      <c r="Q2037" s="75"/>
      <c r="R2037" s="75"/>
      <c r="S2037" s="75"/>
      <c r="T2037" s="75"/>
      <c r="U2037" s="75"/>
      <c r="V2037" s="75"/>
    </row>
    <row r="2038" spans="12:22" s="74" customFormat="1">
      <c r="L2038" s="75"/>
      <c r="M2038" s="75"/>
      <c r="N2038" s="75"/>
      <c r="O2038" s="75"/>
      <c r="P2038" s="75"/>
      <c r="Q2038" s="75"/>
      <c r="R2038" s="75"/>
      <c r="S2038" s="75"/>
      <c r="T2038" s="75"/>
      <c r="U2038" s="75"/>
      <c r="V2038" s="75"/>
    </row>
    <row r="2039" spans="12:22" s="74" customFormat="1">
      <c r="L2039" s="75"/>
      <c r="M2039" s="75"/>
      <c r="N2039" s="75"/>
      <c r="O2039" s="75"/>
      <c r="P2039" s="75"/>
      <c r="Q2039" s="75"/>
      <c r="R2039" s="75"/>
      <c r="S2039" s="75"/>
      <c r="T2039" s="75"/>
      <c r="U2039" s="75"/>
      <c r="V2039" s="75"/>
    </row>
    <row r="2040" spans="12:22" s="74" customFormat="1">
      <c r="L2040" s="75"/>
      <c r="M2040" s="75"/>
      <c r="N2040" s="75"/>
      <c r="O2040" s="75"/>
      <c r="P2040" s="75"/>
      <c r="Q2040" s="75"/>
      <c r="R2040" s="75"/>
      <c r="S2040" s="75"/>
      <c r="T2040" s="75"/>
      <c r="U2040" s="75"/>
      <c r="V2040" s="75"/>
    </row>
    <row r="2041" spans="12:22" s="74" customFormat="1">
      <c r="L2041" s="75"/>
      <c r="M2041" s="75"/>
      <c r="N2041" s="75"/>
      <c r="O2041" s="75"/>
      <c r="P2041" s="75"/>
      <c r="Q2041" s="75"/>
      <c r="R2041" s="75"/>
      <c r="S2041" s="75"/>
      <c r="T2041" s="75"/>
      <c r="U2041" s="75"/>
      <c r="V2041" s="75"/>
    </row>
    <row r="2042" spans="12:22" s="74" customFormat="1">
      <c r="L2042" s="75"/>
      <c r="M2042" s="75"/>
      <c r="N2042" s="75"/>
      <c r="O2042" s="75"/>
      <c r="P2042" s="75"/>
      <c r="Q2042" s="75"/>
      <c r="R2042" s="75"/>
      <c r="S2042" s="75"/>
      <c r="T2042" s="75"/>
      <c r="U2042" s="75"/>
      <c r="V2042" s="75"/>
    </row>
    <row r="2043" spans="12:22" s="74" customFormat="1">
      <c r="L2043" s="75"/>
      <c r="M2043" s="75"/>
      <c r="N2043" s="75"/>
      <c r="O2043" s="75"/>
      <c r="P2043" s="75"/>
      <c r="Q2043" s="75"/>
      <c r="R2043" s="75"/>
      <c r="S2043" s="75"/>
      <c r="T2043" s="75"/>
      <c r="U2043" s="75"/>
      <c r="V2043" s="75"/>
    </row>
    <row r="2044" spans="12:22" s="74" customFormat="1">
      <c r="L2044" s="75"/>
      <c r="M2044" s="75"/>
      <c r="N2044" s="75"/>
      <c r="O2044" s="75"/>
      <c r="P2044" s="75"/>
      <c r="Q2044" s="75"/>
      <c r="R2044" s="75"/>
      <c r="S2044" s="75"/>
      <c r="T2044" s="75"/>
      <c r="U2044" s="75"/>
      <c r="V2044" s="75"/>
    </row>
    <row r="2045" spans="12:22" s="74" customFormat="1">
      <c r="L2045" s="75"/>
      <c r="M2045" s="75"/>
      <c r="N2045" s="75"/>
      <c r="O2045" s="75"/>
      <c r="P2045" s="75"/>
      <c r="Q2045" s="75"/>
      <c r="R2045" s="75"/>
      <c r="S2045" s="75"/>
      <c r="T2045" s="75"/>
      <c r="U2045" s="75"/>
      <c r="V2045" s="75"/>
    </row>
    <row r="2046" spans="12:22" s="74" customFormat="1">
      <c r="L2046" s="75"/>
      <c r="M2046" s="75"/>
      <c r="N2046" s="75"/>
      <c r="O2046" s="75"/>
      <c r="P2046" s="75"/>
      <c r="Q2046" s="75"/>
      <c r="R2046" s="75"/>
      <c r="S2046" s="75"/>
      <c r="T2046" s="75"/>
      <c r="U2046" s="75"/>
      <c r="V2046" s="75"/>
    </row>
    <row r="2047" spans="12:22" s="74" customFormat="1">
      <c r="L2047" s="75"/>
      <c r="M2047" s="75"/>
      <c r="N2047" s="75"/>
      <c r="O2047" s="75"/>
      <c r="P2047" s="75"/>
      <c r="Q2047" s="75"/>
      <c r="R2047" s="75"/>
      <c r="S2047" s="75"/>
      <c r="T2047" s="75"/>
      <c r="U2047" s="75"/>
      <c r="V2047" s="75"/>
    </row>
    <row r="2048" spans="12:22" s="74" customFormat="1">
      <c r="L2048" s="75"/>
      <c r="M2048" s="75"/>
      <c r="N2048" s="75"/>
      <c r="O2048" s="75"/>
      <c r="P2048" s="75"/>
      <c r="Q2048" s="75"/>
      <c r="R2048" s="75"/>
      <c r="S2048" s="75"/>
      <c r="T2048" s="75"/>
      <c r="U2048" s="75"/>
      <c r="V2048" s="75"/>
    </row>
    <row r="2049" spans="12:22" s="74" customFormat="1">
      <c r="L2049" s="75"/>
      <c r="M2049" s="75"/>
      <c r="N2049" s="75"/>
      <c r="O2049" s="75"/>
      <c r="P2049" s="75"/>
      <c r="Q2049" s="75"/>
      <c r="R2049" s="75"/>
      <c r="S2049" s="75"/>
      <c r="T2049" s="75"/>
      <c r="U2049" s="75"/>
      <c r="V2049" s="75"/>
    </row>
    <row r="2050" spans="12:22" s="74" customFormat="1">
      <c r="L2050" s="75"/>
      <c r="M2050" s="75"/>
      <c r="N2050" s="75"/>
      <c r="O2050" s="75"/>
      <c r="P2050" s="75"/>
      <c r="Q2050" s="75"/>
      <c r="R2050" s="75"/>
      <c r="S2050" s="75"/>
      <c r="T2050" s="75"/>
      <c r="U2050" s="75"/>
      <c r="V2050" s="75"/>
    </row>
    <row r="2051" spans="12:22" s="74" customFormat="1">
      <c r="L2051" s="75"/>
      <c r="M2051" s="75"/>
      <c r="N2051" s="75"/>
      <c r="O2051" s="75"/>
      <c r="P2051" s="75"/>
      <c r="Q2051" s="75"/>
      <c r="R2051" s="75"/>
      <c r="S2051" s="75"/>
      <c r="T2051" s="75"/>
      <c r="U2051" s="75"/>
      <c r="V2051" s="75"/>
    </row>
    <row r="2052" spans="12:22" s="74" customFormat="1">
      <c r="L2052" s="75"/>
      <c r="M2052" s="75"/>
      <c r="N2052" s="75"/>
      <c r="O2052" s="75"/>
      <c r="P2052" s="75"/>
      <c r="Q2052" s="75"/>
      <c r="R2052" s="75"/>
      <c r="S2052" s="75"/>
      <c r="T2052" s="75"/>
      <c r="U2052" s="75"/>
      <c r="V2052" s="75"/>
    </row>
    <row r="2053" spans="12:22" s="74" customFormat="1">
      <c r="L2053" s="75"/>
      <c r="M2053" s="75"/>
      <c r="N2053" s="75"/>
      <c r="O2053" s="75"/>
      <c r="P2053" s="75"/>
      <c r="Q2053" s="75"/>
      <c r="R2053" s="75"/>
      <c r="S2053" s="75"/>
      <c r="T2053" s="75"/>
      <c r="U2053" s="75"/>
      <c r="V2053" s="75"/>
    </row>
    <row r="2054" spans="12:22" s="74" customFormat="1">
      <c r="L2054" s="75"/>
      <c r="M2054" s="75"/>
      <c r="N2054" s="75"/>
      <c r="O2054" s="75"/>
      <c r="P2054" s="75"/>
      <c r="Q2054" s="75"/>
      <c r="R2054" s="75"/>
      <c r="S2054" s="75"/>
      <c r="T2054" s="75"/>
      <c r="U2054" s="75"/>
      <c r="V2054" s="75"/>
    </row>
    <row r="2055" spans="12:22" s="74" customFormat="1">
      <c r="L2055" s="75"/>
      <c r="M2055" s="75"/>
      <c r="N2055" s="75"/>
      <c r="O2055" s="75"/>
      <c r="P2055" s="75"/>
      <c r="Q2055" s="75"/>
      <c r="R2055" s="75"/>
      <c r="S2055" s="75"/>
      <c r="T2055" s="75"/>
      <c r="U2055" s="75"/>
      <c r="V2055" s="75"/>
    </row>
    <row r="2056" spans="12:22" s="74" customFormat="1">
      <c r="L2056" s="75"/>
      <c r="M2056" s="75"/>
      <c r="N2056" s="75"/>
      <c r="O2056" s="75"/>
      <c r="P2056" s="75"/>
      <c r="Q2056" s="75"/>
      <c r="R2056" s="75"/>
      <c r="S2056" s="75"/>
      <c r="T2056" s="75"/>
      <c r="U2056" s="75"/>
      <c r="V2056" s="75"/>
    </row>
    <row r="2057" spans="12:22" s="74" customFormat="1">
      <c r="L2057" s="75"/>
      <c r="M2057" s="75"/>
      <c r="N2057" s="75"/>
      <c r="O2057" s="75"/>
      <c r="P2057" s="75"/>
      <c r="Q2057" s="75"/>
      <c r="R2057" s="75"/>
      <c r="S2057" s="75"/>
      <c r="T2057" s="75"/>
      <c r="U2057" s="75"/>
      <c r="V2057" s="75"/>
    </row>
    <row r="2058" spans="12:22" s="74" customFormat="1">
      <c r="L2058" s="75"/>
      <c r="M2058" s="75"/>
      <c r="N2058" s="75"/>
      <c r="O2058" s="75"/>
      <c r="P2058" s="75"/>
      <c r="Q2058" s="75"/>
      <c r="R2058" s="75"/>
      <c r="S2058" s="75"/>
      <c r="T2058" s="75"/>
      <c r="U2058" s="75"/>
      <c r="V2058" s="75"/>
    </row>
    <row r="2059" spans="12:22" s="74" customFormat="1">
      <c r="L2059" s="75"/>
      <c r="M2059" s="75"/>
      <c r="N2059" s="75"/>
      <c r="O2059" s="75"/>
      <c r="P2059" s="75"/>
      <c r="Q2059" s="75"/>
      <c r="R2059" s="75"/>
      <c r="S2059" s="75"/>
      <c r="T2059" s="75"/>
      <c r="U2059" s="75"/>
      <c r="V2059" s="75"/>
    </row>
    <row r="2060" spans="12:22" s="74" customFormat="1">
      <c r="L2060" s="75"/>
      <c r="M2060" s="75"/>
      <c r="N2060" s="75"/>
      <c r="O2060" s="75"/>
      <c r="P2060" s="75"/>
      <c r="Q2060" s="75"/>
      <c r="R2060" s="75"/>
      <c r="S2060" s="75"/>
      <c r="T2060" s="75"/>
      <c r="U2060" s="75"/>
      <c r="V2060" s="75"/>
    </row>
    <row r="2061" spans="12:22" s="74" customFormat="1">
      <c r="L2061" s="75"/>
      <c r="M2061" s="75"/>
      <c r="N2061" s="75"/>
      <c r="O2061" s="75"/>
      <c r="P2061" s="75"/>
      <c r="Q2061" s="75"/>
      <c r="R2061" s="75"/>
      <c r="S2061" s="75"/>
      <c r="T2061" s="75"/>
      <c r="U2061" s="75"/>
      <c r="V2061" s="75"/>
    </row>
    <row r="2062" spans="12:22" s="74" customFormat="1">
      <c r="L2062" s="75"/>
      <c r="M2062" s="75"/>
      <c r="N2062" s="75"/>
      <c r="O2062" s="75"/>
      <c r="P2062" s="75"/>
      <c r="Q2062" s="75"/>
      <c r="R2062" s="75"/>
      <c r="S2062" s="75"/>
      <c r="T2062" s="75"/>
      <c r="U2062" s="75"/>
      <c r="V2062" s="75"/>
    </row>
    <row r="2063" spans="12:22" s="74" customFormat="1">
      <c r="L2063" s="75"/>
      <c r="M2063" s="75"/>
      <c r="N2063" s="75"/>
      <c r="O2063" s="75"/>
      <c r="P2063" s="75"/>
      <c r="Q2063" s="75"/>
      <c r="R2063" s="75"/>
      <c r="S2063" s="75"/>
      <c r="T2063" s="75"/>
      <c r="U2063" s="75"/>
      <c r="V2063" s="75"/>
    </row>
    <row r="2064" spans="12:22" s="74" customFormat="1">
      <c r="L2064" s="75"/>
      <c r="M2064" s="75"/>
      <c r="N2064" s="75"/>
      <c r="O2064" s="75"/>
      <c r="P2064" s="75"/>
      <c r="Q2064" s="75"/>
      <c r="R2064" s="75"/>
      <c r="S2064" s="75"/>
      <c r="T2064" s="75"/>
      <c r="U2064" s="75"/>
      <c r="V2064" s="75"/>
    </row>
    <row r="2065" spans="12:22" s="74" customFormat="1">
      <c r="L2065" s="75"/>
      <c r="M2065" s="75"/>
      <c r="N2065" s="75"/>
      <c r="O2065" s="75"/>
      <c r="P2065" s="75"/>
      <c r="Q2065" s="75"/>
      <c r="R2065" s="75"/>
      <c r="S2065" s="75"/>
      <c r="T2065" s="75"/>
      <c r="U2065" s="75"/>
      <c r="V2065" s="75"/>
    </row>
    <row r="2066" spans="12:22" s="74" customFormat="1">
      <c r="L2066" s="75"/>
      <c r="M2066" s="75"/>
      <c r="N2066" s="75"/>
      <c r="O2066" s="75"/>
      <c r="P2066" s="75"/>
      <c r="Q2066" s="75"/>
      <c r="R2066" s="75"/>
      <c r="S2066" s="75"/>
      <c r="T2066" s="75"/>
      <c r="U2066" s="75"/>
      <c r="V2066" s="75"/>
    </row>
    <row r="2067" spans="12:22" s="74" customFormat="1">
      <c r="L2067" s="75"/>
      <c r="M2067" s="75"/>
      <c r="N2067" s="75"/>
      <c r="O2067" s="75"/>
      <c r="P2067" s="75"/>
      <c r="Q2067" s="75"/>
      <c r="R2067" s="75"/>
      <c r="S2067" s="75"/>
      <c r="T2067" s="75"/>
      <c r="U2067" s="75"/>
      <c r="V2067" s="75"/>
    </row>
    <row r="2068" spans="12:22" s="74" customFormat="1">
      <c r="L2068" s="75"/>
      <c r="M2068" s="75"/>
      <c r="N2068" s="75"/>
      <c r="O2068" s="75"/>
      <c r="P2068" s="75"/>
      <c r="Q2068" s="75"/>
      <c r="R2068" s="75"/>
      <c r="S2068" s="75"/>
      <c r="T2068" s="75"/>
      <c r="U2068" s="75"/>
      <c r="V2068" s="75"/>
    </row>
    <row r="2069" spans="12:22" s="74" customFormat="1">
      <c r="L2069" s="75"/>
      <c r="M2069" s="75"/>
      <c r="N2069" s="75"/>
      <c r="O2069" s="75"/>
      <c r="P2069" s="75"/>
      <c r="Q2069" s="75"/>
      <c r="R2069" s="75"/>
      <c r="S2069" s="75"/>
      <c r="T2069" s="75"/>
      <c r="U2069" s="75"/>
      <c r="V2069" s="75"/>
    </row>
    <row r="2070" spans="12:22" s="74" customFormat="1">
      <c r="L2070" s="75"/>
      <c r="M2070" s="75"/>
      <c r="N2070" s="75"/>
      <c r="O2070" s="75"/>
      <c r="P2070" s="75"/>
      <c r="Q2070" s="75"/>
      <c r="R2070" s="75"/>
      <c r="S2070" s="75"/>
      <c r="T2070" s="75"/>
      <c r="U2070" s="75"/>
      <c r="V2070" s="75"/>
    </row>
    <row r="2071" spans="12:22" s="74" customFormat="1">
      <c r="L2071" s="75"/>
      <c r="M2071" s="75"/>
      <c r="N2071" s="75"/>
      <c r="O2071" s="75"/>
      <c r="P2071" s="75"/>
      <c r="Q2071" s="75"/>
      <c r="R2071" s="75"/>
      <c r="S2071" s="75"/>
      <c r="T2071" s="75"/>
      <c r="U2071" s="75"/>
      <c r="V2071" s="75"/>
    </row>
    <row r="2072" spans="12:22" s="74" customFormat="1">
      <c r="L2072" s="75"/>
      <c r="M2072" s="75"/>
      <c r="N2072" s="75"/>
      <c r="O2072" s="75"/>
      <c r="P2072" s="75"/>
      <c r="Q2072" s="75"/>
      <c r="R2072" s="75"/>
      <c r="S2072" s="75"/>
      <c r="T2072" s="75"/>
      <c r="U2072" s="75"/>
      <c r="V2072" s="75"/>
    </row>
    <row r="2073" spans="12:22" s="74" customFormat="1">
      <c r="L2073" s="75"/>
      <c r="M2073" s="75"/>
      <c r="N2073" s="75"/>
      <c r="O2073" s="75"/>
      <c r="P2073" s="75"/>
      <c r="Q2073" s="75"/>
      <c r="R2073" s="75"/>
      <c r="S2073" s="75"/>
      <c r="T2073" s="75"/>
      <c r="U2073" s="75"/>
      <c r="V2073" s="75"/>
    </row>
    <row r="2074" spans="12:22" s="74" customFormat="1">
      <c r="L2074" s="75"/>
      <c r="M2074" s="75"/>
      <c r="N2074" s="75"/>
      <c r="O2074" s="75"/>
      <c r="P2074" s="75"/>
      <c r="Q2074" s="75"/>
      <c r="R2074" s="75"/>
      <c r="S2074" s="75"/>
      <c r="T2074" s="75"/>
      <c r="U2074" s="75"/>
      <c r="V2074" s="75"/>
    </row>
    <row r="2075" spans="12:22" s="74" customFormat="1">
      <c r="L2075" s="75"/>
      <c r="M2075" s="75"/>
      <c r="N2075" s="75"/>
      <c r="O2075" s="75"/>
      <c r="P2075" s="75"/>
      <c r="Q2075" s="75"/>
      <c r="R2075" s="75"/>
      <c r="S2075" s="75"/>
      <c r="T2075" s="75"/>
      <c r="U2075" s="75"/>
      <c r="V2075" s="75"/>
    </row>
    <row r="2076" spans="12:22" s="74" customFormat="1">
      <c r="L2076" s="75"/>
      <c r="M2076" s="75"/>
      <c r="N2076" s="75"/>
      <c r="O2076" s="75"/>
      <c r="P2076" s="75"/>
      <c r="Q2076" s="75"/>
      <c r="R2076" s="75"/>
      <c r="S2076" s="75"/>
      <c r="T2076" s="75"/>
      <c r="U2076" s="75"/>
      <c r="V2076" s="75"/>
    </row>
    <row r="2077" spans="12:22" s="74" customFormat="1">
      <c r="L2077" s="75"/>
      <c r="M2077" s="75"/>
      <c r="N2077" s="75"/>
      <c r="O2077" s="75"/>
      <c r="P2077" s="75"/>
      <c r="Q2077" s="75"/>
      <c r="R2077" s="75"/>
      <c r="S2077" s="75"/>
      <c r="T2077" s="75"/>
      <c r="U2077" s="75"/>
      <c r="V2077" s="75"/>
    </row>
    <row r="2078" spans="12:22" s="74" customFormat="1">
      <c r="L2078" s="75"/>
      <c r="M2078" s="75"/>
      <c r="N2078" s="75"/>
      <c r="O2078" s="75"/>
      <c r="P2078" s="75"/>
      <c r="Q2078" s="75"/>
      <c r="R2078" s="75"/>
      <c r="S2078" s="75"/>
      <c r="T2078" s="75"/>
      <c r="U2078" s="75"/>
      <c r="V2078" s="75"/>
    </row>
    <row r="2079" spans="12:22" s="74" customFormat="1">
      <c r="L2079" s="75"/>
      <c r="M2079" s="75"/>
      <c r="N2079" s="75"/>
      <c r="O2079" s="75"/>
      <c r="P2079" s="75"/>
      <c r="Q2079" s="75"/>
      <c r="R2079" s="75"/>
      <c r="S2079" s="75"/>
      <c r="T2079" s="75"/>
      <c r="U2079" s="75"/>
      <c r="V2079" s="75"/>
    </row>
    <row r="2080" spans="12:22" s="74" customFormat="1">
      <c r="L2080" s="75"/>
      <c r="M2080" s="75"/>
      <c r="N2080" s="75"/>
      <c r="O2080" s="75"/>
      <c r="P2080" s="75"/>
      <c r="Q2080" s="75"/>
      <c r="R2080" s="75"/>
      <c r="S2080" s="75"/>
      <c r="T2080" s="75"/>
      <c r="U2080" s="75"/>
      <c r="V2080" s="75"/>
    </row>
    <row r="2081" spans="12:22" s="74" customFormat="1">
      <c r="L2081" s="75"/>
      <c r="M2081" s="75"/>
      <c r="N2081" s="75"/>
      <c r="O2081" s="75"/>
      <c r="P2081" s="75"/>
      <c r="Q2081" s="75"/>
      <c r="R2081" s="75"/>
      <c r="S2081" s="75"/>
      <c r="T2081" s="75"/>
      <c r="U2081" s="75"/>
      <c r="V2081" s="75"/>
    </row>
    <row r="2082" spans="12:22" s="74" customFormat="1">
      <c r="L2082" s="75"/>
      <c r="M2082" s="75"/>
      <c r="N2082" s="75"/>
      <c r="O2082" s="75"/>
      <c r="P2082" s="75"/>
      <c r="Q2082" s="75"/>
      <c r="R2082" s="75"/>
      <c r="S2082" s="75"/>
      <c r="T2082" s="75"/>
      <c r="U2082" s="75"/>
      <c r="V2082" s="75"/>
    </row>
    <row r="2083" spans="12:22" s="74" customFormat="1">
      <c r="L2083" s="75"/>
      <c r="M2083" s="75"/>
      <c r="N2083" s="75"/>
      <c r="O2083" s="75"/>
      <c r="P2083" s="75"/>
      <c r="Q2083" s="75"/>
      <c r="R2083" s="75"/>
      <c r="S2083" s="75"/>
      <c r="T2083" s="75"/>
      <c r="U2083" s="75"/>
      <c r="V2083" s="75"/>
    </row>
    <row r="2084" spans="12:22" s="74" customFormat="1">
      <c r="L2084" s="75"/>
      <c r="M2084" s="75"/>
      <c r="N2084" s="75"/>
      <c r="O2084" s="75"/>
      <c r="P2084" s="75"/>
      <c r="Q2084" s="75"/>
      <c r="R2084" s="75"/>
      <c r="S2084" s="75"/>
      <c r="T2084" s="75"/>
      <c r="U2084" s="75"/>
      <c r="V2084" s="75"/>
    </row>
    <row r="2085" spans="12:22" s="74" customFormat="1">
      <c r="L2085" s="75"/>
      <c r="M2085" s="75"/>
      <c r="N2085" s="75"/>
      <c r="O2085" s="75"/>
      <c r="P2085" s="75"/>
      <c r="Q2085" s="75"/>
      <c r="R2085" s="75"/>
      <c r="S2085" s="75"/>
      <c r="T2085" s="75"/>
      <c r="U2085" s="75"/>
      <c r="V2085" s="75"/>
    </row>
    <row r="2086" spans="12:22" s="74" customFormat="1">
      <c r="L2086" s="75"/>
      <c r="M2086" s="75"/>
      <c r="N2086" s="75"/>
      <c r="O2086" s="75"/>
      <c r="P2086" s="75"/>
      <c r="Q2086" s="75"/>
      <c r="R2086" s="75"/>
      <c r="S2086" s="75"/>
      <c r="T2086" s="75"/>
      <c r="U2086" s="75"/>
      <c r="V2086" s="75"/>
    </row>
    <row r="2087" spans="12:22" s="74" customFormat="1">
      <c r="L2087" s="75"/>
      <c r="M2087" s="75"/>
      <c r="N2087" s="75"/>
      <c r="O2087" s="75"/>
      <c r="P2087" s="75"/>
      <c r="Q2087" s="75"/>
      <c r="R2087" s="75"/>
      <c r="S2087" s="75"/>
      <c r="T2087" s="75"/>
      <c r="U2087" s="75"/>
      <c r="V2087" s="75"/>
    </row>
    <row r="2088" spans="12:22" s="74" customFormat="1">
      <c r="L2088" s="75"/>
      <c r="M2088" s="75"/>
      <c r="N2088" s="75"/>
      <c r="O2088" s="75"/>
      <c r="P2088" s="75"/>
      <c r="Q2088" s="75"/>
      <c r="R2088" s="75"/>
      <c r="S2088" s="75"/>
      <c r="T2088" s="75"/>
      <c r="U2088" s="75"/>
      <c r="V2088" s="75"/>
    </row>
    <row r="2089" spans="12:22" s="74" customFormat="1">
      <c r="L2089" s="75"/>
      <c r="M2089" s="75"/>
      <c r="N2089" s="75"/>
      <c r="O2089" s="75"/>
      <c r="P2089" s="75"/>
      <c r="Q2089" s="75"/>
      <c r="R2089" s="75"/>
      <c r="S2089" s="75"/>
      <c r="T2089" s="75"/>
      <c r="U2089" s="75"/>
      <c r="V2089" s="75"/>
    </row>
    <row r="2090" spans="12:22" s="74" customFormat="1">
      <c r="L2090" s="75"/>
      <c r="M2090" s="75"/>
      <c r="N2090" s="75"/>
      <c r="O2090" s="75"/>
      <c r="P2090" s="75"/>
      <c r="Q2090" s="75"/>
      <c r="R2090" s="75"/>
      <c r="S2090" s="75"/>
      <c r="T2090" s="75"/>
      <c r="U2090" s="75"/>
      <c r="V2090" s="75"/>
    </row>
    <row r="2091" spans="12:22" s="74" customFormat="1">
      <c r="L2091" s="75"/>
      <c r="M2091" s="75"/>
      <c r="N2091" s="75"/>
      <c r="O2091" s="75"/>
      <c r="P2091" s="75"/>
      <c r="Q2091" s="75"/>
      <c r="R2091" s="75"/>
      <c r="S2091" s="75"/>
      <c r="T2091" s="75"/>
      <c r="U2091" s="75"/>
      <c r="V2091" s="75"/>
    </row>
    <row r="2092" spans="12:22" s="74" customFormat="1">
      <c r="L2092" s="75"/>
      <c r="M2092" s="75"/>
      <c r="N2092" s="75"/>
      <c r="O2092" s="75"/>
      <c r="P2092" s="75"/>
      <c r="Q2092" s="75"/>
      <c r="R2092" s="75"/>
      <c r="S2092" s="75"/>
      <c r="T2092" s="75"/>
      <c r="U2092" s="75"/>
      <c r="V2092" s="75"/>
    </row>
    <row r="2093" spans="12:22" s="74" customFormat="1">
      <c r="L2093" s="75"/>
      <c r="M2093" s="75"/>
      <c r="N2093" s="75"/>
      <c r="O2093" s="75"/>
      <c r="P2093" s="75"/>
      <c r="Q2093" s="75"/>
      <c r="R2093" s="75"/>
      <c r="S2093" s="75"/>
      <c r="T2093" s="75"/>
      <c r="U2093" s="75"/>
      <c r="V2093" s="75"/>
    </row>
    <row r="2094" spans="12:22" s="74" customFormat="1">
      <c r="L2094" s="75"/>
      <c r="M2094" s="75"/>
      <c r="N2094" s="75"/>
      <c r="O2094" s="75"/>
      <c r="P2094" s="75"/>
      <c r="Q2094" s="75"/>
      <c r="R2094" s="75"/>
      <c r="S2094" s="75"/>
      <c r="T2094" s="75"/>
      <c r="U2094" s="75"/>
      <c r="V2094" s="75"/>
    </row>
    <row r="2095" spans="12:22" s="74" customFormat="1">
      <c r="L2095" s="75"/>
      <c r="M2095" s="75"/>
      <c r="N2095" s="75"/>
      <c r="O2095" s="75"/>
      <c r="P2095" s="75"/>
      <c r="Q2095" s="75"/>
      <c r="R2095" s="75"/>
      <c r="S2095" s="75"/>
      <c r="T2095" s="75"/>
      <c r="U2095" s="75"/>
      <c r="V2095" s="75"/>
    </row>
    <row r="2096" spans="12:22" s="74" customFormat="1">
      <c r="L2096" s="75"/>
      <c r="M2096" s="75"/>
      <c r="N2096" s="75"/>
      <c r="O2096" s="75"/>
      <c r="P2096" s="75"/>
      <c r="Q2096" s="75"/>
      <c r="R2096" s="75"/>
      <c r="S2096" s="75"/>
      <c r="T2096" s="75"/>
      <c r="U2096" s="75"/>
      <c r="V2096" s="75"/>
    </row>
    <row r="2097" spans="12:22" s="74" customFormat="1">
      <c r="L2097" s="75"/>
      <c r="M2097" s="75"/>
      <c r="N2097" s="75"/>
      <c r="O2097" s="75"/>
      <c r="P2097" s="75"/>
      <c r="Q2097" s="75"/>
      <c r="R2097" s="75"/>
      <c r="S2097" s="75"/>
      <c r="T2097" s="75"/>
      <c r="U2097" s="75"/>
      <c r="V2097" s="75"/>
    </row>
    <row r="2098" spans="12:22" s="74" customFormat="1">
      <c r="L2098" s="75"/>
      <c r="M2098" s="75"/>
      <c r="N2098" s="75"/>
      <c r="O2098" s="75"/>
      <c r="P2098" s="75"/>
      <c r="Q2098" s="75"/>
      <c r="R2098" s="75"/>
      <c r="S2098" s="75"/>
      <c r="T2098" s="75"/>
      <c r="U2098" s="75"/>
      <c r="V2098" s="75"/>
    </row>
    <row r="2099" spans="12:22" s="74" customFormat="1">
      <c r="L2099" s="75"/>
      <c r="M2099" s="75"/>
      <c r="N2099" s="75"/>
      <c r="O2099" s="75"/>
      <c r="P2099" s="75"/>
      <c r="Q2099" s="75"/>
      <c r="R2099" s="75"/>
      <c r="S2099" s="75"/>
      <c r="T2099" s="75"/>
      <c r="U2099" s="75"/>
      <c r="V2099" s="75"/>
    </row>
    <row r="2100" spans="12:22" s="74" customFormat="1">
      <c r="L2100" s="75"/>
      <c r="M2100" s="75"/>
      <c r="N2100" s="75"/>
      <c r="O2100" s="75"/>
      <c r="P2100" s="75"/>
      <c r="Q2100" s="75"/>
      <c r="R2100" s="75"/>
      <c r="S2100" s="75"/>
      <c r="T2100" s="75"/>
      <c r="U2100" s="75"/>
      <c r="V2100" s="75"/>
    </row>
    <row r="2101" spans="12:22" s="74" customFormat="1">
      <c r="L2101" s="75"/>
      <c r="M2101" s="75"/>
      <c r="N2101" s="75"/>
      <c r="O2101" s="75"/>
      <c r="P2101" s="75"/>
      <c r="Q2101" s="75"/>
      <c r="R2101" s="75"/>
      <c r="S2101" s="75"/>
      <c r="T2101" s="75"/>
      <c r="U2101" s="75"/>
      <c r="V2101" s="75"/>
    </row>
    <row r="2102" spans="12:22" s="74" customFormat="1">
      <c r="L2102" s="75"/>
      <c r="M2102" s="75"/>
      <c r="N2102" s="75"/>
      <c r="O2102" s="75"/>
      <c r="P2102" s="75"/>
      <c r="Q2102" s="75"/>
      <c r="R2102" s="75"/>
      <c r="S2102" s="75"/>
      <c r="T2102" s="75"/>
      <c r="U2102" s="75"/>
      <c r="V2102" s="75"/>
    </row>
    <row r="2103" spans="12:22" s="74" customFormat="1">
      <c r="L2103" s="75"/>
      <c r="M2103" s="75"/>
      <c r="N2103" s="75"/>
      <c r="O2103" s="75"/>
      <c r="P2103" s="75"/>
      <c r="Q2103" s="75"/>
      <c r="R2103" s="75"/>
      <c r="S2103" s="75"/>
      <c r="T2103" s="75"/>
      <c r="U2103" s="75"/>
      <c r="V2103" s="75"/>
    </row>
    <row r="2104" spans="12:22" s="74" customFormat="1">
      <c r="L2104" s="75"/>
      <c r="M2104" s="75"/>
      <c r="N2104" s="75"/>
      <c r="O2104" s="75"/>
      <c r="P2104" s="75"/>
      <c r="Q2104" s="75"/>
      <c r="R2104" s="75"/>
      <c r="S2104" s="75"/>
      <c r="T2104" s="75"/>
      <c r="U2104" s="75"/>
      <c r="V2104" s="75"/>
    </row>
    <row r="2105" spans="12:22" s="74" customFormat="1">
      <c r="L2105" s="75"/>
      <c r="M2105" s="75"/>
      <c r="N2105" s="75"/>
      <c r="O2105" s="75"/>
      <c r="P2105" s="75"/>
      <c r="Q2105" s="75"/>
      <c r="R2105" s="75"/>
      <c r="S2105" s="75"/>
      <c r="T2105" s="75"/>
      <c r="U2105" s="75"/>
      <c r="V2105" s="75"/>
    </row>
    <row r="2106" spans="12:22" s="74" customFormat="1">
      <c r="L2106" s="75"/>
      <c r="M2106" s="75"/>
      <c r="N2106" s="75"/>
      <c r="O2106" s="75"/>
      <c r="P2106" s="75"/>
      <c r="Q2106" s="75"/>
      <c r="R2106" s="75"/>
      <c r="S2106" s="75"/>
      <c r="T2106" s="75"/>
      <c r="U2106" s="75"/>
      <c r="V2106" s="75"/>
    </row>
    <row r="2107" spans="12:22" s="74" customFormat="1">
      <c r="L2107" s="75"/>
      <c r="M2107" s="75"/>
      <c r="N2107" s="75"/>
      <c r="O2107" s="75"/>
      <c r="P2107" s="75"/>
      <c r="Q2107" s="75"/>
      <c r="R2107" s="75"/>
      <c r="S2107" s="75"/>
      <c r="T2107" s="75"/>
      <c r="U2107" s="75"/>
      <c r="V2107" s="75"/>
    </row>
    <row r="2108" spans="12:22" s="74" customFormat="1">
      <c r="L2108" s="75"/>
      <c r="M2108" s="75"/>
      <c r="N2108" s="75"/>
      <c r="O2108" s="75"/>
      <c r="P2108" s="75"/>
      <c r="Q2108" s="75"/>
      <c r="R2108" s="75"/>
      <c r="S2108" s="75"/>
      <c r="T2108" s="75"/>
      <c r="U2108" s="75"/>
      <c r="V2108" s="75"/>
    </row>
    <row r="2109" spans="12:22" s="74" customFormat="1">
      <c r="L2109" s="75"/>
      <c r="M2109" s="75"/>
      <c r="N2109" s="75"/>
      <c r="O2109" s="75"/>
      <c r="P2109" s="75"/>
      <c r="Q2109" s="75"/>
      <c r="R2109" s="75"/>
      <c r="S2109" s="75"/>
      <c r="T2109" s="75"/>
      <c r="U2109" s="75"/>
      <c r="V2109" s="75"/>
    </row>
    <row r="2110" spans="12:22" s="74" customFormat="1">
      <c r="L2110" s="75"/>
      <c r="M2110" s="75"/>
      <c r="N2110" s="75"/>
      <c r="O2110" s="75"/>
      <c r="P2110" s="75"/>
      <c r="Q2110" s="75"/>
      <c r="R2110" s="75"/>
      <c r="S2110" s="75"/>
      <c r="T2110" s="75"/>
      <c r="U2110" s="75"/>
      <c r="V2110" s="75"/>
    </row>
    <row r="2111" spans="12:22" s="74" customFormat="1">
      <c r="L2111" s="75"/>
      <c r="M2111" s="75"/>
      <c r="N2111" s="75"/>
      <c r="O2111" s="75"/>
      <c r="P2111" s="75"/>
      <c r="Q2111" s="75"/>
      <c r="R2111" s="75"/>
      <c r="S2111" s="75"/>
      <c r="T2111" s="75"/>
      <c r="U2111" s="75"/>
      <c r="V2111" s="75"/>
    </row>
    <row r="2112" spans="12:22" s="74" customFormat="1">
      <c r="L2112" s="75"/>
      <c r="M2112" s="75"/>
      <c r="N2112" s="75"/>
      <c r="O2112" s="75"/>
      <c r="P2112" s="75"/>
      <c r="Q2112" s="75"/>
      <c r="R2112" s="75"/>
      <c r="S2112" s="75"/>
      <c r="T2112" s="75"/>
      <c r="U2112" s="75"/>
      <c r="V2112" s="75"/>
    </row>
    <row r="2113" spans="12:22" s="74" customFormat="1">
      <c r="L2113" s="75"/>
      <c r="M2113" s="75"/>
      <c r="N2113" s="75"/>
      <c r="O2113" s="75"/>
      <c r="P2113" s="75"/>
      <c r="Q2113" s="75"/>
      <c r="R2113" s="75"/>
      <c r="S2113" s="75"/>
      <c r="T2113" s="75"/>
      <c r="U2113" s="75"/>
      <c r="V2113" s="75"/>
    </row>
    <row r="2114" spans="12:22" s="74" customFormat="1">
      <c r="L2114" s="75"/>
      <c r="M2114" s="75"/>
      <c r="N2114" s="75"/>
      <c r="O2114" s="75"/>
      <c r="P2114" s="75"/>
      <c r="Q2114" s="75"/>
      <c r="R2114" s="75"/>
      <c r="S2114" s="75"/>
      <c r="T2114" s="75"/>
      <c r="U2114" s="75"/>
      <c r="V2114" s="75"/>
    </row>
    <row r="2115" spans="12:22" s="74" customFormat="1">
      <c r="L2115" s="75"/>
      <c r="M2115" s="75"/>
      <c r="N2115" s="75"/>
      <c r="O2115" s="75"/>
      <c r="P2115" s="75"/>
      <c r="Q2115" s="75"/>
      <c r="R2115" s="75"/>
      <c r="S2115" s="75"/>
      <c r="T2115" s="75"/>
      <c r="U2115" s="75"/>
      <c r="V2115" s="75"/>
    </row>
    <row r="2116" spans="12:22" s="74" customFormat="1">
      <c r="L2116" s="75"/>
      <c r="M2116" s="75"/>
      <c r="N2116" s="75"/>
      <c r="O2116" s="75"/>
      <c r="P2116" s="75"/>
      <c r="Q2116" s="75"/>
      <c r="R2116" s="75"/>
      <c r="S2116" s="75"/>
      <c r="T2116" s="75"/>
      <c r="U2116" s="75"/>
      <c r="V2116" s="75"/>
    </row>
    <row r="2117" spans="12:22" s="74" customFormat="1">
      <c r="L2117" s="75"/>
      <c r="M2117" s="75"/>
      <c r="N2117" s="75"/>
      <c r="O2117" s="75"/>
      <c r="P2117" s="75"/>
      <c r="Q2117" s="75"/>
      <c r="R2117" s="75"/>
      <c r="S2117" s="75"/>
      <c r="T2117" s="75"/>
      <c r="U2117" s="75"/>
      <c r="V2117" s="75"/>
    </row>
    <row r="2118" spans="12:22" s="74" customFormat="1">
      <c r="L2118" s="75"/>
      <c r="M2118" s="75"/>
      <c r="N2118" s="75"/>
      <c r="O2118" s="75"/>
      <c r="P2118" s="75"/>
      <c r="Q2118" s="75"/>
      <c r="R2118" s="75"/>
      <c r="S2118" s="75"/>
      <c r="T2118" s="75"/>
      <c r="U2118" s="75"/>
      <c r="V2118" s="75"/>
    </row>
    <row r="2119" spans="12:22" s="74" customFormat="1">
      <c r="L2119" s="75"/>
      <c r="M2119" s="75"/>
      <c r="N2119" s="75"/>
      <c r="O2119" s="75"/>
      <c r="P2119" s="75"/>
      <c r="Q2119" s="75"/>
      <c r="R2119" s="75"/>
      <c r="S2119" s="75"/>
      <c r="T2119" s="75"/>
      <c r="U2119" s="75"/>
      <c r="V2119" s="75"/>
    </row>
    <row r="2120" spans="12:22" s="74" customFormat="1">
      <c r="L2120" s="75"/>
      <c r="M2120" s="75"/>
      <c r="N2120" s="75"/>
      <c r="O2120" s="75"/>
      <c r="P2120" s="75"/>
      <c r="Q2120" s="75"/>
      <c r="R2120" s="75"/>
      <c r="S2120" s="75"/>
      <c r="T2120" s="75"/>
      <c r="U2120" s="75"/>
      <c r="V2120" s="75"/>
    </row>
    <row r="2121" spans="12:22" s="74" customFormat="1">
      <c r="L2121" s="75"/>
      <c r="M2121" s="75"/>
      <c r="N2121" s="75"/>
      <c r="O2121" s="75"/>
      <c r="P2121" s="75"/>
      <c r="Q2121" s="75"/>
      <c r="R2121" s="75"/>
      <c r="S2121" s="75"/>
      <c r="T2121" s="75"/>
      <c r="U2121" s="75"/>
      <c r="V2121" s="75"/>
    </row>
    <row r="2122" spans="12:22" s="74" customFormat="1">
      <c r="L2122" s="75"/>
      <c r="M2122" s="75"/>
      <c r="N2122" s="75"/>
      <c r="O2122" s="75"/>
      <c r="P2122" s="75"/>
      <c r="Q2122" s="75"/>
      <c r="R2122" s="75"/>
      <c r="S2122" s="75"/>
      <c r="T2122" s="75"/>
      <c r="U2122" s="75"/>
      <c r="V2122" s="75"/>
    </row>
    <row r="2123" spans="12:22" s="74" customFormat="1">
      <c r="L2123" s="75"/>
      <c r="M2123" s="75"/>
      <c r="N2123" s="75"/>
      <c r="O2123" s="75"/>
      <c r="P2123" s="75"/>
      <c r="Q2123" s="75"/>
      <c r="R2123" s="75"/>
      <c r="S2123" s="75"/>
      <c r="T2123" s="75"/>
      <c r="U2123" s="75"/>
      <c r="V2123" s="75"/>
    </row>
    <row r="2124" spans="12:22" s="74" customFormat="1">
      <c r="L2124" s="75"/>
      <c r="M2124" s="75"/>
      <c r="N2124" s="75"/>
      <c r="O2124" s="75"/>
      <c r="P2124" s="75"/>
      <c r="Q2124" s="75"/>
      <c r="R2124" s="75"/>
      <c r="S2124" s="75"/>
      <c r="T2124" s="75"/>
      <c r="U2124" s="75"/>
      <c r="V2124" s="75"/>
    </row>
    <row r="2125" spans="12:22" s="74" customFormat="1">
      <c r="L2125" s="75"/>
      <c r="M2125" s="75"/>
      <c r="N2125" s="75"/>
      <c r="O2125" s="75"/>
      <c r="P2125" s="75"/>
      <c r="Q2125" s="75"/>
      <c r="R2125" s="75"/>
      <c r="S2125" s="75"/>
      <c r="T2125" s="75"/>
      <c r="U2125" s="75"/>
      <c r="V2125" s="75"/>
    </row>
    <row r="2126" spans="12:22" s="74" customFormat="1">
      <c r="L2126" s="75"/>
      <c r="M2126" s="75"/>
      <c r="N2126" s="75"/>
      <c r="O2126" s="75"/>
      <c r="P2126" s="75"/>
      <c r="Q2126" s="75"/>
      <c r="R2126" s="75"/>
      <c r="S2126" s="75"/>
      <c r="T2126" s="75"/>
      <c r="U2126" s="75"/>
      <c r="V2126" s="75"/>
    </row>
    <row r="2127" spans="12:22" s="74" customFormat="1">
      <c r="L2127" s="75"/>
      <c r="M2127" s="75"/>
      <c r="N2127" s="75"/>
      <c r="O2127" s="75"/>
      <c r="P2127" s="75"/>
      <c r="Q2127" s="75"/>
      <c r="R2127" s="75"/>
      <c r="S2127" s="75"/>
      <c r="T2127" s="75"/>
      <c r="U2127" s="75"/>
      <c r="V2127" s="75"/>
    </row>
    <row r="2128" spans="12:22" s="74" customFormat="1">
      <c r="L2128" s="75"/>
      <c r="M2128" s="75"/>
      <c r="N2128" s="75"/>
      <c r="O2128" s="75"/>
      <c r="P2128" s="75"/>
      <c r="Q2128" s="75"/>
      <c r="R2128" s="75"/>
      <c r="S2128" s="75"/>
      <c r="T2128" s="75"/>
      <c r="U2128" s="75"/>
      <c r="V2128" s="75"/>
    </row>
    <row r="2129" spans="12:22" s="74" customFormat="1">
      <c r="L2129" s="75"/>
      <c r="M2129" s="75"/>
      <c r="N2129" s="75"/>
      <c r="O2129" s="75"/>
      <c r="P2129" s="75"/>
      <c r="Q2129" s="75"/>
      <c r="R2129" s="75"/>
      <c r="S2129" s="75"/>
      <c r="T2129" s="75"/>
      <c r="U2129" s="75"/>
      <c r="V2129" s="75"/>
    </row>
    <row r="2130" spans="12:22" s="74" customFormat="1">
      <c r="L2130" s="75"/>
      <c r="M2130" s="75"/>
      <c r="N2130" s="75"/>
      <c r="O2130" s="75"/>
      <c r="P2130" s="75"/>
      <c r="Q2130" s="75"/>
      <c r="R2130" s="75"/>
      <c r="S2130" s="75"/>
      <c r="T2130" s="75"/>
      <c r="U2130" s="75"/>
      <c r="V2130" s="75"/>
    </row>
    <row r="2131" spans="12:22" s="74" customFormat="1">
      <c r="L2131" s="75"/>
      <c r="M2131" s="75"/>
      <c r="N2131" s="75"/>
      <c r="O2131" s="75"/>
      <c r="P2131" s="75"/>
      <c r="Q2131" s="75"/>
      <c r="R2131" s="75"/>
      <c r="S2131" s="75"/>
      <c r="T2131" s="75"/>
      <c r="U2131" s="75"/>
      <c r="V2131" s="75"/>
    </row>
    <row r="2132" spans="12:22" s="74" customFormat="1">
      <c r="L2132" s="75"/>
      <c r="M2132" s="75"/>
      <c r="N2132" s="75"/>
      <c r="O2132" s="75"/>
      <c r="P2132" s="75"/>
      <c r="Q2132" s="75"/>
      <c r="R2132" s="75"/>
      <c r="S2132" s="75"/>
      <c r="T2132" s="75"/>
      <c r="U2132" s="75"/>
      <c r="V2132" s="75"/>
    </row>
    <row r="2133" spans="12:22" s="74" customFormat="1">
      <c r="L2133" s="75"/>
      <c r="M2133" s="75"/>
      <c r="N2133" s="75"/>
      <c r="O2133" s="75"/>
      <c r="P2133" s="75"/>
      <c r="Q2133" s="75"/>
      <c r="R2133" s="75"/>
      <c r="S2133" s="75"/>
      <c r="T2133" s="75"/>
      <c r="U2133" s="75"/>
      <c r="V2133" s="75"/>
    </row>
    <row r="2134" spans="12:22" s="74" customFormat="1">
      <c r="L2134" s="75"/>
      <c r="M2134" s="75"/>
      <c r="N2134" s="75"/>
      <c r="O2134" s="75"/>
      <c r="P2134" s="75"/>
      <c r="Q2134" s="75"/>
      <c r="R2134" s="75"/>
      <c r="S2134" s="75"/>
      <c r="T2134" s="75"/>
      <c r="U2134" s="75"/>
      <c r="V2134" s="75"/>
    </row>
    <row r="2135" spans="12:22" s="74" customFormat="1">
      <c r="L2135" s="75"/>
      <c r="M2135" s="75"/>
      <c r="N2135" s="75"/>
      <c r="O2135" s="75"/>
      <c r="P2135" s="75"/>
      <c r="Q2135" s="75"/>
      <c r="R2135" s="75"/>
      <c r="S2135" s="75"/>
      <c r="T2135" s="75"/>
      <c r="U2135" s="75"/>
      <c r="V2135" s="75"/>
    </row>
    <row r="2136" spans="12:22" s="74" customFormat="1">
      <c r="L2136" s="75"/>
      <c r="M2136" s="75"/>
      <c r="N2136" s="75"/>
      <c r="O2136" s="75"/>
      <c r="P2136" s="75"/>
      <c r="Q2136" s="75"/>
      <c r="R2136" s="75"/>
      <c r="S2136" s="75"/>
      <c r="T2136" s="75"/>
      <c r="U2136" s="75"/>
      <c r="V2136" s="75"/>
    </row>
    <row r="2137" spans="12:22" s="74" customFormat="1">
      <c r="L2137" s="75"/>
      <c r="M2137" s="75"/>
      <c r="N2137" s="75"/>
      <c r="O2137" s="75"/>
      <c r="P2137" s="75"/>
      <c r="Q2137" s="75"/>
      <c r="R2137" s="75"/>
      <c r="S2137" s="75"/>
      <c r="T2137" s="75"/>
      <c r="U2137" s="75"/>
      <c r="V2137" s="75"/>
    </row>
    <row r="2138" spans="12:22" s="74" customFormat="1">
      <c r="L2138" s="75"/>
      <c r="M2138" s="75"/>
      <c r="N2138" s="75"/>
      <c r="O2138" s="75"/>
      <c r="P2138" s="75"/>
      <c r="Q2138" s="75"/>
      <c r="R2138" s="75"/>
      <c r="S2138" s="75"/>
      <c r="T2138" s="75"/>
      <c r="U2138" s="75"/>
      <c r="V2138" s="75"/>
    </row>
    <row r="2139" spans="12:22" s="74" customFormat="1">
      <c r="L2139" s="75"/>
      <c r="M2139" s="75"/>
      <c r="N2139" s="75"/>
      <c r="O2139" s="75"/>
      <c r="P2139" s="75"/>
      <c r="Q2139" s="75"/>
      <c r="R2139" s="75"/>
      <c r="S2139" s="75"/>
      <c r="T2139" s="75"/>
      <c r="U2139" s="75"/>
      <c r="V2139" s="75"/>
    </row>
    <row r="2140" spans="12:22" s="74" customFormat="1">
      <c r="L2140" s="75"/>
      <c r="M2140" s="75"/>
      <c r="N2140" s="75"/>
      <c r="O2140" s="75"/>
      <c r="P2140" s="75"/>
      <c r="Q2140" s="75"/>
      <c r="R2140" s="75"/>
      <c r="S2140" s="75"/>
      <c r="T2140" s="75"/>
      <c r="U2140" s="75"/>
      <c r="V2140" s="75"/>
    </row>
    <row r="2141" spans="12:22" s="74" customFormat="1">
      <c r="L2141" s="75"/>
      <c r="M2141" s="75"/>
      <c r="N2141" s="75"/>
      <c r="O2141" s="75"/>
      <c r="P2141" s="75"/>
      <c r="Q2141" s="75"/>
      <c r="R2141" s="75"/>
      <c r="S2141" s="75"/>
      <c r="T2141" s="75"/>
      <c r="U2141" s="75"/>
      <c r="V2141" s="75"/>
    </row>
    <row r="2142" spans="12:22" s="74" customFormat="1">
      <c r="L2142" s="75"/>
      <c r="M2142" s="75"/>
      <c r="N2142" s="75"/>
      <c r="O2142" s="75"/>
      <c r="P2142" s="75"/>
      <c r="Q2142" s="75"/>
      <c r="R2142" s="75"/>
      <c r="S2142" s="75"/>
      <c r="T2142" s="75"/>
      <c r="U2142" s="75"/>
      <c r="V2142" s="75"/>
    </row>
    <row r="2143" spans="12:22" s="74" customFormat="1">
      <c r="L2143" s="75"/>
      <c r="M2143" s="75"/>
      <c r="N2143" s="75"/>
      <c r="O2143" s="75"/>
      <c r="P2143" s="75"/>
      <c r="Q2143" s="75"/>
      <c r="R2143" s="75"/>
      <c r="S2143" s="75"/>
      <c r="T2143" s="75"/>
      <c r="U2143" s="75"/>
      <c r="V2143" s="75"/>
    </row>
    <row r="2144" spans="12:22" s="74" customFormat="1">
      <c r="L2144" s="75"/>
      <c r="M2144" s="75"/>
      <c r="N2144" s="75"/>
      <c r="O2144" s="75"/>
      <c r="P2144" s="75"/>
      <c r="Q2144" s="75"/>
      <c r="R2144" s="75"/>
      <c r="S2144" s="75"/>
      <c r="T2144" s="75"/>
      <c r="U2144" s="75"/>
      <c r="V2144" s="75"/>
    </row>
    <row r="2145" spans="12:22" s="74" customFormat="1">
      <c r="L2145" s="75"/>
      <c r="M2145" s="75"/>
      <c r="N2145" s="75"/>
      <c r="O2145" s="75"/>
      <c r="P2145" s="75"/>
      <c r="Q2145" s="75"/>
      <c r="R2145" s="75"/>
      <c r="S2145" s="75"/>
      <c r="T2145" s="75"/>
      <c r="U2145" s="75"/>
      <c r="V2145" s="75"/>
    </row>
    <row r="2146" spans="12:22" s="74" customFormat="1">
      <c r="L2146" s="75"/>
      <c r="M2146" s="75"/>
      <c r="N2146" s="75"/>
      <c r="O2146" s="75"/>
      <c r="P2146" s="75"/>
      <c r="Q2146" s="75"/>
      <c r="R2146" s="75"/>
      <c r="S2146" s="75"/>
      <c r="T2146" s="75"/>
      <c r="U2146" s="75"/>
      <c r="V2146" s="75"/>
    </row>
    <row r="2147" spans="12:22" s="74" customFormat="1">
      <c r="L2147" s="75"/>
      <c r="M2147" s="75"/>
      <c r="N2147" s="75"/>
      <c r="O2147" s="75"/>
      <c r="P2147" s="75"/>
      <c r="Q2147" s="75"/>
      <c r="R2147" s="75"/>
      <c r="S2147" s="75"/>
      <c r="T2147" s="75"/>
      <c r="U2147" s="75"/>
      <c r="V2147" s="75"/>
    </row>
    <row r="2148" spans="12:22" s="74" customFormat="1">
      <c r="L2148" s="75"/>
      <c r="M2148" s="75"/>
      <c r="N2148" s="75"/>
      <c r="O2148" s="75"/>
      <c r="P2148" s="75"/>
      <c r="Q2148" s="75"/>
      <c r="R2148" s="75"/>
      <c r="S2148" s="75"/>
      <c r="T2148" s="75"/>
      <c r="U2148" s="75"/>
      <c r="V2148" s="75"/>
    </row>
    <row r="2149" spans="12:22" s="74" customFormat="1">
      <c r="L2149" s="75"/>
      <c r="M2149" s="75"/>
      <c r="N2149" s="75"/>
      <c r="O2149" s="75"/>
      <c r="P2149" s="75"/>
      <c r="Q2149" s="75"/>
      <c r="R2149" s="75"/>
      <c r="S2149" s="75"/>
      <c r="T2149" s="75"/>
      <c r="U2149" s="75"/>
      <c r="V2149" s="75"/>
    </row>
    <row r="2150" spans="12:22" s="74" customFormat="1">
      <c r="L2150" s="75"/>
      <c r="M2150" s="75"/>
      <c r="N2150" s="75"/>
      <c r="O2150" s="75"/>
      <c r="P2150" s="75"/>
      <c r="Q2150" s="75"/>
      <c r="R2150" s="75"/>
      <c r="S2150" s="75"/>
      <c r="T2150" s="75"/>
      <c r="U2150" s="75"/>
      <c r="V2150" s="75"/>
    </row>
    <row r="2151" spans="12:22" s="74" customFormat="1">
      <c r="L2151" s="75"/>
      <c r="M2151" s="75"/>
      <c r="N2151" s="75"/>
      <c r="O2151" s="75"/>
      <c r="P2151" s="75"/>
      <c r="Q2151" s="75"/>
      <c r="R2151" s="75"/>
      <c r="S2151" s="75"/>
      <c r="T2151" s="75"/>
      <c r="U2151" s="75"/>
      <c r="V2151" s="75"/>
    </row>
    <row r="2152" spans="12:22" s="74" customFormat="1">
      <c r="L2152" s="75"/>
      <c r="M2152" s="75"/>
      <c r="N2152" s="75"/>
      <c r="O2152" s="75"/>
      <c r="P2152" s="75"/>
      <c r="Q2152" s="75"/>
      <c r="R2152" s="75"/>
      <c r="S2152" s="75"/>
      <c r="T2152" s="75"/>
      <c r="U2152" s="75"/>
      <c r="V2152" s="75"/>
    </row>
    <row r="2153" spans="12:22" s="74" customFormat="1">
      <c r="L2153" s="75"/>
      <c r="M2153" s="75"/>
      <c r="N2153" s="75"/>
      <c r="O2153" s="75"/>
      <c r="P2153" s="75"/>
      <c r="Q2153" s="75"/>
      <c r="R2153" s="75"/>
      <c r="S2153" s="75"/>
      <c r="T2153" s="75"/>
      <c r="U2153" s="75"/>
      <c r="V2153" s="75"/>
    </row>
    <row r="2154" spans="12:22" s="74" customFormat="1">
      <c r="L2154" s="75"/>
      <c r="M2154" s="75"/>
      <c r="N2154" s="75"/>
      <c r="O2154" s="75"/>
      <c r="P2154" s="75"/>
      <c r="Q2154" s="75"/>
      <c r="R2154" s="75"/>
      <c r="S2154" s="75"/>
      <c r="T2154" s="75"/>
      <c r="U2154" s="75"/>
      <c r="V2154" s="75"/>
    </row>
    <row r="2155" spans="12:22" s="74" customFormat="1">
      <c r="L2155" s="75"/>
      <c r="M2155" s="75"/>
      <c r="N2155" s="75"/>
      <c r="O2155" s="75"/>
      <c r="P2155" s="75"/>
      <c r="Q2155" s="75"/>
      <c r="R2155" s="75"/>
      <c r="S2155" s="75"/>
      <c r="T2155" s="75"/>
      <c r="U2155" s="75"/>
      <c r="V2155" s="75"/>
    </row>
    <row r="2156" spans="12:22" s="74" customFormat="1">
      <c r="L2156" s="75"/>
      <c r="M2156" s="75"/>
      <c r="N2156" s="75"/>
      <c r="O2156" s="75"/>
      <c r="P2156" s="75"/>
      <c r="Q2156" s="75"/>
      <c r="R2156" s="75"/>
      <c r="S2156" s="75"/>
      <c r="T2156" s="75"/>
      <c r="U2156" s="75"/>
      <c r="V2156" s="75"/>
    </row>
    <row r="2157" spans="12:22" s="74" customFormat="1">
      <c r="L2157" s="75"/>
      <c r="M2157" s="75"/>
      <c r="N2157" s="75"/>
      <c r="O2157" s="75"/>
      <c r="P2157" s="75"/>
      <c r="Q2157" s="75"/>
      <c r="R2157" s="75"/>
      <c r="S2157" s="75"/>
      <c r="T2157" s="75"/>
      <c r="U2157" s="75"/>
      <c r="V2157" s="75"/>
    </row>
    <row r="2158" spans="12:22" s="74" customFormat="1">
      <c r="L2158" s="75"/>
      <c r="M2158" s="75"/>
      <c r="N2158" s="75"/>
      <c r="O2158" s="75"/>
      <c r="P2158" s="75"/>
      <c r="Q2158" s="75"/>
      <c r="R2158" s="75"/>
      <c r="S2158" s="75"/>
      <c r="T2158" s="75"/>
      <c r="U2158" s="75"/>
      <c r="V2158" s="75"/>
    </row>
    <row r="2159" spans="12:22" s="74" customFormat="1">
      <c r="L2159" s="75"/>
      <c r="M2159" s="75"/>
      <c r="N2159" s="75"/>
      <c r="O2159" s="75"/>
      <c r="P2159" s="75"/>
      <c r="Q2159" s="75"/>
      <c r="R2159" s="75"/>
      <c r="S2159" s="75"/>
      <c r="T2159" s="75"/>
      <c r="U2159" s="75"/>
      <c r="V2159" s="75"/>
    </row>
    <row r="2160" spans="12:22" s="74" customFormat="1">
      <c r="L2160" s="75"/>
      <c r="M2160" s="75"/>
      <c r="N2160" s="75"/>
      <c r="O2160" s="75"/>
      <c r="P2160" s="75"/>
      <c r="Q2160" s="75"/>
      <c r="R2160" s="75"/>
      <c r="S2160" s="75"/>
      <c r="T2160" s="75"/>
      <c r="U2160" s="75"/>
      <c r="V2160" s="75"/>
    </row>
    <row r="2161" spans="12:22" s="74" customFormat="1">
      <c r="L2161" s="75"/>
      <c r="M2161" s="75"/>
      <c r="N2161" s="75"/>
      <c r="O2161" s="75"/>
      <c r="P2161" s="75"/>
      <c r="Q2161" s="75"/>
      <c r="R2161" s="75"/>
      <c r="S2161" s="75"/>
      <c r="T2161" s="75"/>
      <c r="U2161" s="75"/>
      <c r="V2161" s="75"/>
    </row>
    <row r="2162" spans="12:22" s="74" customFormat="1">
      <c r="L2162" s="75"/>
      <c r="M2162" s="75"/>
      <c r="N2162" s="75"/>
      <c r="O2162" s="75"/>
      <c r="P2162" s="75"/>
      <c r="Q2162" s="75"/>
      <c r="R2162" s="75"/>
      <c r="S2162" s="75"/>
      <c r="T2162" s="75"/>
      <c r="U2162" s="75"/>
      <c r="V2162" s="75"/>
    </row>
    <row r="2163" spans="12:22" s="74" customFormat="1">
      <c r="L2163" s="75"/>
      <c r="M2163" s="75"/>
      <c r="N2163" s="75"/>
      <c r="O2163" s="75"/>
      <c r="P2163" s="75"/>
      <c r="Q2163" s="75"/>
      <c r="R2163" s="75"/>
      <c r="S2163" s="75"/>
      <c r="T2163" s="75"/>
      <c r="U2163" s="75"/>
      <c r="V2163" s="75"/>
    </row>
    <row r="2164" spans="12:22" s="74" customFormat="1">
      <c r="L2164" s="75"/>
      <c r="M2164" s="75"/>
      <c r="N2164" s="75"/>
      <c r="O2164" s="75"/>
      <c r="P2164" s="75"/>
      <c r="Q2164" s="75"/>
      <c r="R2164" s="75"/>
      <c r="S2164" s="75"/>
      <c r="T2164" s="75"/>
      <c r="U2164" s="75"/>
      <c r="V2164" s="75"/>
    </row>
    <row r="2165" spans="12:22" s="74" customFormat="1">
      <c r="L2165" s="75"/>
      <c r="M2165" s="75"/>
      <c r="N2165" s="75"/>
      <c r="O2165" s="75"/>
      <c r="P2165" s="75"/>
      <c r="Q2165" s="75"/>
      <c r="R2165" s="75"/>
      <c r="S2165" s="75"/>
      <c r="T2165" s="75"/>
      <c r="U2165" s="75"/>
      <c r="V2165" s="75"/>
    </row>
    <row r="2166" spans="12:22" s="74" customFormat="1">
      <c r="L2166" s="75"/>
      <c r="M2166" s="75"/>
      <c r="N2166" s="75"/>
      <c r="O2166" s="75"/>
      <c r="P2166" s="75"/>
      <c r="Q2166" s="75"/>
      <c r="R2166" s="75"/>
      <c r="S2166" s="75"/>
      <c r="T2166" s="75"/>
      <c r="U2166" s="75"/>
      <c r="V2166" s="75"/>
    </row>
    <row r="2167" spans="12:22" s="74" customFormat="1">
      <c r="L2167" s="75"/>
      <c r="M2167" s="75"/>
      <c r="N2167" s="75"/>
      <c r="O2167" s="75"/>
      <c r="P2167" s="75"/>
      <c r="Q2167" s="75"/>
      <c r="R2167" s="75"/>
      <c r="S2167" s="75"/>
      <c r="T2167" s="75"/>
      <c r="U2167" s="75"/>
      <c r="V2167" s="75"/>
    </row>
    <row r="2168" spans="12:22" s="74" customFormat="1">
      <c r="L2168" s="75"/>
      <c r="M2168" s="75"/>
      <c r="N2168" s="75"/>
      <c r="O2168" s="75"/>
      <c r="P2168" s="75"/>
      <c r="Q2168" s="75"/>
      <c r="R2168" s="75"/>
      <c r="S2168" s="75"/>
      <c r="T2168" s="75"/>
      <c r="U2168" s="75"/>
      <c r="V2168" s="75"/>
    </row>
    <row r="2169" spans="12:22" s="74" customFormat="1">
      <c r="L2169" s="75"/>
      <c r="M2169" s="75"/>
      <c r="N2169" s="75"/>
      <c r="O2169" s="75"/>
      <c r="P2169" s="75"/>
      <c r="Q2169" s="75"/>
      <c r="R2169" s="75"/>
      <c r="S2169" s="75"/>
      <c r="T2169" s="75"/>
      <c r="U2169" s="75"/>
      <c r="V2169" s="75"/>
    </row>
    <row r="2170" spans="12:22" s="74" customFormat="1">
      <c r="L2170" s="75"/>
      <c r="M2170" s="75"/>
      <c r="N2170" s="75"/>
      <c r="O2170" s="75"/>
      <c r="P2170" s="75"/>
      <c r="Q2170" s="75"/>
      <c r="R2170" s="75"/>
      <c r="S2170" s="75"/>
      <c r="T2170" s="75"/>
      <c r="U2170" s="75"/>
      <c r="V2170" s="75"/>
    </row>
    <row r="2171" spans="12:22" s="74" customFormat="1">
      <c r="L2171" s="75"/>
      <c r="M2171" s="75"/>
      <c r="N2171" s="75"/>
      <c r="O2171" s="75"/>
      <c r="P2171" s="75"/>
      <c r="Q2171" s="75"/>
      <c r="R2171" s="75"/>
      <c r="S2171" s="75"/>
      <c r="T2171" s="75"/>
      <c r="U2171" s="75"/>
      <c r="V2171" s="75"/>
    </row>
    <row r="2172" spans="12:22" s="74" customFormat="1">
      <c r="L2172" s="75"/>
      <c r="M2172" s="75"/>
      <c r="N2172" s="75"/>
      <c r="O2172" s="75"/>
      <c r="P2172" s="75"/>
      <c r="Q2172" s="75"/>
      <c r="R2172" s="75"/>
      <c r="S2172" s="75"/>
      <c r="T2172" s="75"/>
      <c r="U2172" s="75"/>
      <c r="V2172" s="75"/>
    </row>
    <row r="2173" spans="12:22" s="74" customFormat="1">
      <c r="L2173" s="75"/>
      <c r="M2173" s="75"/>
      <c r="N2173" s="75"/>
      <c r="O2173" s="75"/>
      <c r="P2173" s="75"/>
      <c r="Q2173" s="75"/>
      <c r="R2173" s="75"/>
      <c r="S2173" s="75"/>
      <c r="T2173" s="75"/>
      <c r="U2173" s="75"/>
      <c r="V2173" s="75"/>
    </row>
    <row r="2174" spans="12:22" s="74" customFormat="1">
      <c r="L2174" s="75"/>
      <c r="M2174" s="75"/>
      <c r="N2174" s="75"/>
      <c r="O2174" s="75"/>
      <c r="P2174" s="75"/>
      <c r="Q2174" s="75"/>
      <c r="R2174" s="75"/>
      <c r="S2174" s="75"/>
      <c r="T2174" s="75"/>
      <c r="U2174" s="75"/>
      <c r="V2174" s="75"/>
    </row>
    <row r="2175" spans="12:22" s="74" customFormat="1">
      <c r="L2175" s="75"/>
      <c r="M2175" s="75"/>
      <c r="N2175" s="75"/>
      <c r="O2175" s="75"/>
      <c r="P2175" s="75"/>
      <c r="Q2175" s="75"/>
      <c r="R2175" s="75"/>
      <c r="S2175" s="75"/>
      <c r="T2175" s="75"/>
      <c r="U2175" s="75"/>
      <c r="V2175" s="75"/>
    </row>
    <row r="2176" spans="12:22" s="74" customFormat="1">
      <c r="L2176" s="75"/>
      <c r="M2176" s="75"/>
      <c r="N2176" s="75"/>
      <c r="O2176" s="75"/>
      <c r="P2176" s="75"/>
      <c r="Q2176" s="75"/>
      <c r="R2176" s="75"/>
      <c r="S2176" s="75"/>
      <c r="T2176" s="75"/>
      <c r="U2176" s="75"/>
      <c r="V2176" s="75"/>
    </row>
    <row r="2177" spans="12:22" s="74" customFormat="1">
      <c r="L2177" s="75"/>
      <c r="M2177" s="75"/>
      <c r="N2177" s="75"/>
      <c r="O2177" s="75"/>
      <c r="P2177" s="75"/>
      <c r="Q2177" s="75"/>
      <c r="R2177" s="75"/>
      <c r="S2177" s="75"/>
      <c r="T2177" s="75"/>
      <c r="U2177" s="75"/>
      <c r="V2177" s="75"/>
    </row>
    <row r="2178" spans="12:22" s="74" customFormat="1">
      <c r="L2178" s="75"/>
      <c r="M2178" s="75"/>
      <c r="N2178" s="75"/>
      <c r="O2178" s="75"/>
      <c r="P2178" s="75"/>
      <c r="Q2178" s="75"/>
      <c r="R2178" s="75"/>
      <c r="S2178" s="75"/>
      <c r="T2178" s="75"/>
      <c r="U2178" s="75"/>
      <c r="V2178" s="75"/>
    </row>
    <row r="2179" spans="12:22" s="74" customFormat="1">
      <c r="L2179" s="75"/>
      <c r="M2179" s="75"/>
      <c r="N2179" s="75"/>
      <c r="O2179" s="75"/>
      <c r="P2179" s="75"/>
      <c r="Q2179" s="75"/>
      <c r="R2179" s="75"/>
      <c r="S2179" s="75"/>
      <c r="T2179" s="75"/>
      <c r="U2179" s="75"/>
      <c r="V2179" s="75"/>
    </row>
    <row r="2180" spans="12:22" s="74" customFormat="1">
      <c r="L2180" s="75"/>
      <c r="M2180" s="75"/>
      <c r="N2180" s="75"/>
      <c r="O2180" s="75"/>
      <c r="P2180" s="75"/>
      <c r="Q2180" s="75"/>
      <c r="R2180" s="75"/>
      <c r="S2180" s="75"/>
      <c r="T2180" s="75"/>
      <c r="U2180" s="75"/>
      <c r="V2180" s="75"/>
    </row>
    <row r="2181" spans="12:22" s="74" customFormat="1">
      <c r="L2181" s="75"/>
      <c r="M2181" s="75"/>
      <c r="N2181" s="75"/>
      <c r="O2181" s="75"/>
      <c r="P2181" s="75"/>
      <c r="Q2181" s="75"/>
      <c r="R2181" s="75"/>
      <c r="S2181" s="75"/>
      <c r="T2181" s="75"/>
      <c r="U2181" s="75"/>
      <c r="V2181" s="75"/>
    </row>
    <row r="2182" spans="12:22" s="74" customFormat="1">
      <c r="L2182" s="75"/>
      <c r="M2182" s="75"/>
      <c r="N2182" s="75"/>
      <c r="O2182" s="75"/>
      <c r="P2182" s="75"/>
      <c r="Q2182" s="75"/>
      <c r="R2182" s="75"/>
      <c r="S2182" s="75"/>
      <c r="T2182" s="75"/>
      <c r="U2182" s="75"/>
      <c r="V2182" s="75"/>
    </row>
    <row r="2183" spans="12:22" s="74" customFormat="1">
      <c r="L2183" s="75"/>
      <c r="M2183" s="75"/>
      <c r="N2183" s="75"/>
      <c r="O2183" s="75"/>
      <c r="P2183" s="75"/>
      <c r="Q2183" s="75"/>
      <c r="R2183" s="75"/>
      <c r="S2183" s="75"/>
      <c r="T2183" s="75"/>
      <c r="U2183" s="75"/>
      <c r="V2183" s="75"/>
    </row>
    <row r="2184" spans="12:22" s="74" customFormat="1">
      <c r="L2184" s="75"/>
      <c r="M2184" s="75"/>
      <c r="N2184" s="75"/>
      <c r="O2184" s="75"/>
      <c r="P2184" s="75"/>
      <c r="Q2184" s="75"/>
      <c r="R2184" s="75"/>
      <c r="S2184" s="75"/>
      <c r="T2184" s="75"/>
      <c r="U2184" s="75"/>
      <c r="V2184" s="75"/>
    </row>
    <row r="2185" spans="12:22" s="74" customFormat="1">
      <c r="L2185" s="75"/>
      <c r="M2185" s="75"/>
      <c r="N2185" s="75"/>
      <c r="O2185" s="75"/>
      <c r="P2185" s="75"/>
      <c r="Q2185" s="75"/>
      <c r="R2185" s="75"/>
      <c r="S2185" s="75"/>
      <c r="T2185" s="75"/>
      <c r="U2185" s="75"/>
      <c r="V2185" s="75"/>
    </row>
    <row r="2186" spans="12:22" s="74" customFormat="1">
      <c r="L2186" s="75"/>
      <c r="M2186" s="75"/>
      <c r="N2186" s="75"/>
      <c r="O2186" s="75"/>
      <c r="P2186" s="75"/>
      <c r="Q2186" s="75"/>
      <c r="R2186" s="75"/>
      <c r="S2186" s="75"/>
      <c r="T2186" s="75"/>
      <c r="U2186" s="75"/>
      <c r="V2186" s="75"/>
    </row>
    <row r="2187" spans="12:22" s="74" customFormat="1">
      <c r="L2187" s="75"/>
      <c r="M2187" s="75"/>
      <c r="N2187" s="75"/>
      <c r="O2187" s="75"/>
      <c r="P2187" s="75"/>
      <c r="Q2187" s="75"/>
      <c r="R2187" s="75"/>
      <c r="S2187" s="75"/>
      <c r="T2187" s="75"/>
      <c r="U2187" s="75"/>
      <c r="V2187" s="75"/>
    </row>
    <row r="2188" spans="12:22" s="74" customFormat="1">
      <c r="L2188" s="75"/>
      <c r="M2188" s="75"/>
      <c r="N2188" s="75"/>
      <c r="O2188" s="75"/>
      <c r="P2188" s="75"/>
      <c r="Q2188" s="75"/>
      <c r="R2188" s="75"/>
      <c r="S2188" s="75"/>
      <c r="T2188" s="75"/>
      <c r="U2188" s="75"/>
      <c r="V2188" s="75"/>
    </row>
    <row r="2189" spans="12:22" s="74" customFormat="1">
      <c r="L2189" s="75"/>
      <c r="M2189" s="75"/>
      <c r="N2189" s="75"/>
      <c r="O2189" s="75"/>
      <c r="P2189" s="75"/>
      <c r="Q2189" s="75"/>
      <c r="R2189" s="75"/>
      <c r="S2189" s="75"/>
      <c r="T2189" s="75"/>
      <c r="U2189" s="75"/>
      <c r="V2189" s="75"/>
    </row>
    <row r="2190" spans="12:22" s="74" customFormat="1">
      <c r="L2190" s="75"/>
      <c r="M2190" s="75"/>
      <c r="N2190" s="75"/>
      <c r="O2190" s="75"/>
      <c r="P2190" s="75"/>
      <c r="Q2190" s="75"/>
      <c r="R2190" s="75"/>
      <c r="S2190" s="75"/>
      <c r="T2190" s="75"/>
      <c r="U2190" s="75"/>
      <c r="V2190" s="75"/>
    </row>
    <row r="2191" spans="12:22" s="74" customFormat="1">
      <c r="L2191" s="75"/>
      <c r="M2191" s="75"/>
      <c r="N2191" s="75"/>
      <c r="O2191" s="75"/>
      <c r="P2191" s="75"/>
      <c r="Q2191" s="75"/>
      <c r="R2191" s="75"/>
      <c r="S2191" s="75"/>
      <c r="T2191" s="75"/>
      <c r="U2191" s="75"/>
      <c r="V2191" s="75"/>
    </row>
    <row r="2192" spans="12:22" s="74" customFormat="1">
      <c r="L2192" s="75"/>
      <c r="M2192" s="75"/>
      <c r="N2192" s="75"/>
      <c r="O2192" s="75"/>
      <c r="P2192" s="75"/>
      <c r="Q2192" s="75"/>
      <c r="R2192" s="75"/>
      <c r="S2192" s="75"/>
      <c r="T2192" s="75"/>
      <c r="U2192" s="75"/>
      <c r="V2192" s="75"/>
    </row>
    <row r="2193" spans="12:22" s="74" customFormat="1">
      <c r="L2193" s="75"/>
      <c r="M2193" s="75"/>
      <c r="N2193" s="75"/>
      <c r="O2193" s="75"/>
      <c r="P2193" s="75"/>
      <c r="Q2193" s="75"/>
      <c r="R2193" s="75"/>
      <c r="S2193" s="75"/>
      <c r="T2193" s="75"/>
      <c r="U2193" s="75"/>
      <c r="V2193" s="75"/>
    </row>
    <row r="2194" spans="12:22" s="74" customFormat="1">
      <c r="L2194" s="75"/>
      <c r="M2194" s="75"/>
      <c r="N2194" s="75"/>
      <c r="O2194" s="75"/>
      <c r="P2194" s="75"/>
      <c r="Q2194" s="75"/>
      <c r="R2194" s="75"/>
      <c r="S2194" s="75"/>
      <c r="T2194" s="75"/>
      <c r="U2194" s="75"/>
      <c r="V2194" s="75"/>
    </row>
    <row r="2195" spans="12:22" s="74" customFormat="1">
      <c r="L2195" s="75"/>
      <c r="M2195" s="75"/>
      <c r="N2195" s="75"/>
      <c r="O2195" s="75"/>
      <c r="P2195" s="75"/>
      <c r="Q2195" s="75"/>
      <c r="R2195" s="75"/>
      <c r="S2195" s="75"/>
      <c r="T2195" s="75"/>
      <c r="U2195" s="75"/>
      <c r="V2195" s="75"/>
    </row>
    <row r="2196" spans="12:22" s="74" customFormat="1">
      <c r="L2196" s="75"/>
      <c r="M2196" s="75"/>
      <c r="N2196" s="75"/>
      <c r="O2196" s="75"/>
      <c r="P2196" s="75"/>
      <c r="Q2196" s="75"/>
      <c r="R2196" s="75"/>
      <c r="S2196" s="75"/>
      <c r="T2196" s="75"/>
      <c r="U2196" s="75"/>
      <c r="V2196" s="75"/>
    </row>
    <row r="2197" spans="12:22" s="74" customFormat="1">
      <c r="L2197" s="75"/>
      <c r="M2197" s="75"/>
      <c r="N2197" s="75"/>
      <c r="O2197" s="75"/>
      <c r="P2197" s="75"/>
      <c r="Q2197" s="75"/>
      <c r="R2197" s="75"/>
      <c r="S2197" s="75"/>
      <c r="T2197" s="75"/>
      <c r="U2197" s="75"/>
      <c r="V2197" s="75"/>
    </row>
    <row r="2198" spans="12:22" s="74" customFormat="1">
      <c r="L2198" s="75"/>
      <c r="M2198" s="75"/>
      <c r="N2198" s="75"/>
      <c r="O2198" s="75"/>
      <c r="P2198" s="75"/>
      <c r="Q2198" s="75"/>
      <c r="R2198" s="75"/>
      <c r="S2198" s="75"/>
      <c r="T2198" s="75"/>
      <c r="U2198" s="75"/>
      <c r="V2198" s="75"/>
    </row>
    <row r="2199" spans="12:22" s="74" customFormat="1">
      <c r="L2199" s="75"/>
      <c r="M2199" s="75"/>
      <c r="N2199" s="75"/>
      <c r="O2199" s="75"/>
      <c r="P2199" s="75"/>
      <c r="Q2199" s="75"/>
      <c r="R2199" s="75"/>
      <c r="S2199" s="75"/>
      <c r="T2199" s="75"/>
      <c r="U2199" s="75"/>
      <c r="V2199" s="75"/>
    </row>
    <row r="2200" spans="12:22" s="74" customFormat="1">
      <c r="L2200" s="75"/>
      <c r="M2200" s="75"/>
      <c r="N2200" s="75"/>
      <c r="O2200" s="75"/>
      <c r="P2200" s="75"/>
      <c r="Q2200" s="75"/>
      <c r="R2200" s="75"/>
      <c r="S2200" s="75"/>
      <c r="T2200" s="75"/>
      <c r="U2200" s="75"/>
      <c r="V2200" s="75"/>
    </row>
    <row r="2201" spans="12:22" s="74" customFormat="1">
      <c r="L2201" s="75"/>
      <c r="M2201" s="75"/>
      <c r="N2201" s="75"/>
      <c r="O2201" s="75"/>
      <c r="P2201" s="75"/>
      <c r="Q2201" s="75"/>
      <c r="R2201" s="75"/>
      <c r="S2201" s="75"/>
      <c r="T2201" s="75"/>
      <c r="U2201" s="75"/>
      <c r="V2201" s="75"/>
    </row>
    <row r="2202" spans="12:22" s="74" customFormat="1">
      <c r="L2202" s="75"/>
      <c r="M2202" s="75"/>
      <c r="N2202" s="75"/>
      <c r="O2202" s="75"/>
      <c r="P2202" s="75"/>
      <c r="Q2202" s="75"/>
      <c r="R2202" s="75"/>
      <c r="S2202" s="75"/>
      <c r="T2202" s="75"/>
      <c r="U2202" s="75"/>
      <c r="V2202" s="75"/>
    </row>
    <row r="2203" spans="12:22" s="74" customFormat="1">
      <c r="L2203" s="75"/>
      <c r="M2203" s="75"/>
      <c r="N2203" s="75"/>
      <c r="O2203" s="75"/>
      <c r="P2203" s="75"/>
      <c r="Q2203" s="75"/>
      <c r="R2203" s="75"/>
      <c r="S2203" s="75"/>
      <c r="T2203" s="75"/>
      <c r="U2203" s="75"/>
      <c r="V2203" s="75"/>
    </row>
    <row r="2204" spans="12:22" s="74" customFormat="1">
      <c r="L2204" s="75"/>
      <c r="M2204" s="75"/>
      <c r="N2204" s="75"/>
      <c r="O2204" s="75"/>
      <c r="P2204" s="75"/>
      <c r="Q2204" s="75"/>
      <c r="R2204" s="75"/>
      <c r="S2204" s="75"/>
      <c r="T2204" s="75"/>
      <c r="U2204" s="75"/>
      <c r="V2204" s="75"/>
    </row>
    <row r="2205" spans="12:22" s="74" customFormat="1">
      <c r="L2205" s="75"/>
      <c r="M2205" s="75"/>
      <c r="N2205" s="75"/>
      <c r="O2205" s="75"/>
      <c r="P2205" s="75"/>
      <c r="Q2205" s="75"/>
      <c r="R2205" s="75"/>
      <c r="S2205" s="75"/>
      <c r="T2205" s="75"/>
      <c r="U2205" s="75"/>
      <c r="V2205" s="75"/>
    </row>
    <row r="2206" spans="12:22" s="74" customFormat="1">
      <c r="L2206" s="75"/>
      <c r="M2206" s="75"/>
      <c r="N2206" s="75"/>
      <c r="O2206" s="75"/>
      <c r="P2206" s="75"/>
      <c r="Q2206" s="75"/>
      <c r="R2206" s="75"/>
      <c r="S2206" s="75"/>
      <c r="T2206" s="75"/>
      <c r="U2206" s="75"/>
      <c r="V2206" s="75"/>
    </row>
    <row r="2207" spans="12:22" s="74" customFormat="1">
      <c r="L2207" s="75"/>
      <c r="M2207" s="75"/>
      <c r="N2207" s="75"/>
      <c r="O2207" s="75"/>
      <c r="P2207" s="75"/>
      <c r="Q2207" s="75"/>
      <c r="R2207" s="75"/>
      <c r="S2207" s="75"/>
      <c r="T2207" s="75"/>
      <c r="U2207" s="75"/>
      <c r="V2207" s="75"/>
    </row>
    <row r="2208" spans="12:22" s="74" customFormat="1">
      <c r="L2208" s="75"/>
      <c r="M2208" s="75"/>
      <c r="N2208" s="75"/>
      <c r="O2208" s="75"/>
      <c r="P2208" s="75"/>
      <c r="Q2208" s="75"/>
      <c r="R2208" s="75"/>
      <c r="S2208" s="75"/>
      <c r="T2208" s="75"/>
      <c r="U2208" s="75"/>
      <c r="V2208" s="75"/>
    </row>
    <row r="2209" spans="12:22" s="74" customFormat="1">
      <c r="L2209" s="75"/>
      <c r="M2209" s="75"/>
      <c r="N2209" s="75"/>
      <c r="O2209" s="75"/>
      <c r="P2209" s="75"/>
      <c r="Q2209" s="75"/>
      <c r="R2209" s="75"/>
      <c r="S2209" s="75"/>
      <c r="T2209" s="75"/>
      <c r="U2209" s="75"/>
      <c r="V2209" s="75"/>
    </row>
    <row r="2210" spans="12:22" s="74" customFormat="1">
      <c r="L2210" s="75"/>
      <c r="M2210" s="75"/>
      <c r="N2210" s="75"/>
      <c r="O2210" s="75"/>
      <c r="P2210" s="75"/>
      <c r="Q2210" s="75"/>
      <c r="R2210" s="75"/>
      <c r="S2210" s="75"/>
      <c r="T2210" s="75"/>
      <c r="U2210" s="75"/>
      <c r="V2210" s="75"/>
    </row>
    <row r="2211" spans="12:22" s="74" customFormat="1">
      <c r="L2211" s="75"/>
      <c r="M2211" s="75"/>
      <c r="N2211" s="75"/>
      <c r="O2211" s="75"/>
      <c r="P2211" s="75"/>
      <c r="Q2211" s="75"/>
      <c r="R2211" s="75"/>
      <c r="S2211" s="75"/>
      <c r="T2211" s="75"/>
      <c r="U2211" s="75"/>
      <c r="V2211" s="75"/>
    </row>
    <row r="2212" spans="12:22" s="74" customFormat="1">
      <c r="L2212" s="75"/>
      <c r="M2212" s="75"/>
      <c r="N2212" s="75"/>
      <c r="O2212" s="75"/>
      <c r="P2212" s="75"/>
      <c r="Q2212" s="75"/>
      <c r="R2212" s="75"/>
      <c r="S2212" s="75"/>
      <c r="T2212" s="75"/>
      <c r="U2212" s="75"/>
      <c r="V2212" s="75"/>
    </row>
    <row r="2213" spans="12:22" s="74" customFormat="1">
      <c r="L2213" s="75"/>
      <c r="M2213" s="75"/>
      <c r="N2213" s="75"/>
      <c r="O2213" s="75"/>
      <c r="P2213" s="75"/>
      <c r="Q2213" s="75"/>
      <c r="R2213" s="75"/>
      <c r="S2213" s="75"/>
      <c r="T2213" s="75"/>
      <c r="U2213" s="75"/>
      <c r="V2213" s="75"/>
    </row>
    <row r="2214" spans="12:22" s="74" customFormat="1">
      <c r="L2214" s="75"/>
      <c r="M2214" s="75"/>
      <c r="N2214" s="75"/>
      <c r="O2214" s="75"/>
      <c r="P2214" s="75"/>
      <c r="Q2214" s="75"/>
      <c r="R2214" s="75"/>
      <c r="S2214" s="75"/>
      <c r="T2214" s="75"/>
      <c r="U2214" s="75"/>
      <c r="V2214" s="75"/>
    </row>
    <row r="2215" spans="12:22" s="74" customFormat="1">
      <c r="L2215" s="75"/>
      <c r="M2215" s="75"/>
      <c r="N2215" s="75"/>
      <c r="O2215" s="75"/>
      <c r="P2215" s="75"/>
      <c r="Q2215" s="75"/>
      <c r="R2215" s="75"/>
      <c r="S2215" s="75"/>
      <c r="T2215" s="75"/>
      <c r="U2215" s="75"/>
      <c r="V2215" s="75"/>
    </row>
    <row r="2216" spans="12:22" s="74" customFormat="1">
      <c r="L2216" s="75"/>
      <c r="M2216" s="75"/>
      <c r="N2216" s="75"/>
      <c r="O2216" s="75"/>
      <c r="P2216" s="75"/>
      <c r="Q2216" s="75"/>
      <c r="R2216" s="75"/>
      <c r="S2216" s="75"/>
      <c r="T2216" s="75"/>
      <c r="U2216" s="75"/>
      <c r="V2216" s="75"/>
    </row>
    <row r="2217" spans="12:22" s="74" customFormat="1">
      <c r="L2217" s="75"/>
      <c r="M2217" s="75"/>
      <c r="N2217" s="75"/>
      <c r="O2217" s="75"/>
      <c r="P2217" s="75"/>
      <c r="Q2217" s="75"/>
      <c r="R2217" s="75"/>
      <c r="S2217" s="75"/>
      <c r="T2217" s="75"/>
      <c r="U2217" s="75"/>
      <c r="V2217" s="75"/>
    </row>
    <row r="2218" spans="12:22" s="74" customFormat="1">
      <c r="L2218" s="75"/>
      <c r="M2218" s="75"/>
      <c r="N2218" s="75"/>
      <c r="O2218" s="75"/>
      <c r="P2218" s="75"/>
      <c r="Q2218" s="75"/>
      <c r="R2218" s="75"/>
      <c r="S2218" s="75"/>
      <c r="T2218" s="75"/>
      <c r="U2218" s="75"/>
      <c r="V2218" s="75"/>
    </row>
    <row r="2219" spans="12:22" s="74" customFormat="1">
      <c r="L2219" s="75"/>
      <c r="M2219" s="75"/>
      <c r="N2219" s="75"/>
      <c r="O2219" s="75"/>
      <c r="P2219" s="75"/>
      <c r="Q2219" s="75"/>
      <c r="R2219" s="75"/>
      <c r="S2219" s="75"/>
      <c r="T2219" s="75"/>
      <c r="U2219" s="75"/>
      <c r="V2219" s="75"/>
    </row>
    <row r="2220" spans="12:22" s="74" customFormat="1">
      <c r="L2220" s="75"/>
      <c r="M2220" s="75"/>
      <c r="N2220" s="75"/>
      <c r="O2220" s="75"/>
      <c r="P2220" s="75"/>
      <c r="Q2220" s="75"/>
      <c r="R2220" s="75"/>
      <c r="S2220" s="75"/>
      <c r="T2220" s="75"/>
      <c r="U2220" s="75"/>
      <c r="V2220" s="75"/>
    </row>
    <row r="2221" spans="12:22" s="74" customFormat="1">
      <c r="L2221" s="75"/>
      <c r="M2221" s="75"/>
      <c r="N2221" s="75"/>
      <c r="O2221" s="75"/>
      <c r="P2221" s="75"/>
      <c r="Q2221" s="75"/>
      <c r="R2221" s="75"/>
      <c r="S2221" s="75"/>
      <c r="T2221" s="75"/>
      <c r="U2221" s="75"/>
      <c r="V2221" s="75"/>
    </row>
    <row r="2222" spans="12:22" s="74" customFormat="1">
      <c r="L2222" s="75"/>
      <c r="M2222" s="75"/>
      <c r="N2222" s="75"/>
      <c r="O2222" s="75"/>
      <c r="P2222" s="75"/>
      <c r="Q2222" s="75"/>
      <c r="R2222" s="75"/>
      <c r="S2222" s="75"/>
      <c r="T2222" s="75"/>
      <c r="U2222" s="75"/>
      <c r="V2222" s="75"/>
    </row>
    <row r="2223" spans="12:22" s="74" customFormat="1">
      <c r="L2223" s="75"/>
      <c r="M2223" s="75"/>
      <c r="N2223" s="75"/>
      <c r="O2223" s="75"/>
      <c r="P2223" s="75"/>
      <c r="Q2223" s="75"/>
      <c r="R2223" s="75"/>
      <c r="S2223" s="75"/>
      <c r="T2223" s="75"/>
      <c r="U2223" s="75"/>
      <c r="V2223" s="75"/>
    </row>
    <row r="2224" spans="12:22" s="74" customFormat="1">
      <c r="L2224" s="75"/>
      <c r="M2224" s="75"/>
      <c r="N2224" s="75"/>
      <c r="O2224" s="75"/>
      <c r="P2224" s="75"/>
      <c r="Q2224" s="75"/>
      <c r="R2224" s="75"/>
      <c r="S2224" s="75"/>
      <c r="T2224" s="75"/>
      <c r="U2224" s="75"/>
      <c r="V2224" s="75"/>
    </row>
    <row r="2225" spans="12:22" s="74" customFormat="1">
      <c r="L2225" s="75"/>
      <c r="M2225" s="75"/>
      <c r="N2225" s="75"/>
      <c r="O2225" s="75"/>
      <c r="P2225" s="75"/>
      <c r="Q2225" s="75"/>
      <c r="R2225" s="75"/>
      <c r="S2225" s="75"/>
      <c r="T2225" s="75"/>
      <c r="U2225" s="75"/>
      <c r="V2225" s="75"/>
    </row>
    <row r="2226" spans="12:22" s="74" customFormat="1">
      <c r="L2226" s="75"/>
      <c r="M2226" s="75"/>
      <c r="N2226" s="75"/>
      <c r="O2226" s="75"/>
      <c r="P2226" s="75"/>
      <c r="Q2226" s="75"/>
      <c r="R2226" s="75"/>
      <c r="S2226" s="75"/>
      <c r="T2226" s="75"/>
      <c r="U2226" s="75"/>
      <c r="V2226" s="75"/>
    </row>
    <row r="2227" spans="12:22" s="74" customFormat="1">
      <c r="L2227" s="75"/>
      <c r="M2227" s="75"/>
      <c r="N2227" s="75"/>
      <c r="O2227" s="75"/>
      <c r="P2227" s="75"/>
      <c r="Q2227" s="75"/>
      <c r="R2227" s="75"/>
      <c r="S2227" s="75"/>
      <c r="T2227" s="75"/>
      <c r="U2227" s="75"/>
      <c r="V2227" s="75"/>
    </row>
    <row r="2228" spans="12:22" s="74" customFormat="1">
      <c r="L2228" s="75"/>
      <c r="M2228" s="75"/>
      <c r="N2228" s="75"/>
      <c r="O2228" s="75"/>
      <c r="P2228" s="75"/>
      <c r="Q2228" s="75"/>
      <c r="R2228" s="75"/>
      <c r="S2228" s="75"/>
      <c r="T2228" s="75"/>
      <c r="U2228" s="75"/>
      <c r="V2228" s="75"/>
    </row>
    <row r="2229" spans="12:22" s="74" customFormat="1">
      <c r="L2229" s="75"/>
      <c r="M2229" s="75"/>
      <c r="N2229" s="75"/>
      <c r="O2229" s="75"/>
      <c r="P2229" s="75"/>
      <c r="Q2229" s="75"/>
      <c r="R2229" s="75"/>
      <c r="S2229" s="75"/>
      <c r="T2229" s="75"/>
      <c r="U2229" s="75"/>
      <c r="V2229" s="75"/>
    </row>
    <row r="2230" spans="12:22" s="74" customFormat="1">
      <c r="L2230" s="75"/>
      <c r="M2230" s="75"/>
      <c r="N2230" s="75"/>
      <c r="O2230" s="75"/>
      <c r="P2230" s="75"/>
      <c r="Q2230" s="75"/>
      <c r="R2230" s="75"/>
      <c r="S2230" s="75"/>
      <c r="T2230" s="75"/>
      <c r="U2230" s="75"/>
      <c r="V2230" s="75"/>
    </row>
    <row r="2231" spans="12:22" s="74" customFormat="1">
      <c r="L2231" s="75"/>
      <c r="M2231" s="75"/>
      <c r="N2231" s="75"/>
      <c r="O2231" s="75"/>
      <c r="P2231" s="75"/>
      <c r="Q2231" s="75"/>
      <c r="R2231" s="75"/>
      <c r="S2231" s="75"/>
      <c r="T2231" s="75"/>
      <c r="U2231" s="75"/>
      <c r="V2231" s="75"/>
    </row>
    <row r="2232" spans="12:22" s="74" customFormat="1">
      <c r="L2232" s="75"/>
      <c r="M2232" s="75"/>
      <c r="N2232" s="75"/>
      <c r="O2232" s="75"/>
      <c r="P2232" s="75"/>
      <c r="Q2232" s="75"/>
      <c r="R2232" s="75"/>
      <c r="S2232" s="75"/>
      <c r="T2232" s="75"/>
      <c r="U2232" s="75"/>
      <c r="V2232" s="75"/>
    </row>
    <row r="2233" spans="12:22" s="74" customFormat="1">
      <c r="L2233" s="75"/>
      <c r="M2233" s="75"/>
      <c r="N2233" s="75"/>
      <c r="O2233" s="75"/>
      <c r="P2233" s="75"/>
      <c r="Q2233" s="75"/>
      <c r="R2233" s="75"/>
      <c r="S2233" s="75"/>
      <c r="T2233" s="75"/>
      <c r="U2233" s="75"/>
      <c r="V2233" s="75"/>
    </row>
    <row r="2234" spans="12:22" s="74" customFormat="1">
      <c r="L2234" s="75"/>
      <c r="M2234" s="75"/>
      <c r="N2234" s="75"/>
      <c r="O2234" s="75"/>
      <c r="P2234" s="75"/>
      <c r="Q2234" s="75"/>
      <c r="R2234" s="75"/>
      <c r="S2234" s="75"/>
      <c r="T2234" s="75"/>
      <c r="U2234" s="75"/>
      <c r="V2234" s="75"/>
    </row>
    <row r="2235" spans="12:22" s="74" customFormat="1">
      <c r="L2235" s="75"/>
      <c r="M2235" s="75"/>
      <c r="N2235" s="75"/>
      <c r="O2235" s="75"/>
      <c r="P2235" s="75"/>
      <c r="Q2235" s="75"/>
      <c r="R2235" s="75"/>
      <c r="S2235" s="75"/>
      <c r="T2235" s="75"/>
      <c r="U2235" s="75"/>
      <c r="V2235" s="75"/>
    </row>
    <row r="2236" spans="12:22" s="74" customFormat="1">
      <c r="L2236" s="75"/>
      <c r="M2236" s="75"/>
      <c r="N2236" s="75"/>
      <c r="O2236" s="75"/>
      <c r="P2236" s="75"/>
      <c r="Q2236" s="75"/>
      <c r="R2236" s="75"/>
      <c r="S2236" s="75"/>
      <c r="T2236" s="75"/>
      <c r="U2236" s="75"/>
      <c r="V2236" s="75"/>
    </row>
    <row r="2237" spans="12:22" s="74" customFormat="1">
      <c r="L2237" s="75"/>
      <c r="M2237" s="75"/>
      <c r="N2237" s="75"/>
      <c r="O2237" s="75"/>
      <c r="P2237" s="75"/>
      <c r="Q2237" s="75"/>
      <c r="R2237" s="75"/>
      <c r="S2237" s="75"/>
      <c r="T2237" s="75"/>
      <c r="U2237" s="75"/>
      <c r="V2237" s="75"/>
    </row>
    <row r="2238" spans="12:22" s="74" customFormat="1">
      <c r="L2238" s="75"/>
      <c r="M2238" s="75"/>
      <c r="N2238" s="75"/>
      <c r="O2238" s="75"/>
      <c r="P2238" s="75"/>
      <c r="Q2238" s="75"/>
      <c r="R2238" s="75"/>
      <c r="S2238" s="75"/>
      <c r="T2238" s="75"/>
      <c r="U2238" s="75"/>
      <c r="V2238" s="75"/>
    </row>
    <row r="2239" spans="12:22" s="74" customFormat="1">
      <c r="L2239" s="75"/>
      <c r="M2239" s="75"/>
      <c r="N2239" s="75"/>
      <c r="O2239" s="75"/>
      <c r="P2239" s="75"/>
      <c r="Q2239" s="75"/>
      <c r="R2239" s="75"/>
      <c r="S2239" s="75"/>
      <c r="T2239" s="75"/>
      <c r="U2239" s="75"/>
      <c r="V2239" s="75"/>
    </row>
    <row r="2240" spans="12:22" s="74" customFormat="1">
      <c r="L2240" s="75"/>
      <c r="M2240" s="75"/>
      <c r="N2240" s="75"/>
      <c r="O2240" s="75"/>
      <c r="P2240" s="75"/>
      <c r="Q2240" s="75"/>
      <c r="R2240" s="75"/>
      <c r="S2240" s="75"/>
      <c r="T2240" s="75"/>
      <c r="U2240" s="75"/>
      <c r="V2240" s="75"/>
    </row>
    <row r="2241" spans="12:22" s="74" customFormat="1">
      <c r="L2241" s="75"/>
      <c r="M2241" s="75"/>
      <c r="N2241" s="75"/>
      <c r="O2241" s="75"/>
      <c r="P2241" s="75"/>
      <c r="Q2241" s="75"/>
      <c r="R2241" s="75"/>
      <c r="S2241" s="75"/>
      <c r="T2241" s="75"/>
      <c r="U2241" s="75"/>
      <c r="V2241" s="75"/>
    </row>
    <row r="2242" spans="12:22" s="74" customFormat="1">
      <c r="L2242" s="75"/>
      <c r="M2242" s="75"/>
      <c r="N2242" s="75"/>
      <c r="O2242" s="75"/>
      <c r="P2242" s="75"/>
      <c r="Q2242" s="75"/>
      <c r="R2242" s="75"/>
      <c r="S2242" s="75"/>
      <c r="T2242" s="75"/>
      <c r="U2242" s="75"/>
      <c r="V2242" s="75"/>
    </row>
    <row r="2243" spans="12:22" s="74" customFormat="1">
      <c r="L2243" s="75"/>
      <c r="M2243" s="75"/>
      <c r="N2243" s="75"/>
      <c r="O2243" s="75"/>
      <c r="P2243" s="75"/>
      <c r="Q2243" s="75"/>
      <c r="R2243" s="75"/>
      <c r="S2243" s="75"/>
      <c r="T2243" s="75"/>
      <c r="U2243" s="75"/>
      <c r="V2243" s="75"/>
    </row>
    <row r="2244" spans="12:22" s="74" customFormat="1">
      <c r="L2244" s="75"/>
      <c r="M2244" s="75"/>
      <c r="N2244" s="75"/>
      <c r="O2244" s="75"/>
      <c r="P2244" s="75"/>
      <c r="Q2244" s="75"/>
      <c r="R2244" s="75"/>
      <c r="S2244" s="75"/>
      <c r="T2244" s="75"/>
      <c r="U2244" s="75"/>
      <c r="V2244" s="75"/>
    </row>
    <row r="2245" spans="12:22" s="74" customFormat="1">
      <c r="L2245" s="75"/>
      <c r="M2245" s="75"/>
      <c r="N2245" s="75"/>
      <c r="O2245" s="75"/>
      <c r="P2245" s="75"/>
      <c r="Q2245" s="75"/>
      <c r="R2245" s="75"/>
      <c r="S2245" s="75"/>
      <c r="T2245" s="75"/>
      <c r="U2245" s="75"/>
      <c r="V2245" s="75"/>
    </row>
    <row r="2246" spans="12:22" s="74" customFormat="1">
      <c r="L2246" s="75"/>
      <c r="M2246" s="75"/>
      <c r="N2246" s="75"/>
      <c r="O2246" s="75"/>
      <c r="P2246" s="75"/>
      <c r="Q2246" s="75"/>
      <c r="R2246" s="75"/>
      <c r="S2246" s="75"/>
      <c r="T2246" s="75"/>
      <c r="U2246" s="75"/>
      <c r="V2246" s="75"/>
    </row>
    <row r="2247" spans="12:22" s="74" customFormat="1">
      <c r="L2247" s="75"/>
      <c r="M2247" s="75"/>
      <c r="N2247" s="75"/>
      <c r="O2247" s="75"/>
      <c r="P2247" s="75"/>
      <c r="Q2247" s="75"/>
      <c r="R2247" s="75"/>
      <c r="S2247" s="75"/>
      <c r="T2247" s="75"/>
      <c r="U2247" s="75"/>
      <c r="V2247" s="75"/>
    </row>
    <row r="2248" spans="12:22" s="74" customFormat="1">
      <c r="L2248" s="75"/>
      <c r="M2248" s="75"/>
      <c r="N2248" s="75"/>
      <c r="O2248" s="75"/>
      <c r="P2248" s="75"/>
      <c r="Q2248" s="75"/>
      <c r="R2248" s="75"/>
      <c r="S2248" s="75"/>
      <c r="T2248" s="75"/>
      <c r="U2248" s="75"/>
      <c r="V2248" s="75"/>
    </row>
    <row r="2249" spans="12:22" s="74" customFormat="1">
      <c r="L2249" s="75"/>
      <c r="M2249" s="75"/>
      <c r="N2249" s="75"/>
      <c r="O2249" s="75"/>
      <c r="P2249" s="75"/>
      <c r="Q2249" s="75"/>
      <c r="R2249" s="75"/>
      <c r="S2249" s="75"/>
      <c r="T2249" s="75"/>
      <c r="U2249" s="75"/>
      <c r="V2249" s="75"/>
    </row>
    <row r="2250" spans="12:22" s="74" customFormat="1">
      <c r="L2250" s="75"/>
      <c r="M2250" s="75"/>
      <c r="N2250" s="75"/>
      <c r="O2250" s="75"/>
      <c r="P2250" s="75"/>
      <c r="Q2250" s="75"/>
      <c r="R2250" s="75"/>
      <c r="S2250" s="75"/>
      <c r="T2250" s="75"/>
      <c r="U2250" s="75"/>
      <c r="V2250" s="75"/>
    </row>
    <row r="2251" spans="12:22" s="74" customFormat="1">
      <c r="L2251" s="75"/>
      <c r="M2251" s="75"/>
      <c r="N2251" s="75"/>
      <c r="O2251" s="75"/>
      <c r="P2251" s="75"/>
      <c r="Q2251" s="75"/>
      <c r="R2251" s="75"/>
      <c r="S2251" s="75"/>
      <c r="T2251" s="75"/>
      <c r="U2251" s="75"/>
      <c r="V2251" s="75"/>
    </row>
    <row r="2252" spans="12:22" s="74" customFormat="1">
      <c r="L2252" s="75"/>
      <c r="M2252" s="75"/>
      <c r="N2252" s="75"/>
      <c r="O2252" s="75"/>
      <c r="P2252" s="75"/>
      <c r="Q2252" s="75"/>
      <c r="R2252" s="75"/>
      <c r="S2252" s="75"/>
      <c r="T2252" s="75"/>
      <c r="U2252" s="75"/>
      <c r="V2252" s="75"/>
    </row>
    <row r="2253" spans="12:22" s="74" customFormat="1">
      <c r="L2253" s="75"/>
      <c r="M2253" s="75"/>
      <c r="N2253" s="75"/>
      <c r="O2253" s="75"/>
      <c r="P2253" s="75"/>
      <c r="Q2253" s="75"/>
      <c r="R2253" s="75"/>
      <c r="S2253" s="75"/>
      <c r="T2253" s="75"/>
      <c r="U2253" s="75"/>
      <c r="V2253" s="75"/>
    </row>
    <row r="2254" spans="12:22" s="74" customFormat="1">
      <c r="L2254" s="75"/>
      <c r="M2254" s="75"/>
      <c r="N2254" s="75"/>
      <c r="O2254" s="75"/>
      <c r="P2254" s="75"/>
      <c r="Q2254" s="75"/>
      <c r="R2254" s="75"/>
      <c r="S2254" s="75"/>
      <c r="T2254" s="75"/>
      <c r="U2254" s="75"/>
      <c r="V2254" s="75"/>
    </row>
    <row r="2255" spans="12:22" s="74" customFormat="1">
      <c r="L2255" s="75"/>
      <c r="M2255" s="75"/>
      <c r="N2255" s="75"/>
      <c r="O2255" s="75"/>
      <c r="P2255" s="75"/>
      <c r="Q2255" s="75"/>
      <c r="R2255" s="75"/>
      <c r="S2255" s="75"/>
      <c r="T2255" s="75"/>
      <c r="U2255" s="75"/>
      <c r="V2255" s="75"/>
    </row>
    <row r="2256" spans="12:22" s="74" customFormat="1">
      <c r="L2256" s="75"/>
      <c r="M2256" s="75"/>
      <c r="N2256" s="75"/>
      <c r="O2256" s="75"/>
      <c r="P2256" s="75"/>
      <c r="Q2256" s="75"/>
      <c r="R2256" s="75"/>
      <c r="S2256" s="75"/>
      <c r="T2256" s="75"/>
      <c r="U2256" s="75"/>
      <c r="V2256" s="75"/>
    </row>
    <row r="2257" spans="12:22" s="74" customFormat="1">
      <c r="L2257" s="75"/>
      <c r="M2257" s="75"/>
      <c r="N2257" s="75"/>
      <c r="O2257" s="75"/>
      <c r="P2257" s="75"/>
      <c r="Q2257" s="75"/>
      <c r="R2257" s="75"/>
      <c r="S2257" s="75"/>
      <c r="T2257" s="75"/>
      <c r="U2257" s="75"/>
      <c r="V2257" s="75"/>
    </row>
    <row r="2258" spans="12:22" s="74" customFormat="1">
      <c r="L2258" s="75"/>
      <c r="M2258" s="75"/>
      <c r="N2258" s="75"/>
      <c r="O2258" s="75"/>
      <c r="P2258" s="75"/>
      <c r="Q2258" s="75"/>
      <c r="R2258" s="75"/>
      <c r="S2258" s="75"/>
      <c r="T2258" s="75"/>
      <c r="U2258" s="75"/>
      <c r="V2258" s="75"/>
    </row>
    <row r="2259" spans="12:22" s="74" customFormat="1">
      <c r="L2259" s="75"/>
      <c r="M2259" s="75"/>
      <c r="N2259" s="75"/>
      <c r="O2259" s="75"/>
      <c r="P2259" s="75"/>
      <c r="Q2259" s="75"/>
      <c r="R2259" s="75"/>
      <c r="S2259" s="75"/>
      <c r="T2259" s="75"/>
      <c r="U2259" s="75"/>
      <c r="V2259" s="75"/>
    </row>
    <row r="2260" spans="12:22" s="74" customFormat="1">
      <c r="L2260" s="75"/>
      <c r="M2260" s="75"/>
      <c r="N2260" s="75"/>
      <c r="O2260" s="75"/>
      <c r="P2260" s="75"/>
      <c r="Q2260" s="75"/>
      <c r="R2260" s="75"/>
      <c r="S2260" s="75"/>
      <c r="T2260" s="75"/>
      <c r="U2260" s="75"/>
      <c r="V2260" s="75"/>
    </row>
    <row r="2261" spans="12:22" s="74" customFormat="1">
      <c r="L2261" s="75"/>
      <c r="M2261" s="75"/>
      <c r="N2261" s="75"/>
      <c r="O2261" s="75"/>
      <c r="P2261" s="75"/>
      <c r="Q2261" s="75"/>
      <c r="R2261" s="75"/>
      <c r="S2261" s="75"/>
      <c r="T2261" s="75"/>
      <c r="U2261" s="75"/>
      <c r="V2261" s="75"/>
    </row>
    <row r="2262" spans="12:22" s="74" customFormat="1">
      <c r="L2262" s="75"/>
      <c r="M2262" s="75"/>
      <c r="N2262" s="75"/>
      <c r="O2262" s="75"/>
      <c r="P2262" s="75"/>
      <c r="Q2262" s="75"/>
      <c r="R2262" s="75"/>
      <c r="S2262" s="75"/>
      <c r="T2262" s="75"/>
      <c r="U2262" s="75"/>
      <c r="V2262" s="75"/>
    </row>
    <row r="2263" spans="12:22" s="74" customFormat="1">
      <c r="L2263" s="75"/>
      <c r="M2263" s="75"/>
      <c r="N2263" s="75"/>
      <c r="O2263" s="75"/>
      <c r="P2263" s="75"/>
      <c r="Q2263" s="75"/>
      <c r="R2263" s="75"/>
      <c r="S2263" s="75"/>
      <c r="T2263" s="75"/>
      <c r="U2263" s="75"/>
      <c r="V2263" s="75"/>
    </row>
    <row r="2264" spans="12:22" s="74" customFormat="1">
      <c r="L2264" s="75"/>
      <c r="M2264" s="75"/>
      <c r="N2264" s="75"/>
      <c r="O2264" s="75"/>
      <c r="P2264" s="75"/>
      <c r="Q2264" s="75"/>
      <c r="R2264" s="75"/>
      <c r="S2264" s="75"/>
      <c r="T2264" s="75"/>
      <c r="U2264" s="75"/>
      <c r="V2264" s="75"/>
    </row>
    <row r="2265" spans="12:22" s="74" customFormat="1">
      <c r="L2265" s="75"/>
      <c r="M2265" s="75"/>
      <c r="N2265" s="75"/>
      <c r="O2265" s="75"/>
      <c r="P2265" s="75"/>
      <c r="Q2265" s="75"/>
      <c r="R2265" s="75"/>
      <c r="S2265" s="75"/>
      <c r="T2265" s="75"/>
      <c r="U2265" s="75"/>
      <c r="V2265" s="75"/>
    </row>
    <row r="2266" spans="12:22" s="74" customFormat="1">
      <c r="L2266" s="75"/>
      <c r="M2266" s="75"/>
      <c r="N2266" s="75"/>
      <c r="O2266" s="75"/>
      <c r="P2266" s="75"/>
      <c r="Q2266" s="75"/>
      <c r="R2266" s="75"/>
      <c r="S2266" s="75"/>
      <c r="T2266" s="75"/>
      <c r="U2266" s="75"/>
      <c r="V2266" s="75"/>
    </row>
    <row r="2267" spans="12:22" s="74" customFormat="1">
      <c r="L2267" s="75"/>
      <c r="M2267" s="75"/>
      <c r="N2267" s="75"/>
      <c r="O2267" s="75"/>
      <c r="P2267" s="75"/>
      <c r="Q2267" s="75"/>
      <c r="R2267" s="75"/>
      <c r="S2267" s="75"/>
      <c r="T2267" s="75"/>
      <c r="U2267" s="75"/>
      <c r="V2267" s="75"/>
    </row>
    <row r="2268" spans="12:22" s="74" customFormat="1">
      <c r="L2268" s="75"/>
      <c r="M2268" s="75"/>
      <c r="N2268" s="75"/>
      <c r="O2268" s="75"/>
      <c r="P2268" s="75"/>
      <c r="Q2268" s="75"/>
      <c r="R2268" s="75"/>
      <c r="S2268" s="75"/>
      <c r="T2268" s="75"/>
      <c r="U2268" s="75"/>
      <c r="V2268" s="75"/>
    </row>
    <row r="2269" spans="12:22" s="74" customFormat="1">
      <c r="L2269" s="75"/>
      <c r="M2269" s="75"/>
      <c r="N2269" s="75"/>
      <c r="O2269" s="75"/>
      <c r="P2269" s="75"/>
      <c r="Q2269" s="75"/>
      <c r="R2269" s="75"/>
      <c r="S2269" s="75"/>
      <c r="T2269" s="75"/>
      <c r="U2269" s="75"/>
      <c r="V2269" s="75"/>
    </row>
    <row r="2270" spans="12:22" s="74" customFormat="1">
      <c r="L2270" s="75"/>
      <c r="M2270" s="75"/>
      <c r="N2270" s="75"/>
      <c r="O2270" s="75"/>
      <c r="P2270" s="75"/>
      <c r="Q2270" s="75"/>
      <c r="R2270" s="75"/>
      <c r="S2270" s="75"/>
      <c r="T2270" s="75"/>
      <c r="U2270" s="75"/>
      <c r="V2270" s="75"/>
    </row>
    <row r="2271" spans="12:22" s="74" customFormat="1">
      <c r="L2271" s="75"/>
      <c r="M2271" s="75"/>
      <c r="N2271" s="75"/>
      <c r="O2271" s="75"/>
      <c r="P2271" s="75"/>
      <c r="Q2271" s="75"/>
      <c r="R2271" s="75"/>
      <c r="S2271" s="75"/>
      <c r="T2271" s="75"/>
      <c r="U2271" s="75"/>
      <c r="V2271" s="75"/>
    </row>
    <row r="2272" spans="12:22" s="74" customFormat="1">
      <c r="L2272" s="75"/>
      <c r="M2272" s="75"/>
      <c r="N2272" s="75"/>
      <c r="O2272" s="75"/>
      <c r="P2272" s="75"/>
      <c r="Q2272" s="75"/>
      <c r="R2272" s="75"/>
      <c r="S2272" s="75"/>
      <c r="T2272" s="75"/>
      <c r="U2272" s="75"/>
      <c r="V2272" s="75"/>
    </row>
    <row r="2273" spans="12:22" s="74" customFormat="1">
      <c r="L2273" s="75"/>
      <c r="M2273" s="75"/>
      <c r="N2273" s="75"/>
      <c r="O2273" s="75"/>
      <c r="P2273" s="75"/>
      <c r="Q2273" s="75"/>
      <c r="R2273" s="75"/>
      <c r="S2273" s="75"/>
      <c r="T2273" s="75"/>
      <c r="U2273" s="75"/>
      <c r="V2273" s="75"/>
    </row>
    <row r="2274" spans="12:22" s="74" customFormat="1">
      <c r="L2274" s="75"/>
      <c r="M2274" s="75"/>
      <c r="N2274" s="75"/>
      <c r="O2274" s="75"/>
      <c r="P2274" s="75"/>
      <c r="Q2274" s="75"/>
      <c r="R2274" s="75"/>
      <c r="S2274" s="75"/>
      <c r="T2274" s="75"/>
      <c r="U2274" s="75"/>
      <c r="V2274" s="75"/>
    </row>
    <row r="2275" spans="12:22" s="74" customFormat="1">
      <c r="L2275" s="75"/>
      <c r="M2275" s="75"/>
      <c r="N2275" s="75"/>
      <c r="O2275" s="75"/>
      <c r="P2275" s="75"/>
      <c r="Q2275" s="75"/>
      <c r="R2275" s="75"/>
      <c r="S2275" s="75"/>
      <c r="T2275" s="75"/>
      <c r="U2275" s="75"/>
      <c r="V2275" s="75"/>
    </row>
    <row r="2276" spans="12:22" s="74" customFormat="1">
      <c r="L2276" s="75"/>
      <c r="M2276" s="75"/>
      <c r="N2276" s="75"/>
      <c r="O2276" s="75"/>
      <c r="P2276" s="75"/>
      <c r="Q2276" s="75"/>
      <c r="R2276" s="75"/>
      <c r="S2276" s="75"/>
      <c r="T2276" s="75"/>
      <c r="U2276" s="75"/>
      <c r="V2276" s="75"/>
    </row>
    <row r="2277" spans="12:22" s="74" customFormat="1">
      <c r="L2277" s="75"/>
      <c r="M2277" s="75"/>
      <c r="N2277" s="75"/>
      <c r="O2277" s="75"/>
      <c r="P2277" s="75"/>
      <c r="Q2277" s="75"/>
      <c r="R2277" s="75"/>
      <c r="S2277" s="75"/>
      <c r="T2277" s="75"/>
      <c r="U2277" s="75"/>
      <c r="V2277" s="75"/>
    </row>
    <row r="2278" spans="12:22" s="74" customFormat="1">
      <c r="L2278" s="75"/>
      <c r="M2278" s="75"/>
      <c r="N2278" s="75"/>
      <c r="O2278" s="75"/>
      <c r="P2278" s="75"/>
      <c r="Q2278" s="75"/>
      <c r="R2278" s="75"/>
      <c r="S2278" s="75"/>
      <c r="T2278" s="75"/>
      <c r="U2278" s="75"/>
      <c r="V2278" s="75"/>
    </row>
    <row r="2279" spans="12:22" s="74" customFormat="1">
      <c r="L2279" s="75"/>
      <c r="M2279" s="75"/>
      <c r="N2279" s="75"/>
      <c r="O2279" s="75"/>
      <c r="P2279" s="75"/>
      <c r="Q2279" s="75"/>
      <c r="R2279" s="75"/>
      <c r="S2279" s="75"/>
      <c r="T2279" s="75"/>
      <c r="U2279" s="75"/>
      <c r="V2279" s="75"/>
    </row>
    <row r="2280" spans="12:22" s="74" customFormat="1">
      <c r="L2280" s="75"/>
      <c r="M2280" s="75"/>
      <c r="N2280" s="75"/>
      <c r="O2280" s="75"/>
      <c r="P2280" s="75"/>
      <c r="Q2280" s="75"/>
      <c r="R2280" s="75"/>
      <c r="S2280" s="75"/>
      <c r="T2280" s="75"/>
      <c r="U2280" s="75"/>
      <c r="V2280" s="75"/>
    </row>
    <row r="2281" spans="12:22" s="74" customFormat="1">
      <c r="L2281" s="75"/>
      <c r="M2281" s="75"/>
      <c r="N2281" s="75"/>
      <c r="O2281" s="75"/>
      <c r="P2281" s="75"/>
      <c r="Q2281" s="75"/>
      <c r="R2281" s="75"/>
      <c r="S2281" s="75"/>
      <c r="T2281" s="75"/>
      <c r="U2281" s="75"/>
      <c r="V2281" s="75"/>
    </row>
    <row r="2282" spans="12:22" s="74" customFormat="1">
      <c r="L2282" s="75"/>
      <c r="M2282" s="75"/>
      <c r="N2282" s="75"/>
      <c r="O2282" s="75"/>
      <c r="P2282" s="75"/>
      <c r="Q2282" s="75"/>
      <c r="R2282" s="75"/>
      <c r="S2282" s="75"/>
      <c r="T2282" s="75"/>
      <c r="U2282" s="75"/>
      <c r="V2282" s="75"/>
    </row>
    <row r="2283" spans="12:22" s="74" customFormat="1">
      <c r="L2283" s="75"/>
      <c r="M2283" s="75"/>
      <c r="N2283" s="75"/>
      <c r="O2283" s="75"/>
      <c r="P2283" s="75"/>
      <c r="Q2283" s="75"/>
      <c r="R2283" s="75"/>
      <c r="S2283" s="75"/>
      <c r="T2283" s="75"/>
      <c r="U2283" s="75"/>
      <c r="V2283" s="75"/>
    </row>
    <row r="2284" spans="12:22" s="74" customFormat="1">
      <c r="L2284" s="75"/>
      <c r="M2284" s="75"/>
      <c r="N2284" s="75"/>
      <c r="O2284" s="75"/>
      <c r="P2284" s="75"/>
      <c r="Q2284" s="75"/>
      <c r="R2284" s="75"/>
      <c r="S2284" s="75"/>
      <c r="T2284" s="75"/>
      <c r="U2284" s="75"/>
      <c r="V2284" s="75"/>
    </row>
    <row r="2285" spans="12:22" s="74" customFormat="1">
      <c r="L2285" s="75"/>
      <c r="M2285" s="75"/>
      <c r="N2285" s="75"/>
      <c r="O2285" s="75"/>
      <c r="P2285" s="75"/>
      <c r="Q2285" s="75"/>
      <c r="R2285" s="75"/>
      <c r="S2285" s="75"/>
      <c r="T2285" s="75"/>
      <c r="U2285" s="75"/>
      <c r="V2285" s="75"/>
    </row>
    <row r="2286" spans="12:22" s="74" customFormat="1">
      <c r="L2286" s="75"/>
      <c r="M2286" s="75"/>
      <c r="N2286" s="75"/>
      <c r="O2286" s="75"/>
      <c r="P2286" s="75"/>
      <c r="Q2286" s="75"/>
      <c r="R2286" s="75"/>
      <c r="S2286" s="75"/>
      <c r="T2286" s="75"/>
      <c r="U2286" s="75"/>
      <c r="V2286" s="75"/>
    </row>
    <row r="2287" spans="12:22" s="74" customFormat="1">
      <c r="L2287" s="75"/>
      <c r="M2287" s="75"/>
      <c r="N2287" s="75"/>
      <c r="O2287" s="75"/>
      <c r="P2287" s="75"/>
      <c r="Q2287" s="75"/>
      <c r="R2287" s="75"/>
      <c r="S2287" s="75"/>
      <c r="T2287" s="75"/>
      <c r="U2287" s="75"/>
      <c r="V2287" s="75"/>
    </row>
    <row r="2288" spans="12:22" s="74" customFormat="1">
      <c r="L2288" s="75"/>
      <c r="M2288" s="75"/>
      <c r="N2288" s="75"/>
      <c r="O2288" s="75"/>
      <c r="P2288" s="75"/>
      <c r="Q2288" s="75"/>
      <c r="R2288" s="75"/>
      <c r="S2288" s="75"/>
      <c r="T2288" s="75"/>
      <c r="U2288" s="75"/>
      <c r="V2288" s="75"/>
    </row>
    <row r="2289" spans="12:22" s="74" customFormat="1">
      <c r="L2289" s="75"/>
      <c r="M2289" s="75"/>
      <c r="N2289" s="75"/>
      <c r="O2289" s="75"/>
      <c r="P2289" s="75"/>
      <c r="Q2289" s="75"/>
      <c r="R2289" s="75"/>
      <c r="S2289" s="75"/>
      <c r="T2289" s="75"/>
      <c r="U2289" s="75"/>
      <c r="V2289" s="75"/>
    </row>
    <row r="2290" spans="12:22" s="74" customFormat="1">
      <c r="L2290" s="75"/>
      <c r="M2290" s="75"/>
      <c r="N2290" s="75"/>
      <c r="O2290" s="75"/>
      <c r="P2290" s="75"/>
      <c r="Q2290" s="75"/>
      <c r="R2290" s="75"/>
      <c r="S2290" s="75"/>
      <c r="T2290" s="75"/>
      <c r="U2290" s="75"/>
      <c r="V2290" s="75"/>
    </row>
    <row r="2291" spans="12:22" s="74" customFormat="1">
      <c r="L2291" s="75"/>
      <c r="M2291" s="75"/>
      <c r="N2291" s="75"/>
      <c r="O2291" s="75"/>
      <c r="P2291" s="75"/>
      <c r="Q2291" s="75"/>
      <c r="R2291" s="75"/>
      <c r="S2291" s="75"/>
      <c r="T2291" s="75"/>
      <c r="U2291" s="75"/>
      <c r="V2291" s="75"/>
    </row>
    <row r="2292" spans="12:22" s="74" customFormat="1">
      <c r="L2292" s="75"/>
      <c r="M2292" s="75"/>
      <c r="N2292" s="75"/>
      <c r="O2292" s="75"/>
      <c r="P2292" s="75"/>
      <c r="Q2292" s="75"/>
      <c r="R2292" s="75"/>
      <c r="S2292" s="75"/>
      <c r="T2292" s="75"/>
      <c r="U2292" s="75"/>
      <c r="V2292" s="75"/>
    </row>
    <row r="2293" spans="12:22" s="74" customFormat="1">
      <c r="L2293" s="75"/>
      <c r="M2293" s="75"/>
      <c r="N2293" s="75"/>
      <c r="O2293" s="75"/>
      <c r="P2293" s="75"/>
      <c r="Q2293" s="75"/>
      <c r="R2293" s="75"/>
      <c r="S2293" s="75"/>
      <c r="T2293" s="75"/>
      <c r="U2293" s="75"/>
      <c r="V2293" s="75"/>
    </row>
    <row r="2294" spans="12:22" s="74" customFormat="1">
      <c r="L2294" s="75"/>
      <c r="M2294" s="75"/>
      <c r="N2294" s="75"/>
      <c r="O2294" s="75"/>
      <c r="P2294" s="75"/>
      <c r="Q2294" s="75"/>
      <c r="R2294" s="75"/>
      <c r="S2294" s="75"/>
      <c r="T2294" s="75"/>
      <c r="U2294" s="75"/>
      <c r="V2294" s="75"/>
    </row>
    <row r="2295" spans="12:22" s="74" customFormat="1">
      <c r="L2295" s="75"/>
      <c r="M2295" s="75"/>
      <c r="N2295" s="75"/>
      <c r="O2295" s="75"/>
      <c r="P2295" s="75"/>
      <c r="Q2295" s="75"/>
      <c r="R2295" s="75"/>
      <c r="S2295" s="75"/>
      <c r="T2295" s="75"/>
      <c r="U2295" s="75"/>
      <c r="V2295" s="75"/>
    </row>
    <row r="2296" spans="12:22" s="74" customFormat="1">
      <c r="L2296" s="75"/>
      <c r="M2296" s="75"/>
      <c r="N2296" s="75"/>
      <c r="O2296" s="75"/>
      <c r="P2296" s="75"/>
      <c r="Q2296" s="75"/>
      <c r="R2296" s="75"/>
      <c r="S2296" s="75"/>
      <c r="T2296" s="75"/>
      <c r="U2296" s="75"/>
      <c r="V2296" s="75"/>
    </row>
    <row r="2297" spans="12:22" s="74" customFormat="1">
      <c r="L2297" s="75"/>
      <c r="M2297" s="75"/>
      <c r="N2297" s="75"/>
      <c r="O2297" s="75"/>
      <c r="P2297" s="75"/>
      <c r="Q2297" s="75"/>
      <c r="R2297" s="75"/>
      <c r="S2297" s="75"/>
      <c r="T2297" s="75"/>
      <c r="U2297" s="75"/>
      <c r="V2297" s="75"/>
    </row>
    <row r="2298" spans="12:22" s="74" customFormat="1">
      <c r="L2298" s="75"/>
      <c r="M2298" s="75"/>
      <c r="N2298" s="75"/>
      <c r="O2298" s="75"/>
      <c r="P2298" s="75"/>
      <c r="Q2298" s="75"/>
      <c r="R2298" s="75"/>
      <c r="S2298" s="75"/>
      <c r="T2298" s="75"/>
      <c r="U2298" s="75"/>
      <c r="V2298" s="75"/>
    </row>
    <row r="2299" spans="12:22" s="74" customFormat="1">
      <c r="L2299" s="75"/>
      <c r="M2299" s="75"/>
      <c r="N2299" s="75"/>
      <c r="O2299" s="75"/>
      <c r="P2299" s="75"/>
      <c r="Q2299" s="75"/>
      <c r="R2299" s="75"/>
      <c r="S2299" s="75"/>
      <c r="T2299" s="75"/>
      <c r="U2299" s="75"/>
      <c r="V2299" s="75"/>
    </row>
    <row r="2300" spans="12:22" s="74" customFormat="1">
      <c r="L2300" s="75"/>
      <c r="M2300" s="75"/>
      <c r="N2300" s="75"/>
      <c r="O2300" s="75"/>
      <c r="P2300" s="75"/>
      <c r="Q2300" s="75"/>
      <c r="R2300" s="75"/>
      <c r="S2300" s="75"/>
      <c r="T2300" s="75"/>
      <c r="U2300" s="75"/>
      <c r="V2300" s="75"/>
    </row>
    <row r="2301" spans="12:22" s="74" customFormat="1">
      <c r="L2301" s="75"/>
      <c r="M2301" s="75"/>
      <c r="N2301" s="75"/>
      <c r="O2301" s="75"/>
      <c r="P2301" s="75"/>
      <c r="Q2301" s="75"/>
      <c r="R2301" s="75"/>
      <c r="S2301" s="75"/>
      <c r="T2301" s="75"/>
      <c r="U2301" s="75"/>
      <c r="V2301" s="75"/>
    </row>
    <row r="2302" spans="12:22" s="74" customFormat="1">
      <c r="L2302" s="75"/>
      <c r="M2302" s="75"/>
      <c r="N2302" s="75"/>
      <c r="O2302" s="75"/>
      <c r="P2302" s="75"/>
      <c r="Q2302" s="75"/>
      <c r="R2302" s="75"/>
      <c r="S2302" s="75"/>
      <c r="T2302" s="75"/>
      <c r="U2302" s="75"/>
      <c r="V2302" s="75"/>
    </row>
    <row r="2303" spans="12:22" s="74" customFormat="1">
      <c r="L2303" s="75"/>
      <c r="M2303" s="75"/>
      <c r="N2303" s="75"/>
      <c r="O2303" s="75"/>
      <c r="P2303" s="75"/>
      <c r="Q2303" s="75"/>
      <c r="R2303" s="75"/>
      <c r="S2303" s="75"/>
      <c r="T2303" s="75"/>
      <c r="U2303" s="75"/>
      <c r="V2303" s="75"/>
    </row>
    <row r="2304" spans="12:22" s="74" customFormat="1">
      <c r="L2304" s="75"/>
      <c r="M2304" s="75"/>
      <c r="N2304" s="75"/>
      <c r="O2304" s="75"/>
      <c r="P2304" s="75"/>
      <c r="Q2304" s="75"/>
      <c r="R2304" s="75"/>
      <c r="S2304" s="75"/>
      <c r="T2304" s="75"/>
      <c r="U2304" s="75"/>
      <c r="V2304" s="75"/>
    </row>
    <row r="2305" spans="12:22" s="74" customFormat="1">
      <c r="L2305" s="75"/>
      <c r="M2305" s="75"/>
      <c r="N2305" s="75"/>
      <c r="O2305" s="75"/>
      <c r="P2305" s="75"/>
      <c r="Q2305" s="75"/>
      <c r="R2305" s="75"/>
      <c r="S2305" s="75"/>
      <c r="T2305" s="75"/>
      <c r="U2305" s="75"/>
      <c r="V2305" s="75"/>
    </row>
    <row r="2306" spans="12:22" s="74" customFormat="1">
      <c r="L2306" s="75"/>
      <c r="M2306" s="75"/>
      <c r="N2306" s="75"/>
      <c r="O2306" s="75"/>
      <c r="P2306" s="75"/>
      <c r="Q2306" s="75"/>
      <c r="R2306" s="75"/>
      <c r="S2306" s="75"/>
      <c r="T2306" s="75"/>
      <c r="U2306" s="75"/>
      <c r="V2306" s="75"/>
    </row>
    <row r="2307" spans="12:22" s="74" customFormat="1">
      <c r="L2307" s="75"/>
      <c r="M2307" s="75"/>
      <c r="N2307" s="75"/>
      <c r="O2307" s="75"/>
      <c r="P2307" s="75"/>
      <c r="Q2307" s="75"/>
      <c r="R2307" s="75"/>
      <c r="S2307" s="75"/>
      <c r="T2307" s="75"/>
      <c r="U2307" s="75"/>
      <c r="V2307" s="75"/>
    </row>
    <row r="2308" spans="12:22" s="74" customFormat="1">
      <c r="L2308" s="75"/>
      <c r="M2308" s="75"/>
      <c r="N2308" s="75"/>
      <c r="O2308" s="75"/>
      <c r="P2308" s="75"/>
      <c r="Q2308" s="75"/>
      <c r="R2308" s="75"/>
      <c r="S2308" s="75"/>
      <c r="T2308" s="75"/>
      <c r="U2308" s="75"/>
      <c r="V2308" s="75"/>
    </row>
    <row r="2309" spans="12:22" s="74" customFormat="1">
      <c r="L2309" s="75"/>
      <c r="M2309" s="75"/>
      <c r="N2309" s="75"/>
      <c r="O2309" s="75"/>
      <c r="P2309" s="75"/>
      <c r="Q2309" s="75"/>
      <c r="R2309" s="75"/>
      <c r="S2309" s="75"/>
      <c r="T2309" s="75"/>
      <c r="U2309" s="75"/>
      <c r="V2309" s="75"/>
    </row>
    <row r="2310" spans="12:22" s="74" customFormat="1">
      <c r="L2310" s="75"/>
      <c r="M2310" s="75"/>
      <c r="N2310" s="75"/>
      <c r="O2310" s="75"/>
      <c r="P2310" s="75"/>
      <c r="Q2310" s="75"/>
      <c r="R2310" s="75"/>
      <c r="S2310" s="75"/>
      <c r="T2310" s="75"/>
      <c r="U2310" s="75"/>
      <c r="V2310" s="75"/>
    </row>
    <row r="2311" spans="12:22" s="74" customFormat="1">
      <c r="L2311" s="75"/>
      <c r="M2311" s="75"/>
      <c r="N2311" s="75"/>
      <c r="O2311" s="75"/>
      <c r="P2311" s="75"/>
      <c r="Q2311" s="75"/>
      <c r="R2311" s="75"/>
      <c r="S2311" s="75"/>
      <c r="T2311" s="75"/>
      <c r="U2311" s="75"/>
      <c r="V2311" s="75"/>
    </row>
    <row r="2312" spans="12:22" s="74" customFormat="1">
      <c r="L2312" s="75"/>
      <c r="M2312" s="75"/>
      <c r="N2312" s="75"/>
      <c r="O2312" s="75"/>
      <c r="P2312" s="75"/>
      <c r="Q2312" s="75"/>
      <c r="R2312" s="75"/>
      <c r="S2312" s="75"/>
      <c r="T2312" s="75"/>
      <c r="U2312" s="75"/>
      <c r="V2312" s="75"/>
    </row>
    <row r="2313" spans="12:22" s="74" customFormat="1">
      <c r="L2313" s="75"/>
      <c r="M2313" s="75"/>
      <c r="N2313" s="75"/>
      <c r="O2313" s="75"/>
      <c r="P2313" s="75"/>
      <c r="Q2313" s="75"/>
      <c r="R2313" s="75"/>
      <c r="S2313" s="75"/>
      <c r="T2313" s="75"/>
      <c r="U2313" s="75"/>
      <c r="V2313" s="75"/>
    </row>
    <row r="2314" spans="12:22" s="74" customFormat="1">
      <c r="L2314" s="75"/>
      <c r="M2314" s="75"/>
      <c r="N2314" s="75"/>
      <c r="O2314" s="75"/>
      <c r="P2314" s="75"/>
      <c r="Q2314" s="75"/>
      <c r="R2314" s="75"/>
      <c r="S2314" s="75"/>
      <c r="T2314" s="75"/>
      <c r="U2314" s="75"/>
      <c r="V2314" s="75"/>
    </row>
    <row r="2315" spans="12:22" s="74" customFormat="1">
      <c r="L2315" s="75"/>
      <c r="M2315" s="75"/>
      <c r="N2315" s="75"/>
      <c r="O2315" s="75"/>
      <c r="P2315" s="75"/>
      <c r="Q2315" s="75"/>
      <c r="R2315" s="75"/>
      <c r="S2315" s="75"/>
      <c r="T2315" s="75"/>
      <c r="U2315" s="75"/>
      <c r="V2315" s="75"/>
    </row>
    <row r="2316" spans="12:22" s="74" customFormat="1">
      <c r="L2316" s="75"/>
      <c r="M2316" s="75"/>
      <c r="N2316" s="75"/>
      <c r="O2316" s="75"/>
      <c r="P2316" s="75"/>
      <c r="Q2316" s="75"/>
      <c r="R2316" s="75"/>
      <c r="S2316" s="75"/>
      <c r="T2316" s="75"/>
      <c r="U2316" s="75"/>
      <c r="V2316" s="75"/>
    </row>
    <row r="2317" spans="12:22" s="74" customFormat="1">
      <c r="L2317" s="75"/>
      <c r="M2317" s="75"/>
      <c r="N2317" s="75"/>
      <c r="O2317" s="75"/>
      <c r="P2317" s="75"/>
      <c r="Q2317" s="75"/>
      <c r="R2317" s="75"/>
      <c r="S2317" s="75"/>
      <c r="T2317" s="75"/>
      <c r="U2317" s="75"/>
      <c r="V2317" s="75"/>
    </row>
    <row r="2318" spans="12:22" s="74" customFormat="1">
      <c r="L2318" s="75"/>
      <c r="M2318" s="75"/>
      <c r="N2318" s="75"/>
      <c r="O2318" s="75"/>
      <c r="P2318" s="75"/>
      <c r="Q2318" s="75"/>
      <c r="R2318" s="75"/>
      <c r="S2318" s="75"/>
      <c r="T2318" s="75"/>
      <c r="U2318" s="75"/>
      <c r="V2318" s="75"/>
    </row>
    <row r="2319" spans="12:22" s="74" customFormat="1">
      <c r="L2319" s="75"/>
      <c r="M2319" s="75"/>
      <c r="N2319" s="75"/>
      <c r="O2319" s="75"/>
      <c r="P2319" s="75"/>
      <c r="Q2319" s="75"/>
      <c r="R2319" s="75"/>
      <c r="S2319" s="75"/>
      <c r="T2319" s="75"/>
      <c r="U2319" s="75"/>
      <c r="V2319" s="75"/>
    </row>
    <row r="2320" spans="12:22" s="74" customFormat="1">
      <c r="L2320" s="75"/>
      <c r="M2320" s="75"/>
      <c r="N2320" s="75"/>
      <c r="O2320" s="75"/>
      <c r="P2320" s="75"/>
      <c r="Q2320" s="75"/>
      <c r="R2320" s="75"/>
      <c r="S2320" s="75"/>
      <c r="T2320" s="75"/>
      <c r="U2320" s="75"/>
      <c r="V2320" s="75"/>
    </row>
    <row r="2321" spans="12:22" s="74" customFormat="1">
      <c r="L2321" s="75"/>
      <c r="M2321" s="75"/>
      <c r="N2321" s="75"/>
      <c r="O2321" s="75"/>
      <c r="P2321" s="75"/>
      <c r="Q2321" s="75"/>
      <c r="R2321" s="75"/>
      <c r="S2321" s="75"/>
      <c r="T2321" s="75"/>
      <c r="U2321" s="75"/>
      <c r="V2321" s="75"/>
    </row>
    <row r="2322" spans="12:22" s="74" customFormat="1">
      <c r="L2322" s="75"/>
      <c r="M2322" s="75"/>
      <c r="N2322" s="75"/>
      <c r="O2322" s="75"/>
      <c r="P2322" s="75"/>
      <c r="Q2322" s="75"/>
      <c r="R2322" s="75"/>
      <c r="S2322" s="75"/>
      <c r="T2322" s="75"/>
      <c r="U2322" s="75"/>
      <c r="V2322" s="75"/>
    </row>
    <row r="2323" spans="12:22" s="74" customFormat="1">
      <c r="L2323" s="75"/>
      <c r="M2323" s="75"/>
      <c r="N2323" s="75"/>
      <c r="O2323" s="75"/>
      <c r="P2323" s="75"/>
      <c r="Q2323" s="75"/>
      <c r="R2323" s="75"/>
      <c r="S2323" s="75"/>
      <c r="T2323" s="75"/>
      <c r="U2323" s="75"/>
      <c r="V2323" s="75"/>
    </row>
    <row r="2324" spans="12:22" s="74" customFormat="1">
      <c r="L2324" s="75"/>
      <c r="M2324" s="75"/>
      <c r="N2324" s="75"/>
      <c r="O2324" s="75"/>
      <c r="P2324" s="75"/>
      <c r="Q2324" s="75"/>
      <c r="R2324" s="75"/>
      <c r="S2324" s="75"/>
      <c r="T2324" s="75"/>
      <c r="U2324" s="75"/>
      <c r="V2324" s="75"/>
    </row>
    <row r="2325" spans="12:22" s="74" customFormat="1">
      <c r="L2325" s="75"/>
      <c r="M2325" s="75"/>
      <c r="N2325" s="75"/>
      <c r="O2325" s="75"/>
      <c r="P2325" s="75"/>
      <c r="Q2325" s="75"/>
      <c r="R2325" s="75"/>
      <c r="S2325" s="75"/>
      <c r="T2325" s="75"/>
      <c r="U2325" s="75"/>
      <c r="V2325" s="75"/>
    </row>
    <row r="2326" spans="12:22" s="74" customFormat="1">
      <c r="L2326" s="75"/>
      <c r="M2326" s="75"/>
      <c r="N2326" s="75"/>
      <c r="O2326" s="75"/>
      <c r="P2326" s="75"/>
      <c r="Q2326" s="75"/>
      <c r="R2326" s="75"/>
      <c r="S2326" s="75"/>
      <c r="T2326" s="75"/>
      <c r="U2326" s="75"/>
      <c r="V2326" s="75"/>
    </row>
    <row r="2327" spans="12:22" s="74" customFormat="1">
      <c r="L2327" s="75"/>
      <c r="M2327" s="75"/>
      <c r="N2327" s="75"/>
      <c r="O2327" s="75"/>
      <c r="P2327" s="75"/>
      <c r="Q2327" s="75"/>
      <c r="R2327" s="75"/>
      <c r="S2327" s="75"/>
      <c r="T2327" s="75"/>
      <c r="U2327" s="75"/>
      <c r="V2327" s="75"/>
    </row>
    <row r="2328" spans="12:22" s="74" customFormat="1">
      <c r="L2328" s="75"/>
      <c r="M2328" s="75"/>
      <c r="N2328" s="75"/>
      <c r="O2328" s="75"/>
      <c r="P2328" s="75"/>
      <c r="Q2328" s="75"/>
      <c r="R2328" s="75"/>
      <c r="S2328" s="75"/>
      <c r="T2328" s="75"/>
      <c r="U2328" s="75"/>
      <c r="V2328" s="75"/>
    </row>
    <row r="2329" spans="12:22" s="74" customFormat="1">
      <c r="L2329" s="75"/>
      <c r="M2329" s="75"/>
      <c r="N2329" s="75"/>
      <c r="O2329" s="75"/>
      <c r="P2329" s="75"/>
      <c r="Q2329" s="75"/>
      <c r="R2329" s="75"/>
      <c r="S2329" s="75"/>
      <c r="T2329" s="75"/>
      <c r="U2329" s="75"/>
      <c r="V2329" s="75"/>
    </row>
    <row r="2330" spans="12:22" s="74" customFormat="1">
      <c r="L2330" s="75"/>
      <c r="M2330" s="75"/>
      <c r="N2330" s="75"/>
      <c r="O2330" s="75"/>
      <c r="P2330" s="75"/>
      <c r="Q2330" s="75"/>
      <c r="R2330" s="75"/>
      <c r="S2330" s="75"/>
      <c r="T2330" s="75"/>
      <c r="U2330" s="75"/>
      <c r="V2330" s="75"/>
    </row>
    <row r="2331" spans="12:22" s="74" customFormat="1">
      <c r="L2331" s="75"/>
      <c r="M2331" s="75"/>
      <c r="N2331" s="75"/>
      <c r="O2331" s="75"/>
      <c r="P2331" s="75"/>
      <c r="Q2331" s="75"/>
      <c r="R2331" s="75"/>
      <c r="S2331" s="75"/>
      <c r="T2331" s="75"/>
      <c r="U2331" s="75"/>
      <c r="V2331" s="75"/>
    </row>
    <row r="2332" spans="12:22" s="74" customFormat="1">
      <c r="L2332" s="75"/>
      <c r="M2332" s="75"/>
      <c r="N2332" s="75"/>
      <c r="O2332" s="75"/>
      <c r="P2332" s="75"/>
      <c r="Q2332" s="75"/>
      <c r="R2332" s="75"/>
      <c r="S2332" s="75"/>
      <c r="T2332" s="75"/>
      <c r="U2332" s="75"/>
      <c r="V2332" s="75"/>
    </row>
    <row r="2333" spans="12:22" s="74" customFormat="1">
      <c r="L2333" s="75"/>
      <c r="M2333" s="75"/>
      <c r="N2333" s="75"/>
      <c r="O2333" s="75"/>
      <c r="P2333" s="75"/>
      <c r="Q2333" s="75"/>
      <c r="R2333" s="75"/>
      <c r="S2333" s="75"/>
      <c r="T2333" s="75"/>
      <c r="U2333" s="75"/>
      <c r="V2333" s="75"/>
    </row>
    <row r="2334" spans="12:22" s="74" customFormat="1">
      <c r="L2334" s="75"/>
      <c r="M2334" s="75"/>
      <c r="N2334" s="75"/>
      <c r="O2334" s="75"/>
      <c r="P2334" s="75"/>
      <c r="Q2334" s="75"/>
      <c r="R2334" s="75"/>
      <c r="S2334" s="75"/>
      <c r="T2334" s="75"/>
      <c r="U2334" s="75"/>
      <c r="V2334" s="75"/>
    </row>
    <row r="2335" spans="12:22" s="74" customFormat="1">
      <c r="L2335" s="75"/>
      <c r="M2335" s="75"/>
      <c r="N2335" s="75"/>
      <c r="O2335" s="75"/>
      <c r="P2335" s="75"/>
      <c r="Q2335" s="75"/>
      <c r="R2335" s="75"/>
      <c r="S2335" s="75"/>
      <c r="T2335" s="75"/>
      <c r="U2335" s="75"/>
      <c r="V2335" s="75"/>
    </row>
    <row r="2336" spans="12:22" s="74" customFormat="1">
      <c r="L2336" s="75"/>
      <c r="M2336" s="75"/>
      <c r="N2336" s="75"/>
      <c r="O2336" s="75"/>
      <c r="P2336" s="75"/>
      <c r="Q2336" s="75"/>
      <c r="R2336" s="75"/>
      <c r="S2336" s="75"/>
      <c r="T2336" s="75"/>
      <c r="U2336" s="75"/>
      <c r="V2336" s="75"/>
    </row>
    <row r="2337" spans="12:22" s="74" customFormat="1">
      <c r="L2337" s="75"/>
      <c r="M2337" s="75"/>
      <c r="N2337" s="75"/>
      <c r="O2337" s="75"/>
      <c r="P2337" s="75"/>
      <c r="Q2337" s="75"/>
      <c r="R2337" s="75"/>
      <c r="S2337" s="75"/>
      <c r="T2337" s="75"/>
      <c r="U2337" s="75"/>
      <c r="V2337" s="75"/>
    </row>
    <row r="2338" spans="12:22" s="74" customFormat="1">
      <c r="L2338" s="75"/>
      <c r="M2338" s="75"/>
      <c r="N2338" s="75"/>
      <c r="O2338" s="75"/>
      <c r="P2338" s="75"/>
      <c r="Q2338" s="75"/>
      <c r="R2338" s="75"/>
      <c r="S2338" s="75"/>
      <c r="T2338" s="75"/>
      <c r="U2338" s="75"/>
      <c r="V2338" s="75"/>
    </row>
    <row r="2339" spans="12:22" s="74" customFormat="1">
      <c r="L2339" s="75"/>
      <c r="M2339" s="75"/>
      <c r="N2339" s="75"/>
      <c r="O2339" s="75"/>
      <c r="P2339" s="75"/>
      <c r="Q2339" s="75"/>
      <c r="R2339" s="75"/>
      <c r="S2339" s="75"/>
      <c r="T2339" s="75"/>
      <c r="U2339" s="75"/>
      <c r="V2339" s="75"/>
    </row>
    <row r="2340" spans="12:22" s="74" customFormat="1">
      <c r="L2340" s="75"/>
      <c r="M2340" s="75"/>
      <c r="N2340" s="75"/>
      <c r="O2340" s="75"/>
      <c r="P2340" s="75"/>
      <c r="Q2340" s="75"/>
      <c r="R2340" s="75"/>
      <c r="S2340" s="75"/>
      <c r="T2340" s="75"/>
      <c r="U2340" s="75"/>
      <c r="V2340" s="75"/>
    </row>
    <row r="2341" spans="12:22" s="74" customFormat="1">
      <c r="L2341" s="75"/>
      <c r="M2341" s="75"/>
      <c r="N2341" s="75"/>
      <c r="O2341" s="75"/>
      <c r="P2341" s="75"/>
      <c r="Q2341" s="75"/>
      <c r="R2341" s="75"/>
      <c r="S2341" s="75"/>
      <c r="T2341" s="75"/>
      <c r="U2341" s="75"/>
      <c r="V2341" s="75"/>
    </row>
    <row r="2342" spans="12:22" s="74" customFormat="1">
      <c r="L2342" s="75"/>
      <c r="M2342" s="75"/>
      <c r="N2342" s="75"/>
      <c r="O2342" s="75"/>
      <c r="P2342" s="75"/>
      <c r="Q2342" s="75"/>
      <c r="R2342" s="75"/>
      <c r="S2342" s="75"/>
      <c r="T2342" s="75"/>
      <c r="U2342" s="75"/>
      <c r="V2342" s="75"/>
    </row>
    <row r="2343" spans="12:22" s="74" customFormat="1">
      <c r="L2343" s="75"/>
      <c r="M2343" s="75"/>
      <c r="N2343" s="75"/>
      <c r="O2343" s="75"/>
      <c r="P2343" s="75"/>
      <c r="Q2343" s="75"/>
      <c r="R2343" s="75"/>
      <c r="S2343" s="75"/>
      <c r="T2343" s="75"/>
      <c r="U2343" s="75"/>
      <c r="V2343" s="75"/>
    </row>
    <row r="2344" spans="12:22" s="74" customFormat="1">
      <c r="L2344" s="75"/>
      <c r="M2344" s="75"/>
      <c r="N2344" s="75"/>
      <c r="O2344" s="75"/>
      <c r="P2344" s="75"/>
      <c r="Q2344" s="75"/>
      <c r="R2344" s="75"/>
      <c r="S2344" s="75"/>
      <c r="T2344" s="75"/>
      <c r="U2344" s="75"/>
      <c r="V2344" s="75"/>
    </row>
    <row r="2345" spans="12:22" s="74" customFormat="1">
      <c r="L2345" s="75"/>
      <c r="M2345" s="75"/>
      <c r="N2345" s="75"/>
      <c r="O2345" s="75"/>
      <c r="P2345" s="75"/>
      <c r="Q2345" s="75"/>
      <c r="R2345" s="75"/>
      <c r="S2345" s="75"/>
      <c r="T2345" s="75"/>
      <c r="U2345" s="75"/>
      <c r="V2345" s="75"/>
    </row>
    <row r="2346" spans="12:22" s="74" customFormat="1">
      <c r="L2346" s="75"/>
      <c r="M2346" s="75"/>
      <c r="N2346" s="75"/>
      <c r="O2346" s="75"/>
      <c r="P2346" s="75"/>
      <c r="Q2346" s="75"/>
      <c r="R2346" s="75"/>
      <c r="S2346" s="75"/>
      <c r="T2346" s="75"/>
      <c r="U2346" s="75"/>
      <c r="V2346" s="75"/>
    </row>
    <row r="2347" spans="12:22" s="74" customFormat="1">
      <c r="L2347" s="75"/>
      <c r="M2347" s="75"/>
      <c r="N2347" s="75"/>
      <c r="O2347" s="75"/>
      <c r="P2347" s="75"/>
      <c r="Q2347" s="75"/>
      <c r="R2347" s="75"/>
      <c r="S2347" s="75"/>
      <c r="T2347" s="75"/>
      <c r="U2347" s="75"/>
      <c r="V2347" s="75"/>
    </row>
    <row r="2348" spans="12:22" s="74" customFormat="1">
      <c r="L2348" s="75"/>
      <c r="M2348" s="75"/>
      <c r="N2348" s="75"/>
      <c r="O2348" s="75"/>
      <c r="P2348" s="75"/>
      <c r="Q2348" s="75"/>
      <c r="R2348" s="75"/>
      <c r="S2348" s="75"/>
      <c r="T2348" s="75"/>
      <c r="U2348" s="75"/>
      <c r="V2348" s="75"/>
    </row>
    <row r="2349" spans="12:22" s="74" customFormat="1">
      <c r="L2349" s="75"/>
      <c r="M2349" s="75"/>
      <c r="N2349" s="75"/>
      <c r="O2349" s="75"/>
      <c r="P2349" s="75"/>
      <c r="Q2349" s="75"/>
      <c r="R2349" s="75"/>
      <c r="S2349" s="75"/>
      <c r="T2349" s="75"/>
      <c r="U2349" s="75"/>
      <c r="V2349" s="75"/>
    </row>
    <row r="2350" spans="12:22" s="74" customFormat="1">
      <c r="L2350" s="75"/>
      <c r="M2350" s="75"/>
      <c r="N2350" s="75"/>
      <c r="O2350" s="75"/>
      <c r="P2350" s="75"/>
      <c r="Q2350" s="75"/>
      <c r="R2350" s="75"/>
      <c r="S2350" s="75"/>
      <c r="T2350" s="75"/>
      <c r="U2350" s="75"/>
      <c r="V2350" s="75"/>
    </row>
    <row r="2351" spans="12:22" s="74" customFormat="1">
      <c r="L2351" s="75"/>
      <c r="M2351" s="75"/>
      <c r="N2351" s="75"/>
      <c r="O2351" s="75"/>
      <c r="P2351" s="75"/>
      <c r="Q2351" s="75"/>
      <c r="R2351" s="75"/>
      <c r="S2351" s="75"/>
      <c r="T2351" s="75"/>
      <c r="U2351" s="75"/>
      <c r="V2351" s="75"/>
    </row>
    <row r="2352" spans="12:22" s="74" customFormat="1">
      <c r="L2352" s="75"/>
      <c r="M2352" s="75"/>
      <c r="N2352" s="75"/>
      <c r="O2352" s="75"/>
      <c r="P2352" s="75"/>
      <c r="Q2352" s="75"/>
      <c r="R2352" s="75"/>
      <c r="S2352" s="75"/>
      <c r="T2352" s="75"/>
      <c r="U2352" s="75"/>
      <c r="V2352" s="75"/>
    </row>
    <row r="2353" spans="12:22" s="74" customFormat="1">
      <c r="L2353" s="75"/>
      <c r="M2353" s="75"/>
      <c r="N2353" s="75"/>
      <c r="O2353" s="75"/>
      <c r="P2353" s="75"/>
      <c r="Q2353" s="75"/>
      <c r="R2353" s="75"/>
      <c r="S2353" s="75"/>
      <c r="T2353" s="75"/>
      <c r="U2353" s="75"/>
      <c r="V2353" s="75"/>
    </row>
    <row r="2354" spans="12:22" s="74" customFormat="1">
      <c r="L2354" s="75"/>
      <c r="M2354" s="75"/>
      <c r="N2354" s="75"/>
      <c r="O2354" s="75"/>
      <c r="P2354" s="75"/>
      <c r="Q2354" s="75"/>
      <c r="R2354" s="75"/>
      <c r="S2354" s="75"/>
      <c r="T2354" s="75"/>
      <c r="U2354" s="75"/>
      <c r="V2354" s="75"/>
    </row>
    <row r="2355" spans="12:22" s="74" customFormat="1">
      <c r="L2355" s="75"/>
      <c r="M2355" s="75"/>
      <c r="N2355" s="75"/>
      <c r="O2355" s="75"/>
      <c r="P2355" s="75"/>
      <c r="Q2355" s="75"/>
      <c r="R2355" s="75"/>
      <c r="S2355" s="75"/>
      <c r="T2355" s="75"/>
      <c r="U2355" s="75"/>
      <c r="V2355" s="75"/>
    </row>
    <row r="2356" spans="12:22" s="74" customFormat="1">
      <c r="L2356" s="75"/>
      <c r="M2356" s="75"/>
      <c r="N2356" s="75"/>
      <c r="O2356" s="75"/>
      <c r="P2356" s="75"/>
      <c r="Q2356" s="75"/>
      <c r="R2356" s="75"/>
      <c r="S2356" s="75"/>
      <c r="T2356" s="75"/>
      <c r="U2356" s="75"/>
      <c r="V2356" s="75"/>
    </row>
    <row r="2357" spans="12:22" s="74" customFormat="1">
      <c r="L2357" s="75"/>
      <c r="M2357" s="75"/>
      <c r="N2357" s="75"/>
      <c r="O2357" s="75"/>
      <c r="P2357" s="75"/>
      <c r="Q2357" s="75"/>
      <c r="R2357" s="75"/>
      <c r="S2357" s="75"/>
      <c r="T2357" s="75"/>
      <c r="U2357" s="75"/>
      <c r="V2357" s="75"/>
    </row>
    <row r="2358" spans="12:22" s="74" customFormat="1">
      <c r="L2358" s="75"/>
      <c r="M2358" s="75"/>
      <c r="N2358" s="75"/>
      <c r="O2358" s="75"/>
      <c r="P2358" s="75"/>
      <c r="Q2358" s="75"/>
      <c r="R2358" s="75"/>
      <c r="S2358" s="75"/>
      <c r="T2358" s="75"/>
      <c r="U2358" s="75"/>
      <c r="V2358" s="75"/>
    </row>
    <row r="2359" spans="12:22" s="74" customFormat="1">
      <c r="L2359" s="75"/>
      <c r="M2359" s="75"/>
      <c r="N2359" s="75"/>
      <c r="O2359" s="75"/>
      <c r="P2359" s="75"/>
      <c r="Q2359" s="75"/>
      <c r="R2359" s="75"/>
      <c r="S2359" s="75"/>
      <c r="T2359" s="75"/>
      <c r="U2359" s="75"/>
      <c r="V2359" s="75"/>
    </row>
    <row r="2360" spans="12:22" s="74" customFormat="1">
      <c r="L2360" s="75"/>
      <c r="M2360" s="75"/>
      <c r="N2360" s="75"/>
      <c r="O2360" s="75"/>
      <c r="P2360" s="75"/>
      <c r="Q2360" s="75"/>
      <c r="R2360" s="75"/>
      <c r="S2360" s="75"/>
      <c r="T2360" s="75"/>
      <c r="U2360" s="75"/>
      <c r="V2360" s="75"/>
    </row>
    <row r="2361" spans="12:22" s="74" customFormat="1">
      <c r="L2361" s="75"/>
      <c r="M2361" s="75"/>
      <c r="N2361" s="75"/>
      <c r="O2361" s="75"/>
      <c r="P2361" s="75"/>
      <c r="Q2361" s="75"/>
      <c r="R2361" s="75"/>
      <c r="S2361" s="75"/>
      <c r="T2361" s="75"/>
      <c r="U2361" s="75"/>
      <c r="V2361" s="75"/>
    </row>
    <row r="2362" spans="12:22" s="74" customFormat="1">
      <c r="L2362" s="75"/>
      <c r="M2362" s="75"/>
      <c r="N2362" s="75"/>
      <c r="O2362" s="75"/>
      <c r="P2362" s="75"/>
      <c r="Q2362" s="75"/>
      <c r="R2362" s="75"/>
      <c r="S2362" s="75"/>
      <c r="T2362" s="75"/>
      <c r="U2362" s="75"/>
      <c r="V2362" s="75"/>
    </row>
    <row r="2363" spans="12:22" s="74" customFormat="1">
      <c r="L2363" s="75"/>
      <c r="M2363" s="75"/>
      <c r="N2363" s="75"/>
      <c r="O2363" s="75"/>
      <c r="P2363" s="75"/>
      <c r="Q2363" s="75"/>
      <c r="R2363" s="75"/>
      <c r="S2363" s="75"/>
      <c r="T2363" s="75"/>
      <c r="U2363" s="75"/>
      <c r="V2363" s="75"/>
    </row>
    <row r="2364" spans="12:22" s="74" customFormat="1">
      <c r="L2364" s="75"/>
      <c r="M2364" s="75"/>
      <c r="N2364" s="75"/>
      <c r="O2364" s="75"/>
      <c r="P2364" s="75"/>
      <c r="Q2364" s="75"/>
      <c r="R2364" s="75"/>
      <c r="S2364" s="75"/>
      <c r="T2364" s="75"/>
      <c r="U2364" s="75"/>
      <c r="V2364" s="75"/>
    </row>
    <row r="2365" spans="12:22" s="74" customFormat="1">
      <c r="L2365" s="75"/>
      <c r="M2365" s="75"/>
      <c r="N2365" s="75"/>
      <c r="O2365" s="75"/>
      <c r="P2365" s="75"/>
      <c r="Q2365" s="75"/>
      <c r="R2365" s="75"/>
      <c r="S2365" s="75"/>
      <c r="T2365" s="75"/>
      <c r="U2365" s="75"/>
      <c r="V2365" s="75"/>
    </row>
    <row r="2366" spans="12:22" s="74" customFormat="1">
      <c r="L2366" s="75"/>
      <c r="M2366" s="75"/>
      <c r="N2366" s="75"/>
      <c r="O2366" s="75"/>
      <c r="P2366" s="75"/>
      <c r="Q2366" s="75"/>
      <c r="R2366" s="75"/>
      <c r="S2366" s="75"/>
      <c r="T2366" s="75"/>
      <c r="U2366" s="75"/>
      <c r="V2366" s="75"/>
    </row>
    <row r="2367" spans="12:22" s="74" customFormat="1">
      <c r="L2367" s="75"/>
      <c r="M2367" s="75"/>
      <c r="N2367" s="75"/>
      <c r="O2367" s="75"/>
      <c r="P2367" s="75"/>
      <c r="Q2367" s="75"/>
      <c r="R2367" s="75"/>
      <c r="S2367" s="75"/>
      <c r="T2367" s="75"/>
      <c r="U2367" s="75"/>
      <c r="V2367" s="75"/>
    </row>
    <row r="2368" spans="12:22" s="74" customFormat="1">
      <c r="L2368" s="75"/>
      <c r="M2368" s="75"/>
      <c r="N2368" s="75"/>
      <c r="O2368" s="75"/>
      <c r="P2368" s="75"/>
      <c r="Q2368" s="75"/>
      <c r="R2368" s="75"/>
      <c r="S2368" s="75"/>
      <c r="T2368" s="75"/>
      <c r="U2368" s="75"/>
      <c r="V2368" s="75"/>
    </row>
    <row r="2369" spans="12:22" s="74" customFormat="1">
      <c r="L2369" s="75"/>
      <c r="M2369" s="75"/>
      <c r="N2369" s="75"/>
      <c r="O2369" s="75"/>
      <c r="P2369" s="75"/>
      <c r="Q2369" s="75"/>
      <c r="R2369" s="75"/>
      <c r="S2369" s="75"/>
      <c r="T2369" s="75"/>
      <c r="U2369" s="75"/>
      <c r="V2369" s="75"/>
    </row>
    <row r="2370" spans="12:22" s="74" customFormat="1">
      <c r="L2370" s="75"/>
      <c r="M2370" s="75"/>
      <c r="N2370" s="75"/>
      <c r="O2370" s="75"/>
      <c r="P2370" s="75"/>
      <c r="Q2370" s="75"/>
      <c r="R2370" s="75"/>
      <c r="S2370" s="75"/>
      <c r="T2370" s="75"/>
      <c r="U2370" s="75"/>
      <c r="V2370" s="75"/>
    </row>
    <row r="2371" spans="12:22" s="74" customFormat="1">
      <c r="L2371" s="75"/>
      <c r="M2371" s="75"/>
      <c r="N2371" s="75"/>
      <c r="O2371" s="75"/>
      <c r="P2371" s="75"/>
      <c r="Q2371" s="75"/>
      <c r="R2371" s="75"/>
      <c r="S2371" s="75"/>
      <c r="T2371" s="75"/>
      <c r="U2371" s="75"/>
      <c r="V2371" s="75"/>
    </row>
    <row r="2372" spans="12:22" s="74" customFormat="1">
      <c r="L2372" s="75"/>
      <c r="M2372" s="75"/>
      <c r="N2372" s="75"/>
      <c r="O2372" s="75"/>
      <c r="P2372" s="75"/>
      <c r="Q2372" s="75"/>
      <c r="R2372" s="75"/>
      <c r="S2372" s="75"/>
      <c r="T2372" s="75"/>
      <c r="U2372" s="75"/>
      <c r="V2372" s="75"/>
    </row>
    <row r="2373" spans="12:22" s="74" customFormat="1">
      <c r="L2373" s="75"/>
      <c r="M2373" s="75"/>
      <c r="N2373" s="75"/>
      <c r="O2373" s="75"/>
      <c r="P2373" s="75"/>
      <c r="Q2373" s="75"/>
      <c r="R2373" s="75"/>
      <c r="S2373" s="75"/>
      <c r="T2373" s="75"/>
      <c r="U2373" s="75"/>
      <c r="V2373" s="75"/>
    </row>
    <row r="2374" spans="12:22" s="74" customFormat="1">
      <c r="L2374" s="75"/>
      <c r="M2374" s="75"/>
      <c r="N2374" s="75"/>
      <c r="O2374" s="75"/>
      <c r="P2374" s="75"/>
      <c r="Q2374" s="75"/>
      <c r="R2374" s="75"/>
      <c r="S2374" s="75"/>
      <c r="T2374" s="75"/>
      <c r="U2374" s="75"/>
      <c r="V2374" s="75"/>
    </row>
    <row r="2375" spans="12:22" s="74" customFormat="1">
      <c r="L2375" s="75"/>
      <c r="M2375" s="75"/>
      <c r="N2375" s="75"/>
      <c r="O2375" s="75"/>
      <c r="P2375" s="75"/>
      <c r="Q2375" s="75"/>
      <c r="R2375" s="75"/>
      <c r="S2375" s="75"/>
      <c r="T2375" s="75"/>
      <c r="U2375" s="75"/>
      <c r="V2375" s="75"/>
    </row>
    <row r="2376" spans="12:22" s="74" customFormat="1">
      <c r="L2376" s="75"/>
      <c r="M2376" s="75"/>
      <c r="N2376" s="75"/>
      <c r="O2376" s="75"/>
      <c r="P2376" s="75"/>
      <c r="Q2376" s="75"/>
      <c r="R2376" s="75"/>
      <c r="S2376" s="75"/>
      <c r="T2376" s="75"/>
      <c r="U2376" s="75"/>
      <c r="V2376" s="75"/>
    </row>
    <row r="2377" spans="12:22" s="74" customFormat="1">
      <c r="L2377" s="75"/>
      <c r="M2377" s="75"/>
      <c r="N2377" s="75"/>
      <c r="O2377" s="75"/>
      <c r="P2377" s="75"/>
      <c r="Q2377" s="75"/>
      <c r="R2377" s="75"/>
      <c r="S2377" s="75"/>
      <c r="T2377" s="75"/>
      <c r="U2377" s="75"/>
      <c r="V2377" s="75"/>
    </row>
    <row r="2378" spans="12:22" s="74" customFormat="1">
      <c r="L2378" s="75"/>
      <c r="M2378" s="75"/>
      <c r="N2378" s="75"/>
      <c r="O2378" s="75"/>
      <c r="P2378" s="75"/>
      <c r="Q2378" s="75"/>
      <c r="R2378" s="75"/>
      <c r="S2378" s="75"/>
      <c r="T2378" s="75"/>
      <c r="U2378" s="75"/>
      <c r="V2378" s="75"/>
    </row>
    <row r="2379" spans="12:22" s="74" customFormat="1">
      <c r="L2379" s="75"/>
      <c r="M2379" s="75"/>
      <c r="N2379" s="75"/>
      <c r="O2379" s="75"/>
      <c r="P2379" s="75"/>
      <c r="Q2379" s="75"/>
      <c r="R2379" s="75"/>
      <c r="S2379" s="75"/>
      <c r="T2379" s="75"/>
      <c r="U2379" s="75"/>
      <c r="V2379" s="75"/>
    </row>
    <row r="2380" spans="12:22" s="74" customFormat="1">
      <c r="L2380" s="75"/>
      <c r="M2380" s="75"/>
      <c r="N2380" s="75"/>
      <c r="O2380" s="75"/>
      <c r="P2380" s="75"/>
      <c r="Q2380" s="75"/>
      <c r="R2380" s="75"/>
      <c r="S2380" s="75"/>
      <c r="T2380" s="75"/>
      <c r="U2380" s="75"/>
      <c r="V2380" s="75"/>
    </row>
    <row r="2381" spans="12:22" s="74" customFormat="1">
      <c r="L2381" s="75"/>
      <c r="M2381" s="75"/>
      <c r="N2381" s="75"/>
      <c r="O2381" s="75"/>
      <c r="P2381" s="75"/>
      <c r="Q2381" s="75"/>
      <c r="R2381" s="75"/>
      <c r="S2381" s="75"/>
      <c r="T2381" s="75"/>
      <c r="U2381" s="75"/>
      <c r="V2381" s="75"/>
    </row>
    <row r="2382" spans="12:22" s="74" customFormat="1">
      <c r="L2382" s="75"/>
      <c r="M2382" s="75"/>
      <c r="N2382" s="75"/>
      <c r="O2382" s="75"/>
      <c r="P2382" s="75"/>
      <c r="Q2382" s="75"/>
      <c r="R2382" s="75"/>
      <c r="S2382" s="75"/>
      <c r="T2382" s="75"/>
      <c r="U2382" s="75"/>
      <c r="V2382" s="75"/>
    </row>
    <row r="2383" spans="12:22" s="74" customFormat="1">
      <c r="L2383" s="75"/>
      <c r="M2383" s="75"/>
      <c r="N2383" s="75"/>
      <c r="O2383" s="75"/>
      <c r="P2383" s="75"/>
      <c r="Q2383" s="75"/>
      <c r="R2383" s="75"/>
      <c r="S2383" s="75"/>
      <c r="T2383" s="75"/>
      <c r="U2383" s="75"/>
      <c r="V2383" s="75"/>
    </row>
    <row r="2384" spans="12:22" s="74" customFormat="1">
      <c r="L2384" s="75"/>
      <c r="M2384" s="75"/>
      <c r="N2384" s="75"/>
      <c r="O2384" s="75"/>
      <c r="P2384" s="75"/>
      <c r="Q2384" s="75"/>
      <c r="R2384" s="75"/>
      <c r="S2384" s="75"/>
      <c r="T2384" s="75"/>
      <c r="U2384" s="75"/>
      <c r="V2384" s="75"/>
    </row>
    <row r="2385" spans="12:22" s="74" customFormat="1">
      <c r="L2385" s="75"/>
      <c r="M2385" s="75"/>
      <c r="N2385" s="75"/>
      <c r="O2385" s="75"/>
      <c r="P2385" s="75"/>
      <c r="Q2385" s="75"/>
      <c r="R2385" s="75"/>
      <c r="S2385" s="75"/>
      <c r="T2385" s="75"/>
      <c r="U2385" s="75"/>
      <c r="V2385" s="75"/>
    </row>
    <row r="2386" spans="12:22" s="74" customFormat="1">
      <c r="L2386" s="75"/>
      <c r="M2386" s="75"/>
      <c r="N2386" s="75"/>
      <c r="O2386" s="75"/>
      <c r="P2386" s="75"/>
      <c r="Q2386" s="75"/>
      <c r="R2386" s="75"/>
      <c r="S2386" s="75"/>
      <c r="T2386" s="75"/>
      <c r="U2386" s="75"/>
      <c r="V2386" s="75"/>
    </row>
    <row r="2387" spans="12:22" s="74" customFormat="1">
      <c r="L2387" s="75"/>
      <c r="M2387" s="75"/>
      <c r="N2387" s="75"/>
      <c r="O2387" s="75"/>
      <c r="P2387" s="75"/>
      <c r="Q2387" s="75"/>
      <c r="R2387" s="75"/>
      <c r="S2387" s="75"/>
      <c r="T2387" s="75"/>
      <c r="U2387" s="75"/>
      <c r="V2387" s="75"/>
    </row>
    <row r="2388" spans="12:22" s="74" customFormat="1">
      <c r="L2388" s="75"/>
      <c r="M2388" s="75"/>
      <c r="N2388" s="75"/>
      <c r="O2388" s="75"/>
      <c r="P2388" s="75"/>
      <c r="Q2388" s="75"/>
      <c r="R2388" s="75"/>
      <c r="S2388" s="75"/>
      <c r="T2388" s="75"/>
      <c r="U2388" s="75"/>
      <c r="V2388" s="75"/>
    </row>
    <row r="2389" spans="12:22" s="74" customFormat="1">
      <c r="L2389" s="75"/>
      <c r="M2389" s="75"/>
      <c r="N2389" s="75"/>
      <c r="O2389" s="75"/>
      <c r="P2389" s="75"/>
      <c r="Q2389" s="75"/>
      <c r="R2389" s="75"/>
      <c r="S2389" s="75"/>
      <c r="T2389" s="75"/>
      <c r="U2389" s="75"/>
      <c r="V2389" s="75"/>
    </row>
    <row r="2390" spans="12:22" s="74" customFormat="1">
      <c r="L2390" s="75"/>
      <c r="M2390" s="75"/>
      <c r="N2390" s="75"/>
      <c r="O2390" s="75"/>
      <c r="P2390" s="75"/>
      <c r="Q2390" s="75"/>
      <c r="R2390" s="75"/>
      <c r="S2390" s="75"/>
      <c r="T2390" s="75"/>
      <c r="U2390" s="75"/>
      <c r="V2390" s="75"/>
    </row>
    <row r="2391" spans="12:22" s="74" customFormat="1">
      <c r="L2391" s="75"/>
      <c r="M2391" s="75"/>
      <c r="N2391" s="75"/>
      <c r="O2391" s="75"/>
      <c r="P2391" s="75"/>
      <c r="Q2391" s="75"/>
      <c r="R2391" s="75"/>
      <c r="S2391" s="75"/>
      <c r="T2391" s="75"/>
      <c r="U2391" s="75"/>
      <c r="V2391" s="75"/>
    </row>
    <row r="2392" spans="12:22" s="74" customFormat="1">
      <c r="L2392" s="75"/>
      <c r="M2392" s="75"/>
      <c r="N2392" s="75"/>
      <c r="O2392" s="75"/>
      <c r="P2392" s="75"/>
      <c r="Q2392" s="75"/>
      <c r="R2392" s="75"/>
      <c r="S2392" s="75"/>
      <c r="T2392" s="75"/>
      <c r="U2392" s="75"/>
      <c r="V2392" s="75"/>
    </row>
    <row r="2393" spans="12:22" s="74" customFormat="1">
      <c r="L2393" s="75"/>
      <c r="M2393" s="75"/>
      <c r="N2393" s="75"/>
      <c r="O2393" s="75"/>
      <c r="P2393" s="75"/>
      <c r="Q2393" s="75"/>
      <c r="R2393" s="75"/>
      <c r="S2393" s="75"/>
      <c r="T2393" s="75"/>
      <c r="U2393" s="75"/>
      <c r="V2393" s="75"/>
    </row>
    <row r="2394" spans="12:22" s="74" customFormat="1">
      <c r="L2394" s="75"/>
      <c r="M2394" s="75"/>
      <c r="N2394" s="75"/>
      <c r="O2394" s="75"/>
      <c r="P2394" s="75"/>
      <c r="Q2394" s="75"/>
      <c r="R2394" s="75"/>
      <c r="S2394" s="75"/>
      <c r="T2394" s="75"/>
      <c r="U2394" s="75"/>
      <c r="V2394" s="75"/>
    </row>
    <row r="2395" spans="12:22" s="74" customFormat="1">
      <c r="L2395" s="75"/>
      <c r="M2395" s="75"/>
      <c r="N2395" s="75"/>
      <c r="O2395" s="75"/>
      <c r="P2395" s="75"/>
      <c r="Q2395" s="75"/>
      <c r="R2395" s="75"/>
      <c r="S2395" s="75"/>
      <c r="T2395" s="75"/>
      <c r="U2395" s="75"/>
      <c r="V2395" s="75"/>
    </row>
    <row r="2396" spans="12:22" s="74" customFormat="1">
      <c r="L2396" s="75"/>
      <c r="M2396" s="75"/>
      <c r="N2396" s="75"/>
      <c r="O2396" s="75"/>
      <c r="P2396" s="75"/>
      <c r="Q2396" s="75"/>
      <c r="R2396" s="75"/>
      <c r="S2396" s="75"/>
      <c r="T2396" s="75"/>
      <c r="U2396" s="75"/>
      <c r="V2396" s="75"/>
    </row>
    <row r="2397" spans="12:22" s="74" customFormat="1">
      <c r="L2397" s="75"/>
      <c r="M2397" s="75"/>
      <c r="N2397" s="75"/>
      <c r="O2397" s="75"/>
      <c r="P2397" s="75"/>
      <c r="Q2397" s="75"/>
      <c r="R2397" s="75"/>
      <c r="S2397" s="75"/>
      <c r="T2397" s="75"/>
      <c r="U2397" s="75"/>
      <c r="V2397" s="75"/>
    </row>
    <row r="2398" spans="12:22" s="74" customFormat="1">
      <c r="L2398" s="75"/>
      <c r="M2398" s="75"/>
      <c r="N2398" s="75"/>
      <c r="O2398" s="75"/>
      <c r="P2398" s="75"/>
      <c r="Q2398" s="75"/>
      <c r="R2398" s="75"/>
      <c r="S2398" s="75"/>
      <c r="T2398" s="75"/>
      <c r="U2398" s="75"/>
      <c r="V2398" s="75"/>
    </row>
    <row r="2399" spans="12:22" s="74" customFormat="1">
      <c r="L2399" s="75"/>
      <c r="M2399" s="75"/>
      <c r="N2399" s="75"/>
      <c r="O2399" s="75"/>
      <c r="P2399" s="75"/>
      <c r="Q2399" s="75"/>
      <c r="R2399" s="75"/>
      <c r="S2399" s="75"/>
      <c r="T2399" s="75"/>
      <c r="U2399" s="75"/>
      <c r="V2399" s="75"/>
    </row>
    <row r="2400" spans="12:22" s="74" customFormat="1">
      <c r="L2400" s="75"/>
      <c r="M2400" s="75"/>
      <c r="N2400" s="75"/>
      <c r="O2400" s="75"/>
      <c r="P2400" s="75"/>
      <c r="Q2400" s="75"/>
      <c r="R2400" s="75"/>
      <c r="S2400" s="75"/>
      <c r="T2400" s="75"/>
      <c r="U2400" s="75"/>
      <c r="V2400" s="75"/>
    </row>
    <row r="2401" spans="12:22" s="74" customFormat="1">
      <c r="L2401" s="75"/>
      <c r="M2401" s="75"/>
      <c r="N2401" s="75"/>
      <c r="O2401" s="75"/>
      <c r="P2401" s="75"/>
      <c r="Q2401" s="75"/>
      <c r="R2401" s="75"/>
      <c r="S2401" s="75"/>
      <c r="T2401" s="75"/>
      <c r="U2401" s="75"/>
      <c r="V2401" s="75"/>
    </row>
    <row r="2402" spans="12:22" s="74" customFormat="1">
      <c r="L2402" s="75"/>
      <c r="M2402" s="75"/>
      <c r="N2402" s="75"/>
      <c r="O2402" s="75"/>
      <c r="P2402" s="75"/>
      <c r="Q2402" s="75"/>
      <c r="R2402" s="75"/>
      <c r="S2402" s="75"/>
      <c r="T2402" s="75"/>
      <c r="U2402" s="75"/>
      <c r="V2402" s="75"/>
    </row>
    <row r="2403" spans="12:22" s="74" customFormat="1">
      <c r="L2403" s="75"/>
      <c r="M2403" s="75"/>
      <c r="N2403" s="75"/>
      <c r="O2403" s="75"/>
      <c r="P2403" s="75"/>
      <c r="Q2403" s="75"/>
      <c r="R2403" s="75"/>
      <c r="S2403" s="75"/>
      <c r="T2403" s="75"/>
      <c r="U2403" s="75"/>
      <c r="V2403" s="75"/>
    </row>
    <row r="2404" spans="12:22" s="74" customFormat="1">
      <c r="L2404" s="75"/>
      <c r="M2404" s="75"/>
      <c r="N2404" s="75"/>
      <c r="O2404" s="75"/>
      <c r="P2404" s="75"/>
      <c r="Q2404" s="75"/>
      <c r="R2404" s="75"/>
      <c r="S2404" s="75"/>
      <c r="T2404" s="75"/>
      <c r="U2404" s="75"/>
      <c r="V2404" s="75"/>
    </row>
    <row r="2405" spans="12:22" s="74" customFormat="1">
      <c r="L2405" s="75"/>
      <c r="M2405" s="75"/>
      <c r="N2405" s="75"/>
      <c r="O2405" s="75"/>
      <c r="P2405" s="75"/>
      <c r="Q2405" s="75"/>
      <c r="R2405" s="75"/>
      <c r="S2405" s="75"/>
      <c r="T2405" s="75"/>
      <c r="U2405" s="75"/>
      <c r="V2405" s="75"/>
    </row>
    <row r="2406" spans="12:22" s="74" customFormat="1">
      <c r="L2406" s="75"/>
      <c r="M2406" s="75"/>
      <c r="N2406" s="75"/>
      <c r="O2406" s="75"/>
      <c r="P2406" s="75"/>
      <c r="Q2406" s="75"/>
      <c r="R2406" s="75"/>
      <c r="S2406" s="75"/>
      <c r="T2406" s="75"/>
      <c r="U2406" s="75"/>
      <c r="V2406" s="75"/>
    </row>
    <row r="2407" spans="12:22" s="74" customFormat="1">
      <c r="L2407" s="75"/>
      <c r="M2407" s="75"/>
      <c r="N2407" s="75"/>
      <c r="O2407" s="75"/>
      <c r="P2407" s="75"/>
      <c r="Q2407" s="75"/>
      <c r="R2407" s="75"/>
      <c r="S2407" s="75"/>
      <c r="T2407" s="75"/>
      <c r="U2407" s="75"/>
      <c r="V2407" s="75"/>
    </row>
    <row r="2408" spans="12:22" s="74" customFormat="1">
      <c r="L2408" s="75"/>
      <c r="M2408" s="75"/>
      <c r="N2408" s="75"/>
      <c r="O2408" s="75"/>
      <c r="P2408" s="75"/>
      <c r="Q2408" s="75"/>
      <c r="R2408" s="75"/>
      <c r="S2408" s="75"/>
      <c r="T2408" s="75"/>
      <c r="U2408" s="75"/>
      <c r="V2408" s="75"/>
    </row>
    <row r="2409" spans="12:22" s="74" customFormat="1">
      <c r="L2409" s="75"/>
      <c r="M2409" s="75"/>
      <c r="N2409" s="75"/>
      <c r="O2409" s="75"/>
      <c r="P2409" s="75"/>
      <c r="Q2409" s="75"/>
      <c r="R2409" s="75"/>
      <c r="S2409" s="75"/>
      <c r="T2409" s="75"/>
      <c r="U2409" s="75"/>
      <c r="V2409" s="75"/>
    </row>
    <row r="2410" spans="12:22" s="74" customFormat="1">
      <c r="L2410" s="75"/>
      <c r="M2410" s="75"/>
      <c r="N2410" s="75"/>
      <c r="O2410" s="75"/>
      <c r="P2410" s="75"/>
      <c r="Q2410" s="75"/>
      <c r="R2410" s="75"/>
      <c r="S2410" s="75"/>
      <c r="T2410" s="75"/>
      <c r="U2410" s="75"/>
      <c r="V2410" s="75"/>
    </row>
    <row r="2411" spans="12:22" s="74" customFormat="1">
      <c r="L2411" s="75"/>
      <c r="M2411" s="75"/>
      <c r="N2411" s="75"/>
      <c r="O2411" s="75"/>
      <c r="P2411" s="75"/>
      <c r="Q2411" s="75"/>
      <c r="R2411" s="75"/>
      <c r="S2411" s="75"/>
      <c r="T2411" s="75"/>
      <c r="U2411" s="75"/>
      <c r="V2411" s="75"/>
    </row>
    <row r="2412" spans="12:22" s="74" customFormat="1">
      <c r="L2412" s="75"/>
      <c r="M2412" s="75"/>
      <c r="N2412" s="75"/>
      <c r="O2412" s="75"/>
      <c r="P2412" s="75"/>
      <c r="Q2412" s="75"/>
      <c r="R2412" s="75"/>
      <c r="S2412" s="75"/>
      <c r="T2412" s="75"/>
      <c r="U2412" s="75"/>
      <c r="V2412" s="75"/>
    </row>
    <row r="2413" spans="12:22" s="74" customFormat="1">
      <c r="L2413" s="75"/>
      <c r="M2413" s="75"/>
      <c r="N2413" s="75"/>
      <c r="O2413" s="75"/>
      <c r="P2413" s="75"/>
      <c r="Q2413" s="75"/>
      <c r="R2413" s="75"/>
      <c r="S2413" s="75"/>
      <c r="T2413" s="75"/>
      <c r="U2413" s="75"/>
      <c r="V2413" s="75"/>
    </row>
    <row r="2414" spans="12:22" s="74" customFormat="1">
      <c r="L2414" s="75"/>
      <c r="M2414" s="75"/>
      <c r="N2414" s="75"/>
      <c r="O2414" s="75"/>
      <c r="P2414" s="75"/>
      <c r="Q2414" s="75"/>
      <c r="R2414" s="75"/>
      <c r="S2414" s="75"/>
      <c r="T2414" s="75"/>
      <c r="U2414" s="75"/>
      <c r="V2414" s="75"/>
    </row>
    <row r="2415" spans="12:22" s="74" customFormat="1">
      <c r="L2415" s="75"/>
      <c r="M2415" s="75"/>
      <c r="N2415" s="75"/>
      <c r="O2415" s="75"/>
      <c r="P2415" s="75"/>
      <c r="Q2415" s="75"/>
      <c r="R2415" s="75"/>
      <c r="S2415" s="75"/>
      <c r="T2415" s="75"/>
      <c r="U2415" s="75"/>
      <c r="V2415" s="75"/>
    </row>
    <row r="2416" spans="12:22" s="74" customFormat="1">
      <c r="L2416" s="75"/>
      <c r="M2416" s="75"/>
      <c r="N2416" s="75"/>
      <c r="O2416" s="75"/>
      <c r="P2416" s="75"/>
      <c r="Q2416" s="75"/>
      <c r="R2416" s="75"/>
      <c r="S2416" s="75"/>
      <c r="T2416" s="75"/>
      <c r="U2416" s="75"/>
      <c r="V2416" s="75"/>
    </row>
    <row r="2417" spans="12:22" s="74" customFormat="1">
      <c r="L2417" s="75"/>
      <c r="M2417" s="75"/>
      <c r="N2417" s="75"/>
      <c r="O2417" s="75"/>
      <c r="P2417" s="75"/>
      <c r="Q2417" s="75"/>
      <c r="R2417" s="75"/>
      <c r="S2417" s="75"/>
      <c r="T2417" s="75"/>
      <c r="U2417" s="75"/>
      <c r="V2417" s="75"/>
    </row>
    <row r="2418" spans="12:22" s="74" customFormat="1">
      <c r="L2418" s="75"/>
      <c r="M2418" s="75"/>
      <c r="N2418" s="75"/>
      <c r="O2418" s="75"/>
      <c r="P2418" s="75"/>
      <c r="Q2418" s="75"/>
      <c r="R2418" s="75"/>
      <c r="S2418" s="75"/>
      <c r="T2418" s="75"/>
      <c r="U2418" s="75"/>
      <c r="V2418" s="75"/>
    </row>
    <row r="2419" spans="12:22" s="74" customFormat="1">
      <c r="L2419" s="75"/>
      <c r="M2419" s="75"/>
      <c r="N2419" s="75"/>
      <c r="O2419" s="75"/>
      <c r="P2419" s="75"/>
      <c r="Q2419" s="75"/>
      <c r="R2419" s="75"/>
      <c r="S2419" s="75"/>
      <c r="T2419" s="75"/>
      <c r="U2419" s="75"/>
      <c r="V2419" s="75"/>
    </row>
    <row r="2420" spans="12:22" s="74" customFormat="1">
      <c r="L2420" s="75"/>
      <c r="M2420" s="75"/>
      <c r="N2420" s="75"/>
      <c r="O2420" s="75"/>
      <c r="P2420" s="75"/>
      <c r="Q2420" s="75"/>
      <c r="R2420" s="75"/>
      <c r="S2420" s="75"/>
      <c r="T2420" s="75"/>
      <c r="U2420" s="75"/>
      <c r="V2420" s="75"/>
    </row>
    <row r="2421" spans="12:22" s="74" customFormat="1">
      <c r="L2421" s="75"/>
      <c r="M2421" s="75"/>
      <c r="N2421" s="75"/>
      <c r="O2421" s="75"/>
      <c r="P2421" s="75"/>
      <c r="Q2421" s="75"/>
      <c r="R2421" s="75"/>
      <c r="S2421" s="75"/>
      <c r="T2421" s="75"/>
      <c r="U2421" s="75"/>
      <c r="V2421" s="75"/>
    </row>
    <row r="2422" spans="12:22" s="74" customFormat="1">
      <c r="L2422" s="75"/>
      <c r="M2422" s="75"/>
      <c r="N2422" s="75"/>
      <c r="O2422" s="75"/>
      <c r="P2422" s="75"/>
      <c r="Q2422" s="75"/>
      <c r="R2422" s="75"/>
      <c r="S2422" s="75"/>
      <c r="T2422" s="75"/>
      <c r="U2422" s="75"/>
      <c r="V2422" s="75"/>
    </row>
    <row r="2423" spans="12:22" s="74" customFormat="1">
      <c r="L2423" s="75"/>
      <c r="M2423" s="75"/>
      <c r="N2423" s="75"/>
      <c r="O2423" s="75"/>
      <c r="P2423" s="75"/>
      <c r="Q2423" s="75"/>
      <c r="R2423" s="75"/>
      <c r="S2423" s="75"/>
      <c r="T2423" s="75"/>
      <c r="U2423" s="75"/>
      <c r="V2423" s="75"/>
    </row>
    <row r="2424" spans="12:22" s="74" customFormat="1">
      <c r="L2424" s="75"/>
      <c r="M2424" s="75"/>
      <c r="N2424" s="75"/>
      <c r="O2424" s="75"/>
      <c r="P2424" s="75"/>
      <c r="Q2424" s="75"/>
      <c r="R2424" s="75"/>
      <c r="S2424" s="75"/>
      <c r="T2424" s="75"/>
      <c r="U2424" s="75"/>
      <c r="V2424" s="75"/>
    </row>
    <row r="2425" spans="12:22" s="74" customFormat="1">
      <c r="L2425" s="75"/>
      <c r="M2425" s="75"/>
      <c r="N2425" s="75"/>
      <c r="O2425" s="75"/>
      <c r="P2425" s="75"/>
      <c r="Q2425" s="75"/>
      <c r="R2425" s="75"/>
      <c r="S2425" s="75"/>
      <c r="T2425" s="75"/>
      <c r="U2425" s="75"/>
      <c r="V2425" s="75"/>
    </row>
    <row r="2426" spans="12:22" s="74" customFormat="1">
      <c r="L2426" s="75"/>
      <c r="M2426" s="75"/>
      <c r="N2426" s="75"/>
      <c r="O2426" s="75"/>
      <c r="P2426" s="75"/>
      <c r="Q2426" s="75"/>
      <c r="R2426" s="75"/>
      <c r="S2426" s="75"/>
      <c r="T2426" s="75"/>
      <c r="U2426" s="75"/>
      <c r="V2426" s="75"/>
    </row>
    <row r="2427" spans="12:22" s="74" customFormat="1">
      <c r="L2427" s="75"/>
      <c r="M2427" s="75"/>
      <c r="N2427" s="75"/>
      <c r="O2427" s="75"/>
      <c r="P2427" s="75"/>
      <c r="Q2427" s="75"/>
      <c r="R2427" s="75"/>
      <c r="S2427" s="75"/>
      <c r="T2427" s="75"/>
      <c r="U2427" s="75"/>
      <c r="V2427" s="75"/>
    </row>
    <row r="2428" spans="12:22" s="74" customFormat="1">
      <c r="L2428" s="75"/>
      <c r="M2428" s="75"/>
      <c r="N2428" s="75"/>
      <c r="O2428" s="75"/>
      <c r="P2428" s="75"/>
      <c r="Q2428" s="75"/>
      <c r="R2428" s="75"/>
      <c r="S2428" s="75"/>
      <c r="T2428" s="75"/>
      <c r="U2428" s="75"/>
      <c r="V2428" s="75"/>
    </row>
    <row r="2429" spans="12:22" s="74" customFormat="1">
      <c r="L2429" s="75"/>
      <c r="M2429" s="75"/>
      <c r="N2429" s="75"/>
      <c r="O2429" s="75"/>
      <c r="P2429" s="75"/>
      <c r="Q2429" s="75"/>
      <c r="R2429" s="75"/>
      <c r="S2429" s="75"/>
      <c r="T2429" s="75"/>
      <c r="U2429" s="75"/>
      <c r="V2429" s="75"/>
    </row>
    <row r="2430" spans="12:22" s="74" customFormat="1">
      <c r="L2430" s="75"/>
      <c r="M2430" s="75"/>
      <c r="N2430" s="75"/>
      <c r="O2430" s="75"/>
      <c r="P2430" s="75"/>
      <c r="Q2430" s="75"/>
      <c r="R2430" s="75"/>
      <c r="S2430" s="75"/>
      <c r="T2430" s="75"/>
      <c r="U2430" s="75"/>
      <c r="V2430" s="75"/>
    </row>
    <row r="2431" spans="12:22" s="74" customFormat="1">
      <c r="L2431" s="75"/>
      <c r="M2431" s="75"/>
      <c r="N2431" s="75"/>
      <c r="O2431" s="75"/>
      <c r="P2431" s="75"/>
      <c r="Q2431" s="75"/>
      <c r="R2431" s="75"/>
      <c r="S2431" s="75"/>
      <c r="T2431" s="75"/>
      <c r="U2431" s="75"/>
      <c r="V2431" s="75"/>
    </row>
    <row r="2432" spans="12:22" s="74" customFormat="1">
      <c r="L2432" s="75"/>
      <c r="M2432" s="75"/>
      <c r="N2432" s="75"/>
      <c r="O2432" s="75"/>
      <c r="P2432" s="75"/>
      <c r="Q2432" s="75"/>
      <c r="R2432" s="75"/>
      <c r="S2432" s="75"/>
      <c r="T2432" s="75"/>
      <c r="U2432" s="75"/>
      <c r="V2432" s="75"/>
    </row>
    <row r="2433" spans="12:22" s="74" customFormat="1">
      <c r="L2433" s="75"/>
      <c r="M2433" s="75"/>
      <c r="N2433" s="75"/>
      <c r="O2433" s="75"/>
      <c r="P2433" s="75"/>
      <c r="Q2433" s="75"/>
      <c r="R2433" s="75"/>
      <c r="S2433" s="75"/>
      <c r="T2433" s="75"/>
      <c r="U2433" s="75"/>
      <c r="V2433" s="75"/>
    </row>
    <row r="2434" spans="12:22" s="74" customFormat="1">
      <c r="L2434" s="75"/>
      <c r="M2434" s="75"/>
      <c r="N2434" s="75"/>
      <c r="O2434" s="75"/>
      <c r="P2434" s="75"/>
      <c r="Q2434" s="75"/>
      <c r="R2434" s="75"/>
      <c r="S2434" s="75"/>
      <c r="T2434" s="75"/>
      <c r="U2434" s="75"/>
      <c r="V2434" s="75"/>
    </row>
    <row r="2435" spans="12:22" s="74" customFormat="1">
      <c r="L2435" s="75"/>
      <c r="M2435" s="75"/>
      <c r="N2435" s="75"/>
      <c r="O2435" s="75"/>
      <c r="P2435" s="75"/>
      <c r="Q2435" s="75"/>
      <c r="R2435" s="75"/>
      <c r="S2435" s="75"/>
      <c r="T2435" s="75"/>
      <c r="U2435" s="75"/>
      <c r="V2435" s="75"/>
    </row>
    <row r="2436" spans="12:22" s="74" customFormat="1">
      <c r="L2436" s="75"/>
      <c r="M2436" s="75"/>
      <c r="N2436" s="75"/>
      <c r="O2436" s="75"/>
      <c r="P2436" s="75"/>
      <c r="Q2436" s="75"/>
      <c r="R2436" s="75"/>
      <c r="S2436" s="75"/>
      <c r="T2436" s="75"/>
      <c r="U2436" s="75"/>
      <c r="V2436" s="75"/>
    </row>
    <row r="2437" spans="12:22" s="74" customFormat="1">
      <c r="L2437" s="75"/>
      <c r="M2437" s="75"/>
      <c r="N2437" s="75"/>
      <c r="O2437" s="75"/>
      <c r="P2437" s="75"/>
      <c r="Q2437" s="75"/>
      <c r="R2437" s="75"/>
      <c r="S2437" s="75"/>
      <c r="T2437" s="75"/>
      <c r="U2437" s="75"/>
      <c r="V2437" s="75"/>
    </row>
    <row r="2438" spans="12:22" s="74" customFormat="1">
      <c r="L2438" s="75"/>
      <c r="M2438" s="75"/>
      <c r="N2438" s="75"/>
      <c r="O2438" s="75"/>
      <c r="P2438" s="75"/>
      <c r="Q2438" s="75"/>
      <c r="R2438" s="75"/>
      <c r="S2438" s="75"/>
      <c r="T2438" s="75"/>
      <c r="U2438" s="75"/>
      <c r="V2438" s="75"/>
    </row>
    <row r="2439" spans="12:22" s="74" customFormat="1">
      <c r="L2439" s="75"/>
      <c r="M2439" s="75"/>
      <c r="N2439" s="75"/>
      <c r="O2439" s="75"/>
      <c r="P2439" s="75"/>
      <c r="Q2439" s="75"/>
      <c r="R2439" s="75"/>
      <c r="S2439" s="75"/>
      <c r="T2439" s="75"/>
      <c r="U2439" s="75"/>
      <c r="V2439" s="75"/>
    </row>
    <row r="2440" spans="12:22" s="74" customFormat="1">
      <c r="L2440" s="75"/>
      <c r="M2440" s="75"/>
      <c r="N2440" s="75"/>
      <c r="O2440" s="75"/>
      <c r="P2440" s="75"/>
      <c r="Q2440" s="75"/>
      <c r="R2440" s="75"/>
      <c r="S2440" s="75"/>
      <c r="T2440" s="75"/>
      <c r="U2440" s="75"/>
      <c r="V2440" s="75"/>
    </row>
    <row r="2441" spans="12:22" s="74" customFormat="1">
      <c r="L2441" s="75"/>
      <c r="M2441" s="75"/>
      <c r="N2441" s="75"/>
      <c r="O2441" s="75"/>
      <c r="P2441" s="75"/>
      <c r="Q2441" s="75"/>
      <c r="R2441" s="75"/>
      <c r="S2441" s="75"/>
      <c r="T2441" s="75"/>
      <c r="U2441" s="75"/>
      <c r="V2441" s="75"/>
    </row>
    <row r="2442" spans="12:22" s="74" customFormat="1">
      <c r="L2442" s="75"/>
      <c r="M2442" s="75"/>
      <c r="N2442" s="75"/>
      <c r="O2442" s="75"/>
      <c r="P2442" s="75"/>
      <c r="Q2442" s="75"/>
      <c r="R2442" s="75"/>
      <c r="S2442" s="75"/>
      <c r="T2442" s="75"/>
      <c r="U2442" s="75"/>
      <c r="V2442" s="75"/>
    </row>
    <row r="2443" spans="12:22" s="74" customFormat="1">
      <c r="L2443" s="75"/>
      <c r="M2443" s="75"/>
      <c r="N2443" s="75"/>
      <c r="O2443" s="75"/>
      <c r="P2443" s="75"/>
      <c r="Q2443" s="75"/>
      <c r="R2443" s="75"/>
      <c r="S2443" s="75"/>
      <c r="T2443" s="75"/>
      <c r="U2443" s="75"/>
      <c r="V2443" s="75"/>
    </row>
    <row r="2444" spans="12:22" s="74" customFormat="1">
      <c r="L2444" s="75"/>
      <c r="M2444" s="75"/>
      <c r="N2444" s="75"/>
      <c r="O2444" s="75"/>
      <c r="P2444" s="75"/>
      <c r="Q2444" s="75"/>
      <c r="R2444" s="75"/>
      <c r="S2444" s="75"/>
      <c r="T2444" s="75"/>
      <c r="U2444" s="75"/>
      <c r="V2444" s="75"/>
    </row>
    <row r="2445" spans="12:22" s="74" customFormat="1">
      <c r="L2445" s="75"/>
      <c r="M2445" s="75"/>
      <c r="N2445" s="75"/>
      <c r="O2445" s="75"/>
      <c r="P2445" s="75"/>
      <c r="Q2445" s="75"/>
      <c r="R2445" s="75"/>
      <c r="S2445" s="75"/>
      <c r="T2445" s="75"/>
      <c r="U2445" s="75"/>
      <c r="V2445" s="75"/>
    </row>
    <row r="2446" spans="12:22" s="74" customFormat="1">
      <c r="L2446" s="75"/>
      <c r="M2446" s="75"/>
      <c r="N2446" s="75"/>
      <c r="O2446" s="75"/>
      <c r="P2446" s="75"/>
      <c r="Q2446" s="75"/>
      <c r="R2446" s="75"/>
      <c r="S2446" s="75"/>
      <c r="T2446" s="75"/>
      <c r="U2446" s="75"/>
      <c r="V2446" s="75"/>
    </row>
    <row r="2447" spans="12:22" s="74" customFormat="1">
      <c r="L2447" s="75"/>
      <c r="M2447" s="75"/>
      <c r="N2447" s="75"/>
      <c r="O2447" s="75"/>
      <c r="P2447" s="75"/>
      <c r="Q2447" s="75"/>
      <c r="R2447" s="75"/>
      <c r="S2447" s="75"/>
      <c r="T2447" s="75"/>
      <c r="U2447" s="75"/>
      <c r="V2447" s="75"/>
    </row>
    <row r="2448" spans="12:22" s="74" customFormat="1">
      <c r="L2448" s="75"/>
      <c r="M2448" s="75"/>
      <c r="N2448" s="75"/>
      <c r="O2448" s="75"/>
      <c r="P2448" s="75"/>
      <c r="Q2448" s="75"/>
      <c r="R2448" s="75"/>
      <c r="S2448" s="75"/>
      <c r="T2448" s="75"/>
      <c r="U2448" s="75"/>
      <c r="V2448" s="75"/>
    </row>
    <row r="2449" spans="12:22" s="74" customFormat="1">
      <c r="L2449" s="75"/>
      <c r="M2449" s="75"/>
      <c r="N2449" s="75"/>
      <c r="O2449" s="75"/>
      <c r="P2449" s="75"/>
      <c r="Q2449" s="75"/>
      <c r="R2449" s="75"/>
      <c r="S2449" s="75"/>
      <c r="T2449" s="75"/>
      <c r="U2449" s="75"/>
      <c r="V2449" s="75"/>
    </row>
    <row r="2450" spans="12:22" s="74" customFormat="1">
      <c r="L2450" s="75"/>
      <c r="M2450" s="75"/>
      <c r="N2450" s="75"/>
      <c r="O2450" s="75"/>
      <c r="P2450" s="75"/>
      <c r="Q2450" s="75"/>
      <c r="R2450" s="75"/>
      <c r="S2450" s="75"/>
      <c r="T2450" s="75"/>
      <c r="U2450" s="75"/>
      <c r="V2450" s="75"/>
    </row>
    <row r="2451" spans="12:22" s="74" customFormat="1">
      <c r="L2451" s="75"/>
      <c r="M2451" s="75"/>
      <c r="N2451" s="75"/>
      <c r="O2451" s="75"/>
      <c r="P2451" s="75"/>
      <c r="Q2451" s="75"/>
      <c r="R2451" s="75"/>
      <c r="S2451" s="75"/>
      <c r="T2451" s="75"/>
      <c r="U2451" s="75"/>
      <c r="V2451" s="75"/>
    </row>
    <row r="2452" spans="12:22" s="74" customFormat="1">
      <c r="L2452" s="75"/>
      <c r="M2452" s="75"/>
      <c r="N2452" s="75"/>
      <c r="O2452" s="75"/>
      <c r="P2452" s="75"/>
      <c r="Q2452" s="75"/>
      <c r="R2452" s="75"/>
      <c r="S2452" s="75"/>
      <c r="T2452" s="75"/>
      <c r="U2452" s="75"/>
      <c r="V2452" s="75"/>
    </row>
    <row r="2453" spans="12:22" s="74" customFormat="1">
      <c r="L2453" s="75"/>
      <c r="M2453" s="75"/>
      <c r="N2453" s="75"/>
      <c r="O2453" s="75"/>
      <c r="P2453" s="75"/>
      <c r="Q2453" s="75"/>
      <c r="R2453" s="75"/>
      <c r="S2453" s="75"/>
      <c r="T2453" s="75"/>
      <c r="U2453" s="75"/>
      <c r="V2453" s="75"/>
    </row>
    <row r="2454" spans="12:22" s="74" customFormat="1">
      <c r="L2454" s="75"/>
      <c r="M2454" s="75"/>
      <c r="N2454" s="75"/>
      <c r="O2454" s="75"/>
      <c r="P2454" s="75"/>
      <c r="Q2454" s="75"/>
      <c r="R2454" s="75"/>
      <c r="S2454" s="75"/>
      <c r="T2454" s="75"/>
      <c r="U2454" s="75"/>
      <c r="V2454" s="75"/>
    </row>
    <row r="2455" spans="12:22" s="74" customFormat="1">
      <c r="L2455" s="75"/>
      <c r="M2455" s="75"/>
      <c r="N2455" s="75"/>
      <c r="O2455" s="75"/>
      <c r="P2455" s="75"/>
      <c r="Q2455" s="75"/>
      <c r="R2455" s="75"/>
      <c r="S2455" s="75"/>
      <c r="T2455" s="75"/>
      <c r="U2455" s="75"/>
      <c r="V2455" s="75"/>
    </row>
    <row r="2456" spans="12:22" s="74" customFormat="1">
      <c r="L2456" s="75"/>
      <c r="M2456" s="75"/>
      <c r="N2456" s="75"/>
      <c r="O2456" s="75"/>
      <c r="P2456" s="75"/>
      <c r="Q2456" s="75"/>
      <c r="R2456" s="75"/>
      <c r="S2456" s="75"/>
      <c r="T2456" s="75"/>
      <c r="U2456" s="75"/>
      <c r="V2456" s="75"/>
    </row>
    <row r="2457" spans="12:22" s="74" customFormat="1">
      <c r="L2457" s="75"/>
      <c r="M2457" s="75"/>
      <c r="N2457" s="75"/>
      <c r="O2457" s="75"/>
      <c r="P2457" s="75"/>
      <c r="Q2457" s="75"/>
      <c r="R2457" s="75"/>
      <c r="S2457" s="75"/>
      <c r="T2457" s="75"/>
      <c r="U2457" s="75"/>
      <c r="V2457" s="75"/>
    </row>
    <row r="2458" spans="12:22" s="74" customFormat="1">
      <c r="L2458" s="75"/>
      <c r="M2458" s="75"/>
      <c r="N2458" s="75"/>
      <c r="O2458" s="75"/>
      <c r="P2458" s="75"/>
      <c r="Q2458" s="75"/>
      <c r="R2458" s="75"/>
      <c r="S2458" s="75"/>
      <c r="T2458" s="75"/>
      <c r="U2458" s="75"/>
      <c r="V2458" s="75"/>
    </row>
    <row r="2459" spans="12:22" s="74" customFormat="1">
      <c r="L2459" s="75"/>
      <c r="M2459" s="75"/>
      <c r="N2459" s="75"/>
      <c r="O2459" s="75"/>
      <c r="P2459" s="75"/>
      <c r="Q2459" s="75"/>
      <c r="R2459" s="75"/>
      <c r="S2459" s="75"/>
      <c r="T2459" s="75"/>
      <c r="U2459" s="75"/>
      <c r="V2459" s="75"/>
    </row>
    <row r="2460" spans="12:22" s="74" customFormat="1">
      <c r="L2460" s="75"/>
      <c r="M2460" s="75"/>
      <c r="N2460" s="75"/>
      <c r="O2460" s="75"/>
      <c r="P2460" s="75"/>
      <c r="Q2460" s="75"/>
      <c r="R2460" s="75"/>
      <c r="S2460" s="75"/>
      <c r="T2460" s="75"/>
      <c r="U2460" s="75"/>
      <c r="V2460" s="75"/>
    </row>
    <row r="2461" spans="12:22" s="74" customFormat="1">
      <c r="L2461" s="75"/>
      <c r="M2461" s="75"/>
      <c r="N2461" s="75"/>
      <c r="O2461" s="75"/>
      <c r="P2461" s="75"/>
      <c r="Q2461" s="75"/>
      <c r="R2461" s="75"/>
      <c r="S2461" s="75"/>
      <c r="T2461" s="75"/>
      <c r="U2461" s="75"/>
      <c r="V2461" s="75"/>
    </row>
    <row r="2462" spans="12:22" s="74" customFormat="1">
      <c r="L2462" s="75"/>
      <c r="M2462" s="75"/>
      <c r="N2462" s="75"/>
      <c r="O2462" s="75"/>
      <c r="P2462" s="75"/>
      <c r="Q2462" s="75"/>
      <c r="R2462" s="75"/>
      <c r="S2462" s="75"/>
      <c r="T2462" s="75"/>
      <c r="U2462" s="75"/>
      <c r="V2462" s="75"/>
    </row>
    <row r="2463" spans="12:22" s="74" customFormat="1">
      <c r="L2463" s="75"/>
      <c r="M2463" s="75"/>
      <c r="N2463" s="75"/>
      <c r="O2463" s="75"/>
      <c r="P2463" s="75"/>
      <c r="Q2463" s="75"/>
      <c r="R2463" s="75"/>
      <c r="S2463" s="75"/>
      <c r="T2463" s="75"/>
      <c r="U2463" s="75"/>
      <c r="V2463" s="75"/>
    </row>
    <row r="2464" spans="12:22" s="74" customFormat="1">
      <c r="L2464" s="75"/>
      <c r="M2464" s="75"/>
      <c r="N2464" s="75"/>
      <c r="O2464" s="75"/>
      <c r="P2464" s="75"/>
      <c r="Q2464" s="75"/>
      <c r="R2464" s="75"/>
      <c r="S2464" s="75"/>
      <c r="T2464" s="75"/>
      <c r="U2464" s="75"/>
      <c r="V2464" s="75"/>
    </row>
    <row r="2465" spans="12:22" s="74" customFormat="1">
      <c r="L2465" s="75"/>
      <c r="M2465" s="75"/>
      <c r="N2465" s="75"/>
      <c r="O2465" s="75"/>
      <c r="P2465" s="75"/>
      <c r="Q2465" s="75"/>
      <c r="R2465" s="75"/>
      <c r="S2465" s="75"/>
      <c r="T2465" s="75"/>
      <c r="U2465" s="75"/>
      <c r="V2465" s="75"/>
    </row>
    <row r="2466" spans="12:22" s="74" customFormat="1">
      <c r="L2466" s="75"/>
      <c r="M2466" s="75"/>
      <c r="N2466" s="75"/>
      <c r="O2466" s="75"/>
      <c r="P2466" s="75"/>
      <c r="Q2466" s="75"/>
      <c r="R2466" s="75"/>
      <c r="S2466" s="75"/>
      <c r="T2466" s="75"/>
      <c r="U2466" s="75"/>
      <c r="V2466" s="75"/>
    </row>
    <row r="2467" spans="12:22" s="74" customFormat="1">
      <c r="L2467" s="75"/>
      <c r="M2467" s="75"/>
      <c r="N2467" s="75"/>
      <c r="O2467" s="75"/>
      <c r="P2467" s="75"/>
      <c r="Q2467" s="75"/>
      <c r="R2467" s="75"/>
      <c r="S2467" s="75"/>
      <c r="T2467" s="75"/>
      <c r="U2467" s="75"/>
      <c r="V2467" s="75"/>
    </row>
    <row r="2468" spans="12:22" s="74" customFormat="1">
      <c r="L2468" s="75"/>
      <c r="M2468" s="75"/>
      <c r="N2468" s="75"/>
      <c r="O2468" s="75"/>
      <c r="P2468" s="75"/>
      <c r="Q2468" s="75"/>
      <c r="R2468" s="75"/>
      <c r="S2468" s="75"/>
      <c r="T2468" s="75"/>
      <c r="U2468" s="75"/>
      <c r="V2468" s="75"/>
    </row>
    <row r="2469" spans="12:22" s="74" customFormat="1">
      <c r="L2469" s="75"/>
      <c r="M2469" s="75"/>
      <c r="N2469" s="75"/>
      <c r="O2469" s="75"/>
      <c r="P2469" s="75"/>
      <c r="Q2469" s="75"/>
      <c r="R2469" s="75"/>
      <c r="S2469" s="75"/>
      <c r="T2469" s="75"/>
      <c r="U2469" s="75"/>
      <c r="V2469" s="75"/>
    </row>
    <row r="2470" spans="12:22" s="74" customFormat="1">
      <c r="L2470" s="75"/>
      <c r="M2470" s="75"/>
      <c r="N2470" s="75"/>
      <c r="O2470" s="75"/>
      <c r="P2470" s="75"/>
      <c r="Q2470" s="75"/>
      <c r="R2470" s="75"/>
      <c r="S2470" s="75"/>
      <c r="T2470" s="75"/>
      <c r="U2470" s="75"/>
      <c r="V2470" s="75"/>
    </row>
    <row r="2471" spans="12:22" s="74" customFormat="1">
      <c r="L2471" s="75"/>
      <c r="M2471" s="75"/>
      <c r="N2471" s="75"/>
      <c r="O2471" s="75"/>
      <c r="P2471" s="75"/>
      <c r="Q2471" s="75"/>
      <c r="R2471" s="75"/>
      <c r="S2471" s="75"/>
      <c r="T2471" s="75"/>
      <c r="U2471" s="75"/>
      <c r="V2471" s="75"/>
    </row>
    <row r="2472" spans="12:22" s="74" customFormat="1">
      <c r="L2472" s="75"/>
      <c r="M2472" s="75"/>
      <c r="N2472" s="75"/>
      <c r="O2472" s="75"/>
      <c r="P2472" s="75"/>
      <c r="Q2472" s="75"/>
      <c r="R2472" s="75"/>
      <c r="S2472" s="75"/>
      <c r="T2472" s="75"/>
      <c r="U2472" s="75"/>
      <c r="V2472" s="75"/>
    </row>
    <row r="2473" spans="12:22" s="74" customFormat="1">
      <c r="L2473" s="75"/>
      <c r="M2473" s="75"/>
      <c r="N2473" s="75"/>
      <c r="O2473" s="75"/>
      <c r="P2473" s="75"/>
      <c r="Q2473" s="75"/>
      <c r="R2473" s="75"/>
      <c r="S2473" s="75"/>
      <c r="T2473" s="75"/>
      <c r="U2473" s="75"/>
      <c r="V2473" s="75"/>
    </row>
    <row r="2474" spans="12:22" s="74" customFormat="1">
      <c r="L2474" s="75"/>
      <c r="M2474" s="75"/>
      <c r="N2474" s="75"/>
      <c r="O2474" s="75"/>
      <c r="P2474" s="75"/>
      <c r="Q2474" s="75"/>
      <c r="R2474" s="75"/>
      <c r="S2474" s="75"/>
      <c r="T2474" s="75"/>
      <c r="U2474" s="75"/>
      <c r="V2474" s="75"/>
    </row>
    <row r="2475" spans="12:22" s="74" customFormat="1">
      <c r="L2475" s="75"/>
      <c r="M2475" s="75"/>
      <c r="N2475" s="75"/>
      <c r="O2475" s="75"/>
      <c r="P2475" s="75"/>
      <c r="Q2475" s="75"/>
      <c r="R2475" s="75"/>
      <c r="S2475" s="75"/>
      <c r="T2475" s="75"/>
      <c r="U2475" s="75"/>
      <c r="V2475" s="75"/>
    </row>
    <row r="2476" spans="12:22" s="74" customFormat="1">
      <c r="L2476" s="75"/>
      <c r="M2476" s="75"/>
      <c r="N2476" s="75"/>
      <c r="O2476" s="75"/>
      <c r="P2476" s="75"/>
      <c r="Q2476" s="75"/>
      <c r="R2476" s="75"/>
      <c r="S2476" s="75"/>
      <c r="T2476" s="75"/>
      <c r="U2476" s="75"/>
      <c r="V2476" s="75"/>
    </row>
    <row r="2477" spans="12:22" s="74" customFormat="1">
      <c r="L2477" s="75"/>
      <c r="M2477" s="75"/>
      <c r="N2477" s="75"/>
      <c r="O2477" s="75"/>
      <c r="P2477" s="75"/>
      <c r="Q2477" s="75"/>
      <c r="R2477" s="75"/>
      <c r="S2477" s="75"/>
      <c r="T2477" s="75"/>
      <c r="U2477" s="75"/>
      <c r="V2477" s="75"/>
    </row>
    <row r="2478" spans="12:22" s="74" customFormat="1">
      <c r="L2478" s="75"/>
      <c r="M2478" s="75"/>
      <c r="N2478" s="75"/>
      <c r="O2478" s="75"/>
      <c r="P2478" s="75"/>
      <c r="Q2478" s="75"/>
      <c r="R2478" s="75"/>
      <c r="S2478" s="75"/>
      <c r="T2478" s="75"/>
      <c r="U2478" s="75"/>
      <c r="V2478" s="75"/>
    </row>
    <row r="2479" spans="12:22" s="74" customFormat="1">
      <c r="L2479" s="75"/>
      <c r="M2479" s="75"/>
      <c r="N2479" s="75"/>
      <c r="O2479" s="75"/>
      <c r="P2479" s="75"/>
      <c r="Q2479" s="75"/>
      <c r="R2479" s="75"/>
      <c r="S2479" s="75"/>
      <c r="T2479" s="75"/>
      <c r="U2479" s="75"/>
      <c r="V2479" s="75"/>
    </row>
    <row r="2480" spans="12:22" s="74" customFormat="1">
      <c r="L2480" s="75"/>
      <c r="M2480" s="75"/>
      <c r="N2480" s="75"/>
      <c r="O2480" s="75"/>
      <c r="P2480" s="75"/>
      <c r="Q2480" s="75"/>
      <c r="R2480" s="75"/>
      <c r="S2480" s="75"/>
      <c r="T2480" s="75"/>
      <c r="U2480" s="75"/>
      <c r="V2480" s="75"/>
    </row>
    <row r="2481" spans="12:22" s="74" customFormat="1">
      <c r="L2481" s="75"/>
      <c r="M2481" s="75"/>
      <c r="N2481" s="75"/>
      <c r="O2481" s="75"/>
      <c r="P2481" s="75"/>
      <c r="Q2481" s="75"/>
      <c r="R2481" s="75"/>
      <c r="S2481" s="75"/>
      <c r="T2481" s="75"/>
      <c r="U2481" s="75"/>
      <c r="V2481" s="75"/>
    </row>
    <row r="2482" spans="12:22" s="74" customFormat="1">
      <c r="L2482" s="75"/>
      <c r="M2482" s="75"/>
      <c r="N2482" s="75"/>
      <c r="O2482" s="75"/>
      <c r="P2482" s="75"/>
      <c r="Q2482" s="75"/>
      <c r="R2482" s="75"/>
      <c r="S2482" s="75"/>
      <c r="T2482" s="75"/>
      <c r="U2482" s="75"/>
      <c r="V2482" s="75"/>
    </row>
    <row r="2483" spans="12:22" s="74" customFormat="1">
      <c r="L2483" s="75"/>
      <c r="M2483" s="75"/>
      <c r="N2483" s="75"/>
      <c r="O2483" s="75"/>
      <c r="P2483" s="75"/>
      <c r="Q2483" s="75"/>
      <c r="R2483" s="75"/>
      <c r="S2483" s="75"/>
      <c r="T2483" s="75"/>
      <c r="U2483" s="75"/>
      <c r="V2483" s="75"/>
    </row>
    <row r="2484" spans="12:22" s="74" customFormat="1">
      <c r="L2484" s="75"/>
      <c r="M2484" s="75"/>
      <c r="N2484" s="75"/>
      <c r="O2484" s="75"/>
      <c r="P2484" s="75"/>
      <c r="Q2484" s="75"/>
      <c r="R2484" s="75"/>
      <c r="S2484" s="75"/>
      <c r="T2484" s="75"/>
      <c r="U2484" s="75"/>
      <c r="V2484" s="75"/>
    </row>
    <row r="2485" spans="12:22" s="74" customFormat="1">
      <c r="L2485" s="75"/>
      <c r="M2485" s="75"/>
      <c r="N2485" s="75"/>
      <c r="O2485" s="75"/>
      <c r="P2485" s="75"/>
      <c r="Q2485" s="75"/>
      <c r="R2485" s="75"/>
      <c r="S2485" s="75"/>
      <c r="T2485" s="75"/>
      <c r="U2485" s="75"/>
      <c r="V2485" s="75"/>
    </row>
    <row r="2486" spans="12:22" s="74" customFormat="1">
      <c r="L2486" s="75"/>
      <c r="M2486" s="75"/>
      <c r="N2486" s="75"/>
      <c r="O2486" s="75"/>
      <c r="P2486" s="75"/>
      <c r="Q2486" s="75"/>
      <c r="R2486" s="75"/>
      <c r="S2486" s="75"/>
      <c r="T2486" s="75"/>
      <c r="U2486" s="75"/>
      <c r="V2486" s="75"/>
    </row>
    <row r="2487" spans="12:22" s="74" customFormat="1">
      <c r="L2487" s="75"/>
      <c r="M2487" s="75"/>
      <c r="N2487" s="75"/>
      <c r="O2487" s="75"/>
      <c r="P2487" s="75"/>
      <c r="Q2487" s="75"/>
      <c r="R2487" s="75"/>
      <c r="S2487" s="75"/>
      <c r="T2487" s="75"/>
      <c r="U2487" s="75"/>
      <c r="V2487" s="75"/>
    </row>
    <row r="2488" spans="12:22" s="74" customFormat="1">
      <c r="L2488" s="75"/>
      <c r="M2488" s="75"/>
      <c r="N2488" s="75"/>
      <c r="O2488" s="75"/>
      <c r="P2488" s="75"/>
      <c r="Q2488" s="75"/>
      <c r="R2488" s="75"/>
      <c r="S2488" s="75"/>
      <c r="T2488" s="75"/>
      <c r="U2488" s="75"/>
      <c r="V2488" s="75"/>
    </row>
    <row r="2489" spans="12:22" s="74" customFormat="1">
      <c r="L2489" s="75"/>
      <c r="M2489" s="75"/>
      <c r="N2489" s="75"/>
      <c r="O2489" s="75"/>
      <c r="P2489" s="75"/>
      <c r="Q2489" s="75"/>
      <c r="R2489" s="75"/>
      <c r="S2489" s="75"/>
      <c r="T2489" s="75"/>
      <c r="U2489" s="75"/>
      <c r="V2489" s="75"/>
    </row>
    <row r="2490" spans="12:22" s="74" customFormat="1">
      <c r="L2490" s="75"/>
      <c r="M2490" s="75"/>
      <c r="N2490" s="75"/>
      <c r="O2490" s="75"/>
      <c r="P2490" s="75"/>
      <c r="Q2490" s="75"/>
      <c r="R2490" s="75"/>
      <c r="S2490" s="75"/>
      <c r="T2490" s="75"/>
      <c r="U2490" s="75"/>
      <c r="V2490" s="75"/>
    </row>
    <row r="2491" spans="12:22" s="74" customFormat="1">
      <c r="L2491" s="75"/>
      <c r="M2491" s="75"/>
      <c r="N2491" s="75"/>
      <c r="O2491" s="75"/>
      <c r="P2491" s="75"/>
      <c r="Q2491" s="75"/>
      <c r="R2491" s="75"/>
      <c r="S2491" s="75"/>
      <c r="T2491" s="75"/>
      <c r="U2491" s="75"/>
      <c r="V2491" s="75"/>
    </row>
    <row r="2492" spans="12:22" s="74" customFormat="1">
      <c r="L2492" s="75"/>
      <c r="M2492" s="75"/>
      <c r="N2492" s="75"/>
      <c r="O2492" s="75"/>
      <c r="P2492" s="75"/>
      <c r="Q2492" s="75"/>
      <c r="R2492" s="75"/>
      <c r="S2492" s="75"/>
      <c r="T2492" s="75"/>
      <c r="U2492" s="75"/>
      <c r="V2492" s="75"/>
    </row>
    <row r="2493" spans="12:22" s="74" customFormat="1">
      <c r="L2493" s="75"/>
      <c r="M2493" s="75"/>
      <c r="N2493" s="75"/>
      <c r="O2493" s="75"/>
      <c r="P2493" s="75"/>
      <c r="Q2493" s="75"/>
      <c r="R2493" s="75"/>
      <c r="S2493" s="75"/>
      <c r="T2493" s="75"/>
      <c r="U2493" s="75"/>
      <c r="V2493" s="75"/>
    </row>
    <row r="2494" spans="12:22" s="74" customFormat="1">
      <c r="L2494" s="75"/>
      <c r="M2494" s="75"/>
      <c r="N2494" s="75"/>
      <c r="O2494" s="75"/>
      <c r="P2494" s="75"/>
      <c r="Q2494" s="75"/>
      <c r="R2494" s="75"/>
      <c r="S2494" s="75"/>
      <c r="T2494" s="75"/>
      <c r="U2494" s="75"/>
      <c r="V2494" s="75"/>
    </row>
    <row r="2495" spans="12:22" s="74" customFormat="1">
      <c r="L2495" s="75"/>
      <c r="M2495" s="75"/>
      <c r="N2495" s="75"/>
      <c r="O2495" s="75"/>
      <c r="P2495" s="75"/>
      <c r="Q2495" s="75"/>
      <c r="R2495" s="75"/>
      <c r="S2495" s="75"/>
      <c r="T2495" s="75"/>
      <c r="U2495" s="75"/>
      <c r="V2495" s="75"/>
    </row>
    <row r="2496" spans="12:22" s="74" customFormat="1">
      <c r="L2496" s="75"/>
      <c r="M2496" s="75"/>
      <c r="N2496" s="75"/>
      <c r="O2496" s="75"/>
      <c r="P2496" s="75"/>
      <c r="Q2496" s="75"/>
      <c r="R2496" s="75"/>
      <c r="S2496" s="75"/>
      <c r="T2496" s="75"/>
      <c r="U2496" s="75"/>
      <c r="V2496" s="75"/>
    </row>
    <row r="2497" spans="12:22" s="74" customFormat="1">
      <c r="L2497" s="75"/>
      <c r="M2497" s="75"/>
      <c r="N2497" s="75"/>
      <c r="O2497" s="75"/>
      <c r="P2497" s="75"/>
      <c r="Q2497" s="75"/>
      <c r="R2497" s="75"/>
      <c r="S2497" s="75"/>
      <c r="T2497" s="75"/>
      <c r="U2497" s="75"/>
      <c r="V2497" s="75"/>
    </row>
    <row r="2498" spans="12:22" s="74" customFormat="1">
      <c r="L2498" s="75"/>
      <c r="M2498" s="75"/>
      <c r="N2498" s="75"/>
      <c r="O2498" s="75"/>
      <c r="P2498" s="75"/>
      <c r="Q2498" s="75"/>
      <c r="R2498" s="75"/>
      <c r="S2498" s="75"/>
      <c r="T2498" s="75"/>
      <c r="U2498" s="75"/>
      <c r="V2498" s="75"/>
    </row>
    <row r="2499" spans="12:22" s="74" customFormat="1">
      <c r="L2499" s="75"/>
      <c r="M2499" s="75"/>
      <c r="N2499" s="75"/>
      <c r="O2499" s="75"/>
      <c r="P2499" s="75"/>
      <c r="Q2499" s="75"/>
      <c r="R2499" s="75"/>
      <c r="S2499" s="75"/>
      <c r="T2499" s="75"/>
      <c r="U2499" s="75"/>
      <c r="V2499" s="75"/>
    </row>
    <row r="2500" spans="12:22" s="74" customFormat="1">
      <c r="L2500" s="75"/>
      <c r="M2500" s="75"/>
      <c r="N2500" s="75"/>
      <c r="O2500" s="75"/>
      <c r="P2500" s="75"/>
      <c r="Q2500" s="75"/>
      <c r="R2500" s="75"/>
      <c r="S2500" s="75"/>
      <c r="T2500" s="75"/>
      <c r="U2500" s="75"/>
      <c r="V2500" s="75"/>
    </row>
    <row r="2501" spans="12:22" s="74" customFormat="1">
      <c r="L2501" s="75"/>
      <c r="M2501" s="75"/>
      <c r="N2501" s="75"/>
      <c r="O2501" s="75"/>
      <c r="P2501" s="75"/>
      <c r="Q2501" s="75"/>
      <c r="R2501" s="75"/>
      <c r="S2501" s="75"/>
      <c r="T2501" s="75"/>
      <c r="U2501" s="75"/>
      <c r="V2501" s="75"/>
    </row>
    <row r="2502" spans="12:22" s="74" customFormat="1">
      <c r="L2502" s="75"/>
      <c r="M2502" s="75"/>
      <c r="N2502" s="75"/>
      <c r="O2502" s="75"/>
      <c r="P2502" s="75"/>
      <c r="Q2502" s="75"/>
      <c r="R2502" s="75"/>
      <c r="S2502" s="75"/>
      <c r="T2502" s="75"/>
      <c r="U2502" s="75"/>
      <c r="V2502" s="75"/>
    </row>
    <row r="2503" spans="12:22" s="74" customFormat="1">
      <c r="L2503" s="75"/>
      <c r="M2503" s="75"/>
      <c r="N2503" s="75"/>
      <c r="O2503" s="75"/>
      <c r="P2503" s="75"/>
      <c r="Q2503" s="75"/>
      <c r="R2503" s="75"/>
      <c r="S2503" s="75"/>
      <c r="T2503" s="75"/>
      <c r="U2503" s="75"/>
      <c r="V2503" s="75"/>
    </row>
    <row r="2504" spans="12:22" s="74" customFormat="1">
      <c r="L2504" s="75"/>
      <c r="M2504" s="75"/>
      <c r="N2504" s="75"/>
      <c r="O2504" s="75"/>
      <c r="P2504" s="75"/>
      <c r="Q2504" s="75"/>
      <c r="R2504" s="75"/>
      <c r="S2504" s="75"/>
      <c r="T2504" s="75"/>
      <c r="U2504" s="75"/>
      <c r="V2504" s="75"/>
    </row>
    <row r="2505" spans="12:22" s="74" customFormat="1">
      <c r="L2505" s="75"/>
      <c r="M2505" s="75"/>
      <c r="N2505" s="75"/>
      <c r="O2505" s="75"/>
      <c r="P2505" s="75"/>
      <c r="Q2505" s="75"/>
      <c r="R2505" s="75"/>
      <c r="S2505" s="75"/>
      <c r="T2505" s="75"/>
      <c r="U2505" s="75"/>
      <c r="V2505" s="75"/>
    </row>
    <row r="2506" spans="12:22" s="74" customFormat="1">
      <c r="L2506" s="75"/>
      <c r="M2506" s="75"/>
      <c r="N2506" s="75"/>
      <c r="O2506" s="75"/>
      <c r="P2506" s="75"/>
      <c r="Q2506" s="75"/>
      <c r="R2506" s="75"/>
      <c r="S2506" s="75"/>
      <c r="T2506" s="75"/>
      <c r="U2506" s="75"/>
      <c r="V2506" s="75"/>
    </row>
    <row r="2507" spans="12:22" s="74" customFormat="1">
      <c r="L2507" s="75"/>
      <c r="M2507" s="75"/>
      <c r="N2507" s="75"/>
      <c r="O2507" s="75"/>
      <c r="P2507" s="75"/>
      <c r="Q2507" s="75"/>
      <c r="R2507" s="75"/>
      <c r="S2507" s="75"/>
      <c r="T2507" s="75"/>
      <c r="U2507" s="75"/>
      <c r="V2507" s="75"/>
    </row>
    <row r="2508" spans="12:22" s="74" customFormat="1">
      <c r="L2508" s="75"/>
      <c r="M2508" s="75"/>
      <c r="N2508" s="75"/>
      <c r="O2508" s="75"/>
      <c r="P2508" s="75"/>
      <c r="Q2508" s="75"/>
      <c r="R2508" s="75"/>
      <c r="S2508" s="75"/>
      <c r="T2508" s="75"/>
      <c r="U2508" s="75"/>
      <c r="V2508" s="75"/>
    </row>
    <row r="2509" spans="12:22" s="74" customFormat="1">
      <c r="L2509" s="75"/>
      <c r="M2509" s="75"/>
      <c r="N2509" s="75"/>
      <c r="O2509" s="75"/>
      <c r="P2509" s="75"/>
      <c r="Q2509" s="75"/>
      <c r="R2509" s="75"/>
      <c r="S2509" s="75"/>
      <c r="T2509" s="75"/>
      <c r="U2509" s="75"/>
      <c r="V2509" s="75"/>
    </row>
    <row r="2510" spans="12:22" s="74" customFormat="1">
      <c r="L2510" s="75"/>
      <c r="M2510" s="75"/>
      <c r="N2510" s="75"/>
      <c r="O2510" s="75"/>
      <c r="P2510" s="75"/>
      <c r="Q2510" s="75"/>
      <c r="R2510" s="75"/>
      <c r="S2510" s="75"/>
      <c r="T2510" s="75"/>
      <c r="U2510" s="75"/>
      <c r="V2510" s="75"/>
    </row>
    <row r="2511" spans="12:22" s="74" customFormat="1">
      <c r="L2511" s="75"/>
      <c r="M2511" s="75"/>
      <c r="N2511" s="75"/>
      <c r="O2511" s="75"/>
      <c r="P2511" s="75"/>
      <c r="Q2511" s="75"/>
      <c r="R2511" s="75"/>
      <c r="S2511" s="75"/>
      <c r="T2511" s="75"/>
      <c r="U2511" s="75"/>
      <c r="V2511" s="75"/>
    </row>
    <row r="2512" spans="12:22" s="74" customFormat="1">
      <c r="L2512" s="75"/>
      <c r="M2512" s="75"/>
      <c r="N2512" s="75"/>
      <c r="O2512" s="75"/>
      <c r="P2512" s="75"/>
      <c r="Q2512" s="75"/>
      <c r="R2512" s="75"/>
      <c r="S2512" s="75"/>
      <c r="T2512" s="75"/>
      <c r="U2512" s="75"/>
      <c r="V2512" s="75"/>
    </row>
    <row r="2513" spans="12:22" s="74" customFormat="1">
      <c r="L2513" s="75"/>
      <c r="M2513" s="75"/>
      <c r="N2513" s="75"/>
      <c r="O2513" s="75"/>
      <c r="P2513" s="75"/>
      <c r="Q2513" s="75"/>
      <c r="R2513" s="75"/>
      <c r="S2513" s="75"/>
      <c r="T2513" s="75"/>
      <c r="U2513" s="75"/>
      <c r="V2513" s="75"/>
    </row>
    <row r="2514" spans="12:22" s="74" customFormat="1">
      <c r="L2514" s="75"/>
      <c r="M2514" s="75"/>
      <c r="N2514" s="75"/>
      <c r="O2514" s="75"/>
      <c r="P2514" s="75"/>
      <c r="Q2514" s="75"/>
      <c r="R2514" s="75"/>
      <c r="S2514" s="75"/>
      <c r="T2514" s="75"/>
      <c r="U2514" s="75"/>
      <c r="V2514" s="75"/>
    </row>
    <row r="2515" spans="12:22" s="74" customFormat="1">
      <c r="L2515" s="75"/>
      <c r="M2515" s="75"/>
      <c r="N2515" s="75"/>
      <c r="O2515" s="75"/>
      <c r="P2515" s="75"/>
      <c r="Q2515" s="75"/>
      <c r="R2515" s="75"/>
      <c r="S2515" s="75"/>
      <c r="T2515" s="75"/>
      <c r="U2515" s="75"/>
      <c r="V2515" s="75"/>
    </row>
    <row r="2516" spans="12:22" s="74" customFormat="1">
      <c r="L2516" s="75"/>
      <c r="M2516" s="75"/>
      <c r="N2516" s="75"/>
      <c r="O2516" s="75"/>
      <c r="P2516" s="75"/>
      <c r="Q2516" s="75"/>
      <c r="R2516" s="75"/>
      <c r="S2516" s="75"/>
      <c r="T2516" s="75"/>
      <c r="U2516" s="75"/>
      <c r="V2516" s="75"/>
    </row>
    <row r="2517" spans="12:22" s="74" customFormat="1">
      <c r="L2517" s="75"/>
      <c r="M2517" s="75"/>
      <c r="N2517" s="75"/>
      <c r="O2517" s="75"/>
      <c r="P2517" s="75"/>
      <c r="Q2517" s="75"/>
      <c r="R2517" s="75"/>
      <c r="S2517" s="75"/>
      <c r="T2517" s="75"/>
      <c r="U2517" s="75"/>
      <c r="V2517" s="75"/>
    </row>
    <row r="2518" spans="12:22" s="74" customFormat="1">
      <c r="L2518" s="75"/>
      <c r="M2518" s="75"/>
      <c r="N2518" s="75"/>
      <c r="O2518" s="75"/>
      <c r="P2518" s="75"/>
      <c r="Q2518" s="75"/>
      <c r="R2518" s="75"/>
      <c r="S2518" s="75"/>
      <c r="T2518" s="75"/>
      <c r="U2518" s="75"/>
      <c r="V2518" s="75"/>
    </row>
    <row r="2519" spans="12:22" s="74" customFormat="1">
      <c r="L2519" s="75"/>
      <c r="M2519" s="75"/>
      <c r="N2519" s="75"/>
      <c r="O2519" s="75"/>
      <c r="P2519" s="75"/>
      <c r="Q2519" s="75"/>
      <c r="R2519" s="75"/>
      <c r="S2519" s="75"/>
      <c r="T2519" s="75"/>
      <c r="U2519" s="75"/>
      <c r="V2519" s="75"/>
    </row>
    <row r="2520" spans="12:22" s="74" customFormat="1">
      <c r="L2520" s="75"/>
      <c r="M2520" s="75"/>
      <c r="N2520" s="75"/>
      <c r="O2520" s="75"/>
      <c r="P2520" s="75"/>
      <c r="Q2520" s="75"/>
      <c r="R2520" s="75"/>
      <c r="S2520" s="75"/>
      <c r="T2520" s="75"/>
      <c r="U2520" s="75"/>
      <c r="V2520" s="75"/>
    </row>
    <row r="2521" spans="12:22" s="74" customFormat="1">
      <c r="L2521" s="75"/>
      <c r="M2521" s="75"/>
      <c r="N2521" s="75"/>
      <c r="O2521" s="75"/>
      <c r="P2521" s="75"/>
      <c r="Q2521" s="75"/>
      <c r="R2521" s="75"/>
      <c r="S2521" s="75"/>
      <c r="T2521" s="75"/>
      <c r="U2521" s="75"/>
      <c r="V2521" s="75"/>
    </row>
    <row r="2522" spans="12:22" s="74" customFormat="1">
      <c r="L2522" s="75"/>
      <c r="M2522" s="75"/>
      <c r="N2522" s="75"/>
      <c r="O2522" s="75"/>
      <c r="P2522" s="75"/>
      <c r="Q2522" s="75"/>
      <c r="R2522" s="75"/>
      <c r="S2522" s="75"/>
      <c r="T2522" s="75"/>
      <c r="U2522" s="75"/>
      <c r="V2522" s="75"/>
    </row>
    <row r="2523" spans="12:22" s="74" customFormat="1">
      <c r="L2523" s="75"/>
      <c r="M2523" s="75"/>
      <c r="N2523" s="75"/>
      <c r="O2523" s="75"/>
      <c r="P2523" s="75"/>
      <c r="Q2523" s="75"/>
      <c r="R2523" s="75"/>
      <c r="S2523" s="75"/>
      <c r="T2523" s="75"/>
      <c r="U2523" s="75"/>
      <c r="V2523" s="75"/>
    </row>
    <row r="2524" spans="12:22" s="74" customFormat="1">
      <c r="L2524" s="75"/>
      <c r="M2524" s="75"/>
      <c r="N2524" s="75"/>
      <c r="O2524" s="75"/>
      <c r="P2524" s="75"/>
      <c r="Q2524" s="75"/>
      <c r="R2524" s="75"/>
      <c r="S2524" s="75"/>
      <c r="T2524" s="75"/>
      <c r="U2524" s="75"/>
      <c r="V2524" s="75"/>
    </row>
    <row r="2525" spans="12:22" s="74" customFormat="1">
      <c r="L2525" s="75"/>
      <c r="M2525" s="75"/>
      <c r="N2525" s="75"/>
      <c r="O2525" s="75"/>
      <c r="P2525" s="75"/>
      <c r="Q2525" s="75"/>
      <c r="R2525" s="75"/>
      <c r="S2525" s="75"/>
      <c r="T2525" s="75"/>
      <c r="U2525" s="75"/>
      <c r="V2525" s="75"/>
    </row>
    <row r="2526" spans="12:22" s="74" customFormat="1">
      <c r="L2526" s="75"/>
      <c r="M2526" s="75"/>
      <c r="N2526" s="75"/>
      <c r="O2526" s="75"/>
      <c r="P2526" s="75"/>
      <c r="Q2526" s="75"/>
      <c r="R2526" s="75"/>
      <c r="S2526" s="75"/>
      <c r="T2526" s="75"/>
      <c r="U2526" s="75"/>
      <c r="V2526" s="75"/>
    </row>
    <row r="2527" spans="12:22" s="74" customFormat="1">
      <c r="L2527" s="75"/>
      <c r="M2527" s="75"/>
      <c r="N2527" s="75"/>
      <c r="O2527" s="75"/>
      <c r="P2527" s="75"/>
      <c r="Q2527" s="75"/>
      <c r="R2527" s="75"/>
      <c r="S2527" s="75"/>
      <c r="T2527" s="75"/>
      <c r="U2527" s="75"/>
      <c r="V2527" s="75"/>
    </row>
    <row r="2528" spans="12:22" s="74" customFormat="1">
      <c r="L2528" s="75"/>
      <c r="M2528" s="75"/>
      <c r="N2528" s="75"/>
      <c r="O2528" s="75"/>
      <c r="P2528" s="75"/>
      <c r="Q2528" s="75"/>
      <c r="R2528" s="75"/>
      <c r="S2528" s="75"/>
      <c r="T2528" s="75"/>
      <c r="U2528" s="75"/>
      <c r="V2528" s="75"/>
    </row>
    <row r="2529" spans="12:22" s="74" customFormat="1">
      <c r="L2529" s="75"/>
      <c r="M2529" s="75"/>
      <c r="N2529" s="75"/>
      <c r="O2529" s="75"/>
      <c r="P2529" s="75"/>
      <c r="Q2529" s="75"/>
      <c r="R2529" s="75"/>
      <c r="S2529" s="75"/>
      <c r="T2529" s="75"/>
      <c r="U2529" s="75"/>
      <c r="V2529" s="75"/>
    </row>
    <row r="2530" spans="12:22" s="74" customFormat="1">
      <c r="L2530" s="75"/>
      <c r="M2530" s="75"/>
      <c r="N2530" s="75"/>
      <c r="O2530" s="75"/>
      <c r="P2530" s="75"/>
      <c r="Q2530" s="75"/>
      <c r="R2530" s="75"/>
      <c r="S2530" s="75"/>
      <c r="T2530" s="75"/>
      <c r="U2530" s="75"/>
      <c r="V2530" s="75"/>
    </row>
    <row r="2531" spans="12:22" s="74" customFormat="1">
      <c r="L2531" s="75"/>
      <c r="M2531" s="75"/>
      <c r="N2531" s="75"/>
      <c r="O2531" s="75"/>
      <c r="P2531" s="75"/>
      <c r="Q2531" s="75"/>
      <c r="R2531" s="75"/>
      <c r="S2531" s="75"/>
      <c r="T2531" s="75"/>
      <c r="U2531" s="75"/>
      <c r="V2531" s="75"/>
    </row>
    <row r="2532" spans="12:22" s="74" customFormat="1">
      <c r="L2532" s="75"/>
      <c r="M2532" s="75"/>
      <c r="N2532" s="75"/>
      <c r="O2532" s="75"/>
      <c r="P2532" s="75"/>
      <c r="Q2532" s="75"/>
      <c r="R2532" s="75"/>
      <c r="S2532" s="75"/>
      <c r="T2532" s="75"/>
      <c r="U2532" s="75"/>
      <c r="V2532" s="75"/>
    </row>
    <row r="2533" spans="12:22" s="74" customFormat="1">
      <c r="L2533" s="75"/>
      <c r="M2533" s="75"/>
      <c r="N2533" s="75"/>
      <c r="O2533" s="75"/>
      <c r="P2533" s="75"/>
      <c r="Q2533" s="75"/>
      <c r="R2533" s="75"/>
      <c r="S2533" s="75"/>
      <c r="T2533" s="75"/>
      <c r="U2533" s="75"/>
      <c r="V2533" s="75"/>
    </row>
    <row r="2534" spans="12:22" s="74" customFormat="1">
      <c r="L2534" s="75"/>
      <c r="M2534" s="75"/>
      <c r="N2534" s="75"/>
      <c r="O2534" s="75"/>
      <c r="P2534" s="75"/>
      <c r="Q2534" s="75"/>
      <c r="R2534" s="75"/>
      <c r="S2534" s="75"/>
      <c r="T2534" s="75"/>
      <c r="U2534" s="75"/>
      <c r="V2534" s="75"/>
    </row>
    <row r="2535" spans="12:22" s="74" customFormat="1">
      <c r="L2535" s="75"/>
      <c r="M2535" s="75"/>
      <c r="N2535" s="75"/>
      <c r="O2535" s="75"/>
      <c r="P2535" s="75"/>
      <c r="Q2535" s="75"/>
      <c r="R2535" s="75"/>
      <c r="S2535" s="75"/>
      <c r="T2535" s="75"/>
      <c r="U2535" s="75"/>
      <c r="V2535" s="75"/>
    </row>
    <row r="2536" spans="12:22" s="74" customFormat="1">
      <c r="L2536" s="75"/>
      <c r="M2536" s="75"/>
      <c r="N2536" s="75"/>
      <c r="O2536" s="75"/>
      <c r="P2536" s="75"/>
      <c r="Q2536" s="75"/>
      <c r="R2536" s="75"/>
      <c r="S2536" s="75"/>
      <c r="T2536" s="75"/>
      <c r="U2536" s="75"/>
      <c r="V2536" s="75"/>
    </row>
    <row r="2537" spans="12:22" s="74" customFormat="1">
      <c r="L2537" s="75"/>
      <c r="M2537" s="75"/>
      <c r="N2537" s="75"/>
      <c r="O2537" s="75"/>
      <c r="P2537" s="75"/>
      <c r="Q2537" s="75"/>
      <c r="R2537" s="75"/>
      <c r="S2537" s="75"/>
      <c r="T2537" s="75"/>
      <c r="U2537" s="75"/>
      <c r="V2537" s="75"/>
    </row>
    <row r="2538" spans="12:22" s="74" customFormat="1">
      <c r="L2538" s="75"/>
      <c r="M2538" s="75"/>
      <c r="N2538" s="75"/>
      <c r="O2538" s="75"/>
      <c r="P2538" s="75"/>
      <c r="Q2538" s="75"/>
      <c r="R2538" s="75"/>
      <c r="S2538" s="75"/>
      <c r="T2538" s="75"/>
      <c r="U2538" s="75"/>
      <c r="V2538" s="75"/>
    </row>
    <row r="2539" spans="12:22" s="74" customFormat="1">
      <c r="L2539" s="75"/>
      <c r="M2539" s="75"/>
      <c r="N2539" s="75"/>
      <c r="O2539" s="75"/>
      <c r="P2539" s="75"/>
      <c r="Q2539" s="75"/>
      <c r="R2539" s="75"/>
      <c r="S2539" s="75"/>
      <c r="T2539" s="75"/>
      <c r="U2539" s="75"/>
      <c r="V2539" s="75"/>
    </row>
    <row r="2540" spans="12:22" s="74" customFormat="1">
      <c r="L2540" s="75"/>
      <c r="M2540" s="75"/>
      <c r="N2540" s="75"/>
      <c r="O2540" s="75"/>
      <c r="P2540" s="75"/>
      <c r="Q2540" s="75"/>
      <c r="R2540" s="75"/>
      <c r="S2540" s="75"/>
      <c r="T2540" s="75"/>
      <c r="U2540" s="75"/>
      <c r="V2540" s="75"/>
    </row>
    <row r="2541" spans="12:22" s="74" customFormat="1">
      <c r="L2541" s="75"/>
      <c r="M2541" s="75"/>
      <c r="N2541" s="75"/>
      <c r="O2541" s="75"/>
      <c r="P2541" s="75"/>
      <c r="Q2541" s="75"/>
      <c r="R2541" s="75"/>
      <c r="S2541" s="75"/>
      <c r="T2541" s="75"/>
      <c r="U2541" s="75"/>
      <c r="V2541" s="75"/>
    </row>
    <row r="2542" spans="12:22" s="74" customFormat="1">
      <c r="L2542" s="75"/>
      <c r="M2542" s="75"/>
      <c r="N2542" s="75"/>
      <c r="O2542" s="75"/>
      <c r="P2542" s="75"/>
      <c r="Q2542" s="75"/>
      <c r="R2542" s="75"/>
      <c r="S2542" s="75"/>
      <c r="T2542" s="75"/>
      <c r="U2542" s="75"/>
      <c r="V2542" s="75"/>
    </row>
    <row r="2543" spans="12:22" s="74" customFormat="1">
      <c r="L2543" s="75"/>
      <c r="M2543" s="75"/>
      <c r="N2543" s="75"/>
      <c r="O2543" s="75"/>
      <c r="P2543" s="75"/>
      <c r="Q2543" s="75"/>
      <c r="R2543" s="75"/>
      <c r="S2543" s="75"/>
      <c r="T2543" s="75"/>
      <c r="U2543" s="75"/>
      <c r="V2543" s="75"/>
    </row>
    <row r="2544" spans="12:22" s="74" customFormat="1">
      <c r="L2544" s="75"/>
      <c r="M2544" s="75"/>
      <c r="N2544" s="75"/>
      <c r="O2544" s="75"/>
      <c r="P2544" s="75"/>
      <c r="Q2544" s="75"/>
      <c r="R2544" s="75"/>
      <c r="S2544" s="75"/>
      <c r="T2544" s="75"/>
      <c r="U2544" s="75"/>
      <c r="V2544" s="75"/>
    </row>
    <row r="2545" spans="12:22" s="74" customFormat="1">
      <c r="L2545" s="75"/>
      <c r="M2545" s="75"/>
      <c r="N2545" s="75"/>
      <c r="O2545" s="75"/>
      <c r="P2545" s="75"/>
      <c r="Q2545" s="75"/>
      <c r="R2545" s="75"/>
      <c r="S2545" s="75"/>
      <c r="T2545" s="75"/>
      <c r="U2545" s="75"/>
      <c r="V2545" s="75"/>
    </row>
    <row r="2546" spans="12:22" s="74" customFormat="1">
      <c r="L2546" s="75"/>
      <c r="M2546" s="75"/>
      <c r="N2546" s="75"/>
      <c r="O2546" s="75"/>
      <c r="P2546" s="75"/>
      <c r="Q2546" s="75"/>
      <c r="R2546" s="75"/>
      <c r="S2546" s="75"/>
      <c r="T2546" s="75"/>
      <c r="U2546" s="75"/>
      <c r="V2546" s="75"/>
    </row>
    <row r="2547" spans="12:22" s="74" customFormat="1">
      <c r="L2547" s="75"/>
      <c r="M2547" s="75"/>
      <c r="N2547" s="75"/>
      <c r="O2547" s="75"/>
      <c r="P2547" s="75"/>
      <c r="Q2547" s="75"/>
      <c r="R2547" s="75"/>
      <c r="S2547" s="75"/>
      <c r="T2547" s="75"/>
      <c r="U2547" s="75"/>
      <c r="V2547" s="75"/>
    </row>
    <row r="2548" spans="12:22" s="74" customFormat="1">
      <c r="L2548" s="75"/>
      <c r="M2548" s="75"/>
      <c r="N2548" s="75"/>
      <c r="O2548" s="75"/>
      <c r="P2548" s="75"/>
      <c r="Q2548" s="75"/>
      <c r="R2548" s="75"/>
      <c r="S2548" s="75"/>
      <c r="T2548" s="75"/>
      <c r="U2548" s="75"/>
      <c r="V2548" s="75"/>
    </row>
    <row r="2549" spans="12:22" s="74" customFormat="1">
      <c r="L2549" s="75"/>
      <c r="M2549" s="75"/>
      <c r="N2549" s="75"/>
      <c r="O2549" s="75"/>
      <c r="P2549" s="75"/>
      <c r="Q2549" s="75"/>
      <c r="R2549" s="75"/>
      <c r="S2549" s="75"/>
      <c r="T2549" s="75"/>
      <c r="U2549" s="75"/>
      <c r="V2549" s="75"/>
    </row>
    <row r="2550" spans="12:22" s="74" customFormat="1">
      <c r="L2550" s="75"/>
      <c r="M2550" s="75"/>
      <c r="N2550" s="75"/>
      <c r="O2550" s="75"/>
      <c r="P2550" s="75"/>
      <c r="Q2550" s="75"/>
      <c r="R2550" s="75"/>
      <c r="S2550" s="75"/>
      <c r="T2550" s="75"/>
      <c r="U2550" s="75"/>
      <c r="V2550" s="75"/>
    </row>
    <row r="2551" spans="12:22" s="74" customFormat="1">
      <c r="L2551" s="75"/>
      <c r="M2551" s="75"/>
      <c r="N2551" s="75"/>
      <c r="O2551" s="75"/>
      <c r="P2551" s="75"/>
      <c r="Q2551" s="75"/>
      <c r="R2551" s="75"/>
      <c r="S2551" s="75"/>
      <c r="T2551" s="75"/>
      <c r="U2551" s="75"/>
      <c r="V2551" s="75"/>
    </row>
    <row r="2552" spans="12:22" s="74" customFormat="1">
      <c r="L2552" s="75"/>
      <c r="M2552" s="75"/>
      <c r="N2552" s="75"/>
      <c r="O2552" s="75"/>
      <c r="P2552" s="75"/>
      <c r="Q2552" s="75"/>
      <c r="R2552" s="75"/>
      <c r="S2552" s="75"/>
      <c r="T2552" s="75"/>
      <c r="U2552" s="75"/>
      <c r="V2552" s="75"/>
    </row>
    <row r="2553" spans="12:22" s="74" customFormat="1">
      <c r="L2553" s="75"/>
      <c r="M2553" s="75"/>
      <c r="N2553" s="75"/>
      <c r="O2553" s="75"/>
      <c r="P2553" s="75"/>
      <c r="Q2553" s="75"/>
      <c r="R2553" s="75"/>
      <c r="S2553" s="75"/>
      <c r="T2553" s="75"/>
      <c r="U2553" s="75"/>
      <c r="V2553" s="75"/>
    </row>
    <row r="2554" spans="12:22" s="74" customFormat="1">
      <c r="L2554" s="75"/>
      <c r="M2554" s="75"/>
      <c r="N2554" s="75"/>
      <c r="O2554" s="75"/>
      <c r="P2554" s="75"/>
      <c r="Q2554" s="75"/>
      <c r="R2554" s="75"/>
      <c r="S2554" s="75"/>
      <c r="T2554" s="75"/>
      <c r="U2554" s="75"/>
      <c r="V2554" s="75"/>
    </row>
    <row r="2555" spans="12:22" s="74" customFormat="1">
      <c r="L2555" s="75"/>
      <c r="M2555" s="75"/>
      <c r="N2555" s="75"/>
      <c r="O2555" s="75"/>
      <c r="P2555" s="75"/>
      <c r="Q2555" s="75"/>
      <c r="R2555" s="75"/>
      <c r="S2555" s="75"/>
      <c r="T2555" s="75"/>
      <c r="U2555" s="75"/>
      <c r="V2555" s="75"/>
    </row>
    <row r="2556" spans="12:22" s="74" customFormat="1">
      <c r="L2556" s="75"/>
      <c r="M2556" s="75"/>
      <c r="N2556" s="75"/>
      <c r="O2556" s="75"/>
      <c r="P2556" s="75"/>
      <c r="Q2556" s="75"/>
      <c r="R2556" s="75"/>
      <c r="S2556" s="75"/>
      <c r="T2556" s="75"/>
      <c r="U2556" s="75"/>
      <c r="V2556" s="75"/>
    </row>
    <row r="2557" spans="12:22" s="74" customFormat="1">
      <c r="L2557" s="75"/>
      <c r="M2557" s="75"/>
      <c r="N2557" s="75"/>
      <c r="O2557" s="75"/>
      <c r="P2557" s="75"/>
      <c r="Q2557" s="75"/>
      <c r="R2557" s="75"/>
      <c r="S2557" s="75"/>
      <c r="T2557" s="75"/>
      <c r="U2557" s="75"/>
      <c r="V2557" s="75"/>
    </row>
    <row r="2558" spans="12:22" s="74" customFormat="1">
      <c r="L2558" s="75"/>
      <c r="M2558" s="75"/>
      <c r="N2558" s="75"/>
      <c r="O2558" s="75"/>
      <c r="P2558" s="75"/>
      <c r="Q2558" s="75"/>
      <c r="R2558" s="75"/>
      <c r="S2558" s="75"/>
      <c r="T2558" s="75"/>
      <c r="U2558" s="75"/>
      <c r="V2558" s="75"/>
    </row>
    <row r="2559" spans="12:22" s="74" customFormat="1">
      <c r="L2559" s="75"/>
      <c r="M2559" s="75"/>
      <c r="N2559" s="75"/>
      <c r="O2559" s="75"/>
      <c r="P2559" s="75"/>
      <c r="Q2559" s="75"/>
      <c r="R2559" s="75"/>
      <c r="S2559" s="75"/>
      <c r="T2559" s="75"/>
      <c r="U2559" s="75"/>
      <c r="V2559" s="75"/>
    </row>
    <row r="2560" spans="12:22" s="74" customFormat="1">
      <c r="L2560" s="75"/>
      <c r="M2560" s="75"/>
      <c r="N2560" s="75"/>
      <c r="O2560" s="75"/>
      <c r="P2560" s="75"/>
      <c r="Q2560" s="75"/>
      <c r="R2560" s="75"/>
      <c r="S2560" s="75"/>
      <c r="T2560" s="75"/>
      <c r="U2560" s="75"/>
      <c r="V2560" s="75"/>
    </row>
    <row r="2561" spans="12:22" s="74" customFormat="1">
      <c r="L2561" s="75"/>
      <c r="M2561" s="75"/>
      <c r="N2561" s="75"/>
      <c r="O2561" s="75"/>
      <c r="P2561" s="75"/>
      <c r="Q2561" s="75"/>
      <c r="R2561" s="75"/>
      <c r="S2561" s="75"/>
      <c r="T2561" s="75"/>
      <c r="U2561" s="75"/>
      <c r="V2561" s="75"/>
    </row>
    <row r="2562" spans="12:22" s="74" customFormat="1">
      <c r="L2562" s="75"/>
      <c r="M2562" s="75"/>
      <c r="N2562" s="75"/>
      <c r="O2562" s="75"/>
      <c r="P2562" s="75"/>
      <c r="Q2562" s="75"/>
      <c r="R2562" s="75"/>
      <c r="S2562" s="75"/>
      <c r="T2562" s="75"/>
      <c r="U2562" s="75"/>
      <c r="V2562" s="75"/>
    </row>
    <row r="2563" spans="12:22" s="74" customFormat="1">
      <c r="L2563" s="75"/>
      <c r="M2563" s="75"/>
      <c r="N2563" s="75"/>
      <c r="O2563" s="75"/>
      <c r="P2563" s="75"/>
      <c r="Q2563" s="75"/>
      <c r="R2563" s="75"/>
      <c r="S2563" s="75"/>
      <c r="T2563" s="75"/>
      <c r="U2563" s="75"/>
      <c r="V2563" s="75"/>
    </row>
    <row r="2564" spans="12:22" s="74" customFormat="1">
      <c r="L2564" s="75"/>
      <c r="M2564" s="75"/>
      <c r="N2564" s="75"/>
      <c r="O2564" s="75"/>
      <c r="P2564" s="75"/>
      <c r="Q2564" s="75"/>
      <c r="R2564" s="75"/>
      <c r="S2564" s="75"/>
      <c r="T2564" s="75"/>
      <c r="U2564" s="75"/>
      <c r="V2564" s="75"/>
    </row>
    <row r="2565" spans="12:22" s="74" customFormat="1">
      <c r="L2565" s="75"/>
      <c r="M2565" s="75"/>
      <c r="N2565" s="75"/>
      <c r="O2565" s="75"/>
      <c r="P2565" s="75"/>
      <c r="Q2565" s="75"/>
      <c r="R2565" s="75"/>
      <c r="S2565" s="75"/>
      <c r="T2565" s="75"/>
      <c r="U2565" s="75"/>
      <c r="V2565" s="75"/>
    </row>
    <row r="2566" spans="12:22" s="74" customFormat="1">
      <c r="L2566" s="75"/>
      <c r="M2566" s="75"/>
      <c r="N2566" s="75"/>
      <c r="O2566" s="75"/>
      <c r="P2566" s="75"/>
      <c r="Q2566" s="75"/>
      <c r="R2566" s="75"/>
      <c r="S2566" s="75"/>
      <c r="T2566" s="75"/>
      <c r="U2566" s="75"/>
      <c r="V2566" s="75"/>
    </row>
    <row r="2567" spans="12:22" s="74" customFormat="1">
      <c r="L2567" s="75"/>
      <c r="M2567" s="75"/>
      <c r="N2567" s="75"/>
      <c r="O2567" s="75"/>
      <c r="P2567" s="75"/>
      <c r="Q2567" s="75"/>
      <c r="R2567" s="75"/>
      <c r="S2567" s="75"/>
      <c r="T2567" s="75"/>
      <c r="U2567" s="75"/>
      <c r="V2567" s="75"/>
    </row>
    <row r="2568" spans="12:22" s="74" customFormat="1">
      <c r="L2568" s="75"/>
      <c r="M2568" s="75"/>
      <c r="N2568" s="75"/>
      <c r="O2568" s="75"/>
      <c r="P2568" s="75"/>
      <c r="Q2568" s="75"/>
      <c r="R2568" s="75"/>
      <c r="S2568" s="75"/>
      <c r="T2568" s="75"/>
      <c r="U2568" s="75"/>
      <c r="V2568" s="75"/>
    </row>
    <row r="2569" spans="12:22" s="74" customFormat="1">
      <c r="L2569" s="75"/>
      <c r="M2569" s="75"/>
      <c r="N2569" s="75"/>
      <c r="O2569" s="75"/>
      <c r="P2569" s="75"/>
      <c r="Q2569" s="75"/>
      <c r="R2569" s="75"/>
      <c r="S2569" s="75"/>
      <c r="T2569" s="75"/>
      <c r="U2569" s="75"/>
      <c r="V2569" s="75"/>
    </row>
    <row r="2570" spans="12:22" s="74" customFormat="1">
      <c r="L2570" s="75"/>
      <c r="M2570" s="75"/>
      <c r="N2570" s="75"/>
      <c r="O2570" s="75"/>
      <c r="P2570" s="75"/>
      <c r="Q2570" s="75"/>
      <c r="R2570" s="75"/>
      <c r="S2570" s="75"/>
      <c r="T2570" s="75"/>
      <c r="U2570" s="75"/>
      <c r="V2570" s="75"/>
    </row>
    <row r="2571" spans="12:22" s="74" customFormat="1">
      <c r="L2571" s="75"/>
      <c r="M2571" s="75"/>
      <c r="N2571" s="75"/>
      <c r="O2571" s="75"/>
      <c r="P2571" s="75"/>
      <c r="Q2571" s="75"/>
      <c r="R2571" s="75"/>
      <c r="S2571" s="75"/>
      <c r="T2571" s="75"/>
      <c r="U2571" s="75"/>
      <c r="V2571" s="75"/>
    </row>
    <row r="2572" spans="12:22" s="74" customFormat="1">
      <c r="L2572" s="75"/>
      <c r="M2572" s="75"/>
      <c r="N2572" s="75"/>
      <c r="O2572" s="75"/>
      <c r="P2572" s="75"/>
      <c r="Q2572" s="75"/>
      <c r="R2572" s="75"/>
      <c r="S2572" s="75"/>
      <c r="T2572" s="75"/>
      <c r="U2572" s="75"/>
      <c r="V2572" s="75"/>
    </row>
    <row r="2573" spans="12:22" s="74" customFormat="1">
      <c r="L2573" s="75"/>
      <c r="M2573" s="75"/>
      <c r="N2573" s="75"/>
      <c r="O2573" s="75"/>
      <c r="P2573" s="75"/>
      <c r="Q2573" s="75"/>
      <c r="R2573" s="75"/>
      <c r="S2573" s="75"/>
      <c r="T2573" s="75"/>
      <c r="U2573" s="75"/>
      <c r="V2573" s="75"/>
    </row>
    <row r="2574" spans="12:22" s="74" customFormat="1">
      <c r="L2574" s="75"/>
      <c r="M2574" s="75"/>
      <c r="N2574" s="75"/>
      <c r="O2574" s="75"/>
      <c r="P2574" s="75"/>
      <c r="Q2574" s="75"/>
      <c r="R2574" s="75"/>
      <c r="S2574" s="75"/>
      <c r="T2574" s="75"/>
      <c r="U2574" s="75"/>
      <c r="V2574" s="75"/>
    </row>
    <row r="2575" spans="12:22" s="74" customFormat="1">
      <c r="L2575" s="75"/>
      <c r="M2575" s="75"/>
      <c r="N2575" s="75"/>
      <c r="O2575" s="75"/>
      <c r="P2575" s="75"/>
      <c r="Q2575" s="75"/>
      <c r="R2575" s="75"/>
      <c r="S2575" s="75"/>
      <c r="T2575" s="75"/>
      <c r="U2575" s="75"/>
      <c r="V2575" s="75"/>
    </row>
    <row r="2576" spans="12:22" s="74" customFormat="1">
      <c r="L2576" s="75"/>
      <c r="M2576" s="75"/>
      <c r="N2576" s="75"/>
      <c r="O2576" s="75"/>
      <c r="P2576" s="75"/>
      <c r="Q2576" s="75"/>
      <c r="R2576" s="75"/>
      <c r="S2576" s="75"/>
      <c r="T2576" s="75"/>
      <c r="U2576" s="75"/>
      <c r="V2576" s="75"/>
    </row>
    <row r="2577" spans="12:22" s="74" customFormat="1">
      <c r="L2577" s="75"/>
      <c r="M2577" s="75"/>
      <c r="N2577" s="75"/>
      <c r="O2577" s="75"/>
      <c r="P2577" s="75"/>
      <c r="Q2577" s="75"/>
      <c r="R2577" s="75"/>
      <c r="S2577" s="75"/>
      <c r="T2577" s="75"/>
      <c r="U2577" s="75"/>
      <c r="V2577" s="75"/>
    </row>
    <row r="2578" spans="12:22" s="74" customFormat="1">
      <c r="L2578" s="75"/>
      <c r="M2578" s="75"/>
      <c r="N2578" s="75"/>
      <c r="O2578" s="75"/>
      <c r="P2578" s="75"/>
      <c r="Q2578" s="75"/>
      <c r="R2578" s="75"/>
      <c r="S2578" s="75"/>
      <c r="T2578" s="75"/>
      <c r="U2578" s="75"/>
      <c r="V2578" s="75"/>
    </row>
    <row r="2579" spans="12:22" s="74" customFormat="1">
      <c r="L2579" s="75"/>
      <c r="M2579" s="75"/>
      <c r="N2579" s="75"/>
      <c r="O2579" s="75"/>
      <c r="P2579" s="75"/>
      <c r="Q2579" s="75"/>
      <c r="R2579" s="75"/>
      <c r="S2579" s="75"/>
      <c r="T2579" s="75"/>
      <c r="U2579" s="75"/>
      <c r="V2579" s="75"/>
    </row>
    <row r="2580" spans="12:22" s="74" customFormat="1">
      <c r="L2580" s="75"/>
      <c r="M2580" s="75"/>
      <c r="N2580" s="75"/>
      <c r="O2580" s="75"/>
      <c r="P2580" s="75"/>
      <c r="Q2580" s="75"/>
      <c r="R2580" s="75"/>
      <c r="S2580" s="75"/>
      <c r="T2580" s="75"/>
      <c r="U2580" s="75"/>
      <c r="V2580" s="75"/>
    </row>
    <row r="2581" spans="12:22" s="74" customFormat="1">
      <c r="L2581" s="75"/>
      <c r="M2581" s="75"/>
      <c r="N2581" s="75"/>
      <c r="O2581" s="75"/>
      <c r="P2581" s="75"/>
      <c r="Q2581" s="75"/>
      <c r="R2581" s="75"/>
      <c r="S2581" s="75"/>
      <c r="T2581" s="75"/>
      <c r="U2581" s="75"/>
      <c r="V2581" s="75"/>
    </row>
    <row r="2582" spans="12:22" s="74" customFormat="1">
      <c r="L2582" s="75"/>
      <c r="M2582" s="75"/>
      <c r="N2582" s="75"/>
      <c r="O2582" s="75"/>
      <c r="P2582" s="75"/>
      <c r="Q2582" s="75"/>
      <c r="R2582" s="75"/>
      <c r="S2582" s="75"/>
      <c r="T2582" s="75"/>
      <c r="U2582" s="75"/>
      <c r="V2582" s="75"/>
    </row>
    <row r="2583" spans="12:22" s="74" customFormat="1">
      <c r="L2583" s="75"/>
      <c r="M2583" s="75"/>
      <c r="N2583" s="75"/>
      <c r="O2583" s="75"/>
      <c r="P2583" s="75"/>
      <c r="Q2583" s="75"/>
      <c r="R2583" s="75"/>
      <c r="S2583" s="75"/>
      <c r="T2583" s="75"/>
      <c r="U2583" s="75"/>
      <c r="V2583" s="75"/>
    </row>
    <row r="2584" spans="12:22" s="74" customFormat="1">
      <c r="L2584" s="75"/>
      <c r="M2584" s="75"/>
      <c r="N2584" s="75"/>
      <c r="O2584" s="75"/>
      <c r="P2584" s="75"/>
      <c r="Q2584" s="75"/>
      <c r="R2584" s="75"/>
      <c r="S2584" s="75"/>
      <c r="T2584" s="75"/>
      <c r="U2584" s="75"/>
      <c r="V2584" s="75"/>
    </row>
    <row r="2585" spans="12:22" s="74" customFormat="1">
      <c r="L2585" s="75"/>
      <c r="M2585" s="75"/>
      <c r="N2585" s="75"/>
      <c r="O2585" s="75"/>
      <c r="P2585" s="75"/>
      <c r="Q2585" s="75"/>
      <c r="R2585" s="75"/>
      <c r="S2585" s="75"/>
      <c r="T2585" s="75"/>
      <c r="U2585" s="75"/>
      <c r="V2585" s="75"/>
    </row>
    <row r="2586" spans="12:22" s="74" customFormat="1">
      <c r="L2586" s="75"/>
      <c r="M2586" s="75"/>
      <c r="N2586" s="75"/>
      <c r="O2586" s="75"/>
      <c r="P2586" s="75"/>
      <c r="Q2586" s="75"/>
      <c r="R2586" s="75"/>
      <c r="S2586" s="75"/>
      <c r="T2586" s="75"/>
      <c r="U2586" s="75"/>
      <c r="V2586" s="75"/>
    </row>
    <row r="2587" spans="12:22" s="74" customFormat="1">
      <c r="L2587" s="75"/>
      <c r="M2587" s="75"/>
      <c r="N2587" s="75"/>
      <c r="O2587" s="75"/>
      <c r="P2587" s="75"/>
      <c r="Q2587" s="75"/>
      <c r="R2587" s="75"/>
      <c r="S2587" s="75"/>
      <c r="T2587" s="75"/>
      <c r="U2587" s="75"/>
      <c r="V2587" s="75"/>
    </row>
    <row r="2588" spans="12:22" s="74" customFormat="1">
      <c r="L2588" s="75"/>
      <c r="M2588" s="75"/>
      <c r="N2588" s="75"/>
      <c r="O2588" s="75"/>
      <c r="P2588" s="75"/>
      <c r="Q2588" s="75"/>
      <c r="R2588" s="75"/>
      <c r="S2588" s="75"/>
      <c r="T2588" s="75"/>
      <c r="U2588" s="75"/>
      <c r="V2588" s="75"/>
    </row>
    <row r="2589" spans="12:22" s="74" customFormat="1">
      <c r="L2589" s="75"/>
      <c r="M2589" s="75"/>
      <c r="N2589" s="75"/>
      <c r="O2589" s="75"/>
      <c r="P2589" s="75"/>
      <c r="Q2589" s="75"/>
      <c r="R2589" s="75"/>
      <c r="S2589" s="75"/>
      <c r="T2589" s="75"/>
      <c r="U2589" s="75"/>
      <c r="V2589" s="75"/>
    </row>
    <row r="2590" spans="12:22" s="74" customFormat="1">
      <c r="L2590" s="75"/>
      <c r="M2590" s="75"/>
      <c r="N2590" s="75"/>
      <c r="O2590" s="75"/>
      <c r="P2590" s="75"/>
      <c r="Q2590" s="75"/>
      <c r="R2590" s="75"/>
      <c r="S2590" s="75"/>
      <c r="T2590" s="75"/>
      <c r="U2590" s="75"/>
      <c r="V2590" s="75"/>
    </row>
    <row r="2591" spans="12:22" s="74" customFormat="1">
      <c r="L2591" s="75"/>
      <c r="M2591" s="75"/>
      <c r="N2591" s="75"/>
      <c r="O2591" s="75"/>
      <c r="P2591" s="75"/>
      <c r="Q2591" s="75"/>
      <c r="R2591" s="75"/>
      <c r="S2591" s="75"/>
      <c r="T2591" s="75"/>
      <c r="U2591" s="75"/>
      <c r="V2591" s="75"/>
    </row>
    <row r="2592" spans="12:22" s="74" customFormat="1">
      <c r="L2592" s="75"/>
      <c r="M2592" s="75"/>
      <c r="N2592" s="75"/>
      <c r="O2592" s="75"/>
      <c r="P2592" s="75"/>
      <c r="Q2592" s="75"/>
      <c r="R2592" s="75"/>
      <c r="S2592" s="75"/>
      <c r="T2592" s="75"/>
      <c r="U2592" s="75"/>
      <c r="V2592" s="75"/>
    </row>
    <row r="2593" spans="12:22" s="74" customFormat="1">
      <c r="L2593" s="75"/>
      <c r="M2593" s="75"/>
      <c r="N2593" s="75"/>
      <c r="O2593" s="75"/>
      <c r="P2593" s="75"/>
      <c r="Q2593" s="75"/>
      <c r="R2593" s="75"/>
      <c r="S2593" s="75"/>
      <c r="T2593" s="75"/>
      <c r="U2593" s="75"/>
      <c r="V2593" s="75"/>
    </row>
    <row r="2594" spans="12:22" s="74" customFormat="1">
      <c r="L2594" s="75"/>
      <c r="M2594" s="75"/>
      <c r="N2594" s="75"/>
      <c r="O2594" s="75"/>
      <c r="P2594" s="75"/>
      <c r="Q2594" s="75"/>
      <c r="R2594" s="75"/>
      <c r="S2594" s="75"/>
      <c r="T2594" s="75"/>
      <c r="U2594" s="75"/>
      <c r="V2594" s="75"/>
    </row>
    <row r="2595" spans="12:22" s="74" customFormat="1">
      <c r="L2595" s="75"/>
      <c r="M2595" s="75"/>
      <c r="N2595" s="75"/>
      <c r="O2595" s="75"/>
      <c r="P2595" s="75"/>
      <c r="Q2595" s="75"/>
      <c r="R2595" s="75"/>
      <c r="S2595" s="75"/>
      <c r="T2595" s="75"/>
      <c r="U2595" s="75"/>
      <c r="V2595" s="75"/>
    </row>
    <row r="2596" spans="12:22" s="74" customFormat="1">
      <c r="L2596" s="75"/>
      <c r="M2596" s="75"/>
      <c r="N2596" s="75"/>
      <c r="O2596" s="75"/>
      <c r="P2596" s="75"/>
      <c r="Q2596" s="75"/>
      <c r="R2596" s="75"/>
      <c r="S2596" s="75"/>
      <c r="T2596" s="75"/>
      <c r="U2596" s="75"/>
      <c r="V2596" s="75"/>
    </row>
    <row r="2597" spans="12:22" s="74" customFormat="1">
      <c r="L2597" s="75"/>
      <c r="M2597" s="75"/>
      <c r="N2597" s="75"/>
      <c r="O2597" s="75"/>
      <c r="P2597" s="75"/>
      <c r="Q2597" s="75"/>
      <c r="R2597" s="75"/>
      <c r="S2597" s="75"/>
      <c r="T2597" s="75"/>
      <c r="U2597" s="75"/>
      <c r="V2597" s="75"/>
    </row>
    <row r="2598" spans="12:22" s="74" customFormat="1">
      <c r="L2598" s="75"/>
      <c r="M2598" s="75"/>
      <c r="N2598" s="75"/>
      <c r="O2598" s="75"/>
      <c r="P2598" s="75"/>
      <c r="Q2598" s="75"/>
      <c r="R2598" s="75"/>
      <c r="S2598" s="75"/>
      <c r="T2598" s="75"/>
      <c r="U2598" s="75"/>
      <c r="V2598" s="75"/>
    </row>
    <row r="2599" spans="12:22" s="74" customFormat="1">
      <c r="L2599" s="75"/>
      <c r="M2599" s="75"/>
      <c r="N2599" s="75"/>
      <c r="O2599" s="75"/>
      <c r="P2599" s="75"/>
      <c r="Q2599" s="75"/>
      <c r="R2599" s="75"/>
      <c r="S2599" s="75"/>
      <c r="T2599" s="75"/>
      <c r="U2599" s="75"/>
      <c r="V2599" s="75"/>
    </row>
    <row r="2600" spans="12:22" s="74" customFormat="1">
      <c r="L2600" s="75"/>
      <c r="M2600" s="75"/>
      <c r="N2600" s="75"/>
      <c r="O2600" s="75"/>
      <c r="P2600" s="75"/>
      <c r="Q2600" s="75"/>
      <c r="R2600" s="75"/>
      <c r="S2600" s="75"/>
      <c r="T2600" s="75"/>
      <c r="U2600" s="75"/>
      <c r="V2600" s="75"/>
    </row>
    <row r="2601" spans="12:22" s="74" customFormat="1">
      <c r="L2601" s="75"/>
      <c r="M2601" s="75"/>
      <c r="N2601" s="75"/>
      <c r="O2601" s="75"/>
      <c r="P2601" s="75"/>
      <c r="Q2601" s="75"/>
      <c r="R2601" s="75"/>
      <c r="S2601" s="75"/>
      <c r="T2601" s="75"/>
      <c r="U2601" s="75"/>
      <c r="V2601" s="75"/>
    </row>
    <row r="2602" spans="12:22" s="74" customFormat="1">
      <c r="L2602" s="75"/>
      <c r="M2602" s="75"/>
      <c r="N2602" s="75"/>
      <c r="O2602" s="75"/>
      <c r="P2602" s="75"/>
      <c r="Q2602" s="75"/>
      <c r="R2602" s="75"/>
      <c r="S2602" s="75"/>
      <c r="T2602" s="75"/>
      <c r="U2602" s="75"/>
      <c r="V2602" s="75"/>
    </row>
    <row r="2603" spans="12:22" s="74" customFormat="1">
      <c r="L2603" s="75"/>
      <c r="M2603" s="75"/>
      <c r="N2603" s="75"/>
      <c r="O2603" s="75"/>
      <c r="P2603" s="75"/>
      <c r="Q2603" s="75"/>
      <c r="R2603" s="75"/>
      <c r="S2603" s="75"/>
      <c r="T2603" s="75"/>
      <c r="U2603" s="75"/>
      <c r="V2603" s="75"/>
    </row>
    <row r="2604" spans="12:22" s="74" customFormat="1">
      <c r="L2604" s="75"/>
      <c r="M2604" s="75"/>
      <c r="N2604" s="75"/>
      <c r="O2604" s="75"/>
      <c r="P2604" s="75"/>
      <c r="Q2604" s="75"/>
      <c r="R2604" s="75"/>
      <c r="S2604" s="75"/>
      <c r="T2604" s="75"/>
      <c r="U2604" s="75"/>
      <c r="V2604" s="75"/>
    </row>
    <row r="2605" spans="12:22" s="74" customFormat="1">
      <c r="L2605" s="75"/>
      <c r="M2605" s="75"/>
      <c r="N2605" s="75"/>
      <c r="O2605" s="75"/>
      <c r="P2605" s="75"/>
      <c r="Q2605" s="75"/>
      <c r="R2605" s="75"/>
      <c r="S2605" s="75"/>
      <c r="T2605" s="75"/>
      <c r="U2605" s="75"/>
      <c r="V2605" s="75"/>
    </row>
    <row r="2606" spans="12:22" s="74" customFormat="1">
      <c r="L2606" s="75"/>
      <c r="M2606" s="75"/>
      <c r="N2606" s="75"/>
      <c r="O2606" s="75"/>
      <c r="P2606" s="75"/>
      <c r="Q2606" s="75"/>
      <c r="R2606" s="75"/>
      <c r="S2606" s="75"/>
      <c r="T2606" s="75"/>
      <c r="U2606" s="75"/>
      <c r="V2606" s="75"/>
    </row>
    <row r="2607" spans="12:22" s="74" customFormat="1">
      <c r="L2607" s="75"/>
      <c r="M2607" s="75"/>
      <c r="N2607" s="75"/>
      <c r="O2607" s="75"/>
      <c r="P2607" s="75"/>
      <c r="Q2607" s="75"/>
      <c r="R2607" s="75"/>
      <c r="S2607" s="75"/>
      <c r="T2607" s="75"/>
      <c r="U2607" s="75"/>
      <c r="V2607" s="75"/>
    </row>
    <row r="2608" spans="12:22" s="74" customFormat="1">
      <c r="L2608" s="75"/>
      <c r="M2608" s="75"/>
      <c r="N2608" s="75"/>
      <c r="O2608" s="75"/>
      <c r="P2608" s="75"/>
      <c r="Q2608" s="75"/>
      <c r="R2608" s="75"/>
      <c r="S2608" s="75"/>
      <c r="T2608" s="75"/>
      <c r="U2608" s="75"/>
      <c r="V2608" s="75"/>
    </row>
    <row r="2609" spans="12:22" s="74" customFormat="1">
      <c r="L2609" s="75"/>
      <c r="M2609" s="75"/>
      <c r="N2609" s="75"/>
      <c r="O2609" s="75"/>
      <c r="P2609" s="75"/>
      <c r="Q2609" s="75"/>
      <c r="R2609" s="75"/>
      <c r="S2609" s="75"/>
      <c r="T2609" s="75"/>
      <c r="U2609" s="75"/>
      <c r="V2609" s="75"/>
    </row>
    <row r="2610" spans="12:22" s="74" customFormat="1">
      <c r="L2610" s="75"/>
      <c r="M2610" s="75"/>
      <c r="N2610" s="75"/>
      <c r="O2610" s="75"/>
      <c r="P2610" s="75"/>
      <c r="Q2610" s="75"/>
      <c r="R2610" s="75"/>
      <c r="S2610" s="75"/>
      <c r="T2610" s="75"/>
      <c r="U2610" s="75"/>
      <c r="V2610" s="75"/>
    </row>
    <row r="2611" spans="12:22" s="74" customFormat="1">
      <c r="L2611" s="75"/>
      <c r="M2611" s="75"/>
      <c r="N2611" s="75"/>
      <c r="O2611" s="75"/>
      <c r="P2611" s="75"/>
      <c r="Q2611" s="75"/>
      <c r="R2611" s="75"/>
      <c r="S2611" s="75"/>
      <c r="T2611" s="75"/>
      <c r="U2611" s="75"/>
      <c r="V2611" s="75"/>
    </row>
    <row r="2612" spans="12:22" s="74" customFormat="1">
      <c r="L2612" s="75"/>
      <c r="M2612" s="75"/>
      <c r="N2612" s="75"/>
      <c r="O2612" s="75"/>
      <c r="P2612" s="75"/>
      <c r="Q2612" s="75"/>
      <c r="R2612" s="75"/>
      <c r="S2612" s="75"/>
      <c r="T2612" s="75"/>
      <c r="U2612" s="75"/>
      <c r="V2612" s="75"/>
    </row>
    <row r="2613" spans="12:22" s="74" customFormat="1">
      <c r="L2613" s="75"/>
      <c r="M2613" s="75"/>
      <c r="N2613" s="75"/>
      <c r="O2613" s="75"/>
      <c r="P2613" s="75"/>
      <c r="Q2613" s="75"/>
      <c r="R2613" s="75"/>
      <c r="S2613" s="75"/>
      <c r="T2613" s="75"/>
      <c r="U2613" s="75"/>
      <c r="V2613" s="75"/>
    </row>
    <row r="2614" spans="12:22" s="74" customFormat="1">
      <c r="L2614" s="75"/>
      <c r="M2614" s="75"/>
      <c r="N2614" s="75"/>
      <c r="O2614" s="75"/>
      <c r="P2614" s="75"/>
      <c r="Q2614" s="75"/>
      <c r="R2614" s="75"/>
      <c r="S2614" s="75"/>
      <c r="T2614" s="75"/>
      <c r="U2614" s="75"/>
      <c r="V2614" s="75"/>
    </row>
    <row r="2615" spans="12:22" s="74" customFormat="1">
      <c r="L2615" s="75"/>
      <c r="M2615" s="75"/>
      <c r="N2615" s="75"/>
      <c r="O2615" s="75"/>
      <c r="P2615" s="75"/>
      <c r="Q2615" s="75"/>
      <c r="R2615" s="75"/>
      <c r="S2615" s="75"/>
      <c r="T2615" s="75"/>
      <c r="U2615" s="75"/>
      <c r="V2615" s="75"/>
    </row>
    <row r="2616" spans="12:22" s="74" customFormat="1">
      <c r="L2616" s="75"/>
      <c r="M2616" s="75"/>
      <c r="N2616" s="75"/>
      <c r="O2616" s="75"/>
      <c r="P2616" s="75"/>
      <c r="Q2616" s="75"/>
      <c r="R2616" s="75"/>
      <c r="S2616" s="75"/>
      <c r="T2616" s="75"/>
      <c r="U2616" s="75"/>
      <c r="V2616" s="75"/>
    </row>
    <row r="2617" spans="12:22" s="74" customFormat="1">
      <c r="L2617" s="75"/>
      <c r="M2617" s="75"/>
      <c r="N2617" s="75"/>
      <c r="O2617" s="75"/>
      <c r="P2617" s="75"/>
      <c r="Q2617" s="75"/>
      <c r="R2617" s="75"/>
      <c r="S2617" s="75"/>
      <c r="T2617" s="75"/>
      <c r="U2617" s="75"/>
      <c r="V2617" s="75"/>
    </row>
    <row r="2618" spans="12:22" s="74" customFormat="1">
      <c r="L2618" s="75"/>
      <c r="M2618" s="75"/>
      <c r="N2618" s="75"/>
      <c r="O2618" s="75"/>
      <c r="P2618" s="75"/>
      <c r="Q2618" s="75"/>
      <c r="R2618" s="75"/>
      <c r="S2618" s="75"/>
      <c r="T2618" s="75"/>
      <c r="U2618" s="75"/>
      <c r="V2618" s="75"/>
    </row>
    <row r="2619" spans="12:22" s="74" customFormat="1">
      <c r="L2619" s="75"/>
      <c r="M2619" s="75"/>
      <c r="N2619" s="75"/>
      <c r="O2619" s="75"/>
      <c r="P2619" s="75"/>
      <c r="Q2619" s="75"/>
      <c r="R2619" s="75"/>
      <c r="S2619" s="75"/>
      <c r="T2619" s="75"/>
      <c r="U2619" s="75"/>
      <c r="V2619" s="75"/>
    </row>
    <row r="2620" spans="12:22" s="74" customFormat="1">
      <c r="L2620" s="75"/>
      <c r="M2620" s="75"/>
      <c r="N2620" s="75"/>
      <c r="O2620" s="75"/>
      <c r="P2620" s="75"/>
      <c r="Q2620" s="75"/>
      <c r="R2620" s="75"/>
      <c r="S2620" s="75"/>
      <c r="T2620" s="75"/>
      <c r="U2620" s="75"/>
      <c r="V2620" s="75"/>
    </row>
    <row r="2621" spans="12:22" s="74" customFormat="1">
      <c r="L2621" s="75"/>
      <c r="M2621" s="75"/>
      <c r="N2621" s="75"/>
      <c r="O2621" s="75"/>
      <c r="P2621" s="75"/>
      <c r="Q2621" s="75"/>
      <c r="R2621" s="75"/>
      <c r="S2621" s="75"/>
      <c r="T2621" s="75"/>
      <c r="U2621" s="75"/>
      <c r="V2621" s="75"/>
    </row>
    <row r="2622" spans="12:22" s="74" customFormat="1">
      <c r="L2622" s="75"/>
      <c r="M2622" s="75"/>
      <c r="N2622" s="75"/>
      <c r="O2622" s="75"/>
      <c r="P2622" s="75"/>
      <c r="Q2622" s="75"/>
      <c r="R2622" s="75"/>
      <c r="S2622" s="75"/>
      <c r="T2622" s="75"/>
      <c r="U2622" s="75"/>
      <c r="V2622" s="75"/>
    </row>
    <row r="2623" spans="12:22" s="74" customFormat="1">
      <c r="L2623" s="75"/>
      <c r="M2623" s="75"/>
      <c r="N2623" s="75"/>
      <c r="O2623" s="75"/>
      <c r="P2623" s="75"/>
      <c r="Q2623" s="75"/>
      <c r="R2623" s="75"/>
      <c r="S2623" s="75"/>
      <c r="T2623" s="75"/>
      <c r="U2623" s="75"/>
      <c r="V2623" s="75"/>
    </row>
    <row r="2624" spans="12:22" s="74" customFormat="1">
      <c r="L2624" s="75"/>
      <c r="M2624" s="75"/>
      <c r="N2624" s="75"/>
      <c r="O2624" s="75"/>
      <c r="P2624" s="75"/>
      <c r="Q2624" s="75"/>
      <c r="R2624" s="75"/>
      <c r="S2624" s="75"/>
      <c r="T2624" s="75"/>
      <c r="U2624" s="75"/>
      <c r="V2624" s="75"/>
    </row>
    <row r="2625" spans="12:22" s="74" customFormat="1">
      <c r="L2625" s="75"/>
      <c r="M2625" s="75"/>
      <c r="N2625" s="75"/>
      <c r="O2625" s="75"/>
      <c r="P2625" s="75"/>
      <c r="Q2625" s="75"/>
      <c r="R2625" s="75"/>
      <c r="S2625" s="75"/>
      <c r="T2625" s="75"/>
      <c r="U2625" s="75"/>
      <c r="V2625" s="75"/>
    </row>
    <row r="2626" spans="12:22" s="74" customFormat="1">
      <c r="L2626" s="75"/>
      <c r="M2626" s="75"/>
      <c r="N2626" s="75"/>
      <c r="O2626" s="75"/>
      <c r="P2626" s="75"/>
      <c r="Q2626" s="75"/>
      <c r="R2626" s="75"/>
      <c r="S2626" s="75"/>
      <c r="T2626" s="75"/>
      <c r="U2626" s="75"/>
      <c r="V2626" s="75"/>
    </row>
    <row r="2627" spans="12:22" s="74" customFormat="1">
      <c r="L2627" s="75"/>
      <c r="M2627" s="75"/>
      <c r="N2627" s="75"/>
      <c r="O2627" s="75"/>
      <c r="P2627" s="75"/>
      <c r="Q2627" s="75"/>
      <c r="R2627" s="75"/>
      <c r="S2627" s="75"/>
      <c r="T2627" s="75"/>
      <c r="U2627" s="75"/>
      <c r="V2627" s="75"/>
    </row>
    <row r="2628" spans="12:22" s="74" customFormat="1">
      <c r="L2628" s="75"/>
      <c r="M2628" s="75"/>
      <c r="N2628" s="75"/>
      <c r="O2628" s="75"/>
      <c r="P2628" s="75"/>
      <c r="Q2628" s="75"/>
      <c r="R2628" s="75"/>
      <c r="S2628" s="75"/>
      <c r="T2628" s="75"/>
      <c r="U2628" s="75"/>
      <c r="V2628" s="75"/>
    </row>
    <row r="2629" spans="12:22" s="74" customFormat="1">
      <c r="L2629" s="75"/>
      <c r="M2629" s="75"/>
      <c r="N2629" s="75"/>
      <c r="O2629" s="75"/>
      <c r="P2629" s="75"/>
      <c r="Q2629" s="75"/>
      <c r="R2629" s="75"/>
      <c r="S2629" s="75"/>
      <c r="T2629" s="75"/>
      <c r="U2629" s="75"/>
      <c r="V2629" s="75"/>
    </row>
    <row r="2630" spans="12:22" s="74" customFormat="1">
      <c r="L2630" s="75"/>
      <c r="M2630" s="75"/>
      <c r="N2630" s="75"/>
      <c r="O2630" s="75"/>
      <c r="P2630" s="75"/>
      <c r="Q2630" s="75"/>
      <c r="R2630" s="75"/>
      <c r="S2630" s="75"/>
      <c r="T2630" s="75"/>
      <c r="U2630" s="75"/>
      <c r="V2630" s="75"/>
    </row>
    <row r="2631" spans="12:22" s="74" customFormat="1">
      <c r="L2631" s="75"/>
      <c r="M2631" s="75"/>
      <c r="N2631" s="75"/>
      <c r="O2631" s="75"/>
      <c r="P2631" s="75"/>
      <c r="Q2631" s="75"/>
      <c r="R2631" s="75"/>
      <c r="S2631" s="75"/>
      <c r="T2631" s="75"/>
      <c r="U2631" s="75"/>
      <c r="V2631" s="75"/>
    </row>
    <row r="2632" spans="12:22" s="74" customFormat="1">
      <c r="L2632" s="75"/>
      <c r="M2632" s="75"/>
      <c r="N2632" s="75"/>
      <c r="O2632" s="75"/>
      <c r="P2632" s="75"/>
      <c r="Q2632" s="75"/>
      <c r="R2632" s="75"/>
      <c r="S2632" s="75"/>
      <c r="T2632" s="75"/>
      <c r="U2632" s="75"/>
      <c r="V2632" s="75"/>
    </row>
    <row r="2633" spans="12:22" s="74" customFormat="1">
      <c r="L2633" s="75"/>
      <c r="M2633" s="75"/>
      <c r="N2633" s="75"/>
      <c r="O2633" s="75"/>
      <c r="P2633" s="75"/>
      <c r="Q2633" s="75"/>
      <c r="R2633" s="75"/>
      <c r="S2633" s="75"/>
      <c r="T2633" s="75"/>
      <c r="U2633" s="75"/>
      <c r="V2633" s="75"/>
    </row>
    <row r="2634" spans="12:22" s="74" customFormat="1">
      <c r="L2634" s="75"/>
      <c r="M2634" s="75"/>
      <c r="N2634" s="75"/>
      <c r="O2634" s="75"/>
      <c r="P2634" s="75"/>
      <c r="Q2634" s="75"/>
      <c r="R2634" s="75"/>
      <c r="S2634" s="75"/>
      <c r="T2634" s="75"/>
      <c r="U2634" s="75"/>
      <c r="V2634" s="75"/>
    </row>
    <row r="2635" spans="12:22" s="74" customFormat="1">
      <c r="L2635" s="75"/>
      <c r="M2635" s="75"/>
      <c r="N2635" s="75"/>
      <c r="O2635" s="75"/>
      <c r="P2635" s="75"/>
      <c r="Q2635" s="75"/>
      <c r="R2635" s="75"/>
      <c r="S2635" s="75"/>
      <c r="T2635" s="75"/>
      <c r="U2635" s="75"/>
      <c r="V2635" s="75"/>
    </row>
    <row r="2636" spans="12:22" s="74" customFormat="1">
      <c r="L2636" s="75"/>
      <c r="M2636" s="75"/>
      <c r="N2636" s="75"/>
      <c r="O2636" s="75"/>
      <c r="P2636" s="75"/>
      <c r="Q2636" s="75"/>
      <c r="R2636" s="75"/>
      <c r="S2636" s="75"/>
      <c r="T2636" s="75"/>
      <c r="U2636" s="75"/>
      <c r="V2636" s="75"/>
    </row>
    <row r="2637" spans="12:22" s="74" customFormat="1">
      <c r="L2637" s="75"/>
      <c r="M2637" s="75"/>
      <c r="N2637" s="75"/>
      <c r="O2637" s="75"/>
      <c r="P2637" s="75"/>
      <c r="Q2637" s="75"/>
      <c r="R2637" s="75"/>
      <c r="S2637" s="75"/>
      <c r="T2637" s="75"/>
      <c r="U2637" s="75"/>
      <c r="V2637" s="75"/>
    </row>
    <row r="2638" spans="12:22" s="74" customFormat="1">
      <c r="L2638" s="75"/>
      <c r="M2638" s="75"/>
      <c r="N2638" s="75"/>
      <c r="O2638" s="75"/>
      <c r="P2638" s="75"/>
      <c r="Q2638" s="75"/>
      <c r="R2638" s="75"/>
      <c r="S2638" s="75"/>
      <c r="T2638" s="75"/>
      <c r="U2638" s="75"/>
      <c r="V2638" s="75"/>
    </row>
    <row r="2639" spans="12:22" s="74" customFormat="1">
      <c r="L2639" s="75"/>
      <c r="M2639" s="75"/>
      <c r="N2639" s="75"/>
      <c r="O2639" s="75"/>
      <c r="P2639" s="75"/>
      <c r="Q2639" s="75"/>
      <c r="R2639" s="75"/>
      <c r="S2639" s="75"/>
      <c r="T2639" s="75"/>
      <c r="U2639" s="75"/>
      <c r="V2639" s="75"/>
    </row>
    <row r="2640" spans="12:22" s="74" customFormat="1">
      <c r="L2640" s="75"/>
      <c r="M2640" s="75"/>
      <c r="N2640" s="75"/>
      <c r="O2640" s="75"/>
      <c r="P2640" s="75"/>
      <c r="Q2640" s="75"/>
      <c r="R2640" s="75"/>
      <c r="S2640" s="75"/>
      <c r="T2640" s="75"/>
      <c r="U2640" s="75"/>
      <c r="V2640" s="75"/>
    </row>
    <row r="2641" spans="12:22" s="74" customFormat="1">
      <c r="L2641" s="75"/>
      <c r="M2641" s="75"/>
      <c r="N2641" s="75"/>
      <c r="O2641" s="75"/>
      <c r="P2641" s="75"/>
      <c r="Q2641" s="75"/>
      <c r="R2641" s="75"/>
      <c r="S2641" s="75"/>
      <c r="T2641" s="75"/>
      <c r="U2641" s="75"/>
      <c r="V2641" s="75"/>
    </row>
    <row r="2642" spans="12:22" s="74" customFormat="1">
      <c r="L2642" s="75"/>
      <c r="M2642" s="75"/>
      <c r="N2642" s="75"/>
      <c r="O2642" s="75"/>
      <c r="P2642" s="75"/>
      <c r="Q2642" s="75"/>
      <c r="R2642" s="75"/>
      <c r="S2642" s="75"/>
      <c r="T2642" s="75"/>
      <c r="U2642" s="75"/>
      <c r="V2642" s="75"/>
    </row>
    <row r="2643" spans="12:22" s="74" customFormat="1">
      <c r="L2643" s="75"/>
      <c r="M2643" s="75"/>
      <c r="N2643" s="75"/>
      <c r="O2643" s="75"/>
      <c r="P2643" s="75"/>
      <c r="Q2643" s="75"/>
      <c r="R2643" s="75"/>
      <c r="S2643" s="75"/>
      <c r="T2643" s="75"/>
      <c r="U2643" s="75"/>
      <c r="V2643" s="75"/>
    </row>
    <row r="2644" spans="12:22" s="74" customFormat="1">
      <c r="L2644" s="75"/>
      <c r="M2644" s="75"/>
      <c r="N2644" s="75"/>
      <c r="O2644" s="75"/>
      <c r="P2644" s="75"/>
      <c r="Q2644" s="75"/>
      <c r="R2644" s="75"/>
      <c r="S2644" s="75"/>
      <c r="T2644" s="75"/>
      <c r="U2644" s="75"/>
      <c r="V2644" s="75"/>
    </row>
    <row r="2645" spans="12:22" s="74" customFormat="1">
      <c r="L2645" s="75"/>
      <c r="M2645" s="75"/>
      <c r="N2645" s="75"/>
      <c r="O2645" s="75"/>
      <c r="P2645" s="75"/>
      <c r="Q2645" s="75"/>
      <c r="R2645" s="75"/>
      <c r="S2645" s="75"/>
      <c r="T2645" s="75"/>
      <c r="U2645" s="75"/>
      <c r="V2645" s="75"/>
    </row>
    <row r="2646" spans="12:22" s="74" customFormat="1">
      <c r="L2646" s="75"/>
      <c r="M2646" s="75"/>
      <c r="N2646" s="75"/>
      <c r="O2646" s="75"/>
      <c r="P2646" s="75"/>
      <c r="Q2646" s="75"/>
      <c r="R2646" s="75"/>
      <c r="S2646" s="75"/>
      <c r="T2646" s="75"/>
      <c r="U2646" s="75"/>
      <c r="V2646" s="75"/>
    </row>
    <row r="2647" spans="12:22" s="74" customFormat="1">
      <c r="L2647" s="75"/>
      <c r="M2647" s="75"/>
      <c r="N2647" s="75"/>
      <c r="O2647" s="75"/>
      <c r="P2647" s="75"/>
      <c r="Q2647" s="75"/>
      <c r="R2647" s="75"/>
      <c r="S2647" s="75"/>
      <c r="T2647" s="75"/>
      <c r="U2647" s="75"/>
      <c r="V2647" s="75"/>
    </row>
    <row r="2648" spans="12:22" s="74" customFormat="1">
      <c r="L2648" s="75"/>
      <c r="M2648" s="75"/>
      <c r="N2648" s="75"/>
      <c r="O2648" s="75"/>
      <c r="P2648" s="75"/>
      <c r="Q2648" s="75"/>
      <c r="R2648" s="75"/>
      <c r="S2648" s="75"/>
      <c r="T2648" s="75"/>
      <c r="U2648" s="75"/>
      <c r="V2648" s="75"/>
    </row>
    <row r="2649" spans="12:22" s="74" customFormat="1">
      <c r="L2649" s="75"/>
      <c r="M2649" s="75"/>
      <c r="N2649" s="75"/>
      <c r="O2649" s="75"/>
      <c r="P2649" s="75"/>
      <c r="Q2649" s="75"/>
      <c r="R2649" s="75"/>
      <c r="S2649" s="75"/>
      <c r="T2649" s="75"/>
      <c r="U2649" s="75"/>
      <c r="V2649" s="75"/>
    </row>
    <row r="2650" spans="12:22" s="74" customFormat="1">
      <c r="L2650" s="75"/>
      <c r="M2650" s="75"/>
      <c r="N2650" s="75"/>
      <c r="O2650" s="75"/>
      <c r="P2650" s="75"/>
      <c r="Q2650" s="75"/>
      <c r="R2650" s="75"/>
      <c r="S2650" s="75"/>
      <c r="T2650" s="75"/>
      <c r="U2650" s="75"/>
      <c r="V2650" s="75"/>
    </row>
    <row r="2651" spans="12:22" s="74" customFormat="1">
      <c r="L2651" s="75"/>
      <c r="M2651" s="75"/>
      <c r="N2651" s="75"/>
      <c r="O2651" s="75"/>
      <c r="P2651" s="75"/>
      <c r="Q2651" s="75"/>
      <c r="R2651" s="75"/>
      <c r="S2651" s="75"/>
      <c r="T2651" s="75"/>
      <c r="U2651" s="75"/>
      <c r="V2651" s="75"/>
    </row>
    <row r="2652" spans="12:22" s="74" customFormat="1">
      <c r="L2652" s="75"/>
      <c r="M2652" s="75"/>
      <c r="N2652" s="75"/>
      <c r="O2652" s="75"/>
      <c r="P2652" s="75"/>
      <c r="Q2652" s="75"/>
      <c r="R2652" s="75"/>
      <c r="S2652" s="75"/>
      <c r="T2652" s="75"/>
      <c r="U2652" s="75"/>
      <c r="V2652" s="75"/>
    </row>
    <row r="2653" spans="12:22" s="74" customFormat="1">
      <c r="L2653" s="75"/>
      <c r="M2653" s="75"/>
      <c r="N2653" s="75"/>
      <c r="O2653" s="75"/>
      <c r="P2653" s="75"/>
      <c r="Q2653" s="75"/>
      <c r="R2653" s="75"/>
      <c r="S2653" s="75"/>
      <c r="T2653" s="75"/>
      <c r="U2653" s="75"/>
      <c r="V2653" s="75"/>
    </row>
    <row r="2654" spans="12:22" s="74" customFormat="1">
      <c r="L2654" s="75"/>
      <c r="M2654" s="75"/>
      <c r="N2654" s="75"/>
      <c r="O2654" s="75"/>
      <c r="P2654" s="75"/>
      <c r="Q2654" s="75"/>
      <c r="R2654" s="75"/>
      <c r="S2654" s="75"/>
      <c r="T2654" s="75"/>
      <c r="U2654" s="75"/>
      <c r="V2654" s="75"/>
    </row>
    <row r="2655" spans="12:22" s="74" customFormat="1">
      <c r="L2655" s="75"/>
      <c r="M2655" s="75"/>
      <c r="N2655" s="75"/>
      <c r="O2655" s="75"/>
      <c r="P2655" s="75"/>
      <c r="Q2655" s="75"/>
      <c r="R2655" s="75"/>
      <c r="S2655" s="75"/>
      <c r="T2655" s="75"/>
      <c r="U2655" s="75"/>
      <c r="V2655" s="75"/>
    </row>
    <row r="2656" spans="12:22" s="74" customFormat="1">
      <c r="L2656" s="75"/>
      <c r="M2656" s="75"/>
      <c r="N2656" s="75"/>
      <c r="O2656" s="75"/>
      <c r="P2656" s="75"/>
      <c r="Q2656" s="75"/>
      <c r="R2656" s="75"/>
      <c r="S2656" s="75"/>
      <c r="T2656" s="75"/>
      <c r="U2656" s="75"/>
      <c r="V2656" s="75"/>
    </row>
    <row r="2657" spans="12:22" s="74" customFormat="1">
      <c r="L2657" s="75"/>
      <c r="M2657" s="75"/>
      <c r="N2657" s="75"/>
      <c r="O2657" s="75"/>
      <c r="P2657" s="75"/>
      <c r="Q2657" s="75"/>
      <c r="R2657" s="75"/>
      <c r="S2657" s="75"/>
      <c r="T2657" s="75"/>
      <c r="U2657" s="75"/>
      <c r="V2657" s="75"/>
    </row>
    <row r="2658" spans="12:22" s="74" customFormat="1">
      <c r="L2658" s="75"/>
      <c r="M2658" s="75"/>
      <c r="N2658" s="75"/>
      <c r="O2658" s="75"/>
      <c r="P2658" s="75"/>
      <c r="Q2658" s="75"/>
      <c r="R2658" s="75"/>
      <c r="S2658" s="75"/>
      <c r="T2658" s="75"/>
      <c r="U2658" s="75"/>
      <c r="V2658" s="75"/>
    </row>
    <row r="2659" spans="12:22" s="74" customFormat="1">
      <c r="L2659" s="75"/>
      <c r="M2659" s="75"/>
      <c r="N2659" s="75"/>
      <c r="O2659" s="75"/>
      <c r="P2659" s="75"/>
      <c r="Q2659" s="75"/>
      <c r="R2659" s="75"/>
      <c r="S2659" s="75"/>
      <c r="T2659" s="75"/>
      <c r="U2659" s="75"/>
      <c r="V2659" s="75"/>
    </row>
    <row r="2660" spans="12:22" s="74" customFormat="1">
      <c r="L2660" s="75"/>
      <c r="M2660" s="75"/>
      <c r="N2660" s="75"/>
      <c r="O2660" s="75"/>
      <c r="P2660" s="75"/>
      <c r="Q2660" s="75"/>
      <c r="R2660" s="75"/>
      <c r="S2660" s="75"/>
      <c r="T2660" s="75"/>
      <c r="U2660" s="75"/>
      <c r="V2660" s="75"/>
    </row>
    <row r="2661" spans="12:22" s="74" customFormat="1">
      <c r="L2661" s="75"/>
      <c r="M2661" s="75"/>
      <c r="N2661" s="75"/>
      <c r="O2661" s="75"/>
      <c r="P2661" s="75"/>
      <c r="Q2661" s="75"/>
      <c r="R2661" s="75"/>
      <c r="S2661" s="75"/>
      <c r="T2661" s="75"/>
      <c r="U2661" s="75"/>
      <c r="V2661" s="75"/>
    </row>
    <row r="2662" spans="12:22" s="74" customFormat="1">
      <c r="L2662" s="75"/>
      <c r="M2662" s="75"/>
      <c r="N2662" s="75"/>
      <c r="O2662" s="75"/>
      <c r="P2662" s="75"/>
      <c r="Q2662" s="75"/>
      <c r="R2662" s="75"/>
      <c r="S2662" s="75"/>
      <c r="T2662" s="75"/>
      <c r="U2662" s="75"/>
      <c r="V2662" s="75"/>
    </row>
    <row r="2663" spans="12:22" s="74" customFormat="1">
      <c r="L2663" s="75"/>
      <c r="M2663" s="75"/>
      <c r="N2663" s="75"/>
      <c r="O2663" s="75"/>
      <c r="P2663" s="75"/>
      <c r="Q2663" s="75"/>
      <c r="R2663" s="75"/>
      <c r="S2663" s="75"/>
      <c r="T2663" s="75"/>
      <c r="U2663" s="75"/>
      <c r="V2663" s="75"/>
    </row>
    <row r="2664" spans="12:22" s="74" customFormat="1">
      <c r="L2664" s="75"/>
      <c r="M2664" s="75"/>
      <c r="N2664" s="75"/>
      <c r="O2664" s="75"/>
      <c r="P2664" s="75"/>
      <c r="Q2664" s="75"/>
      <c r="R2664" s="75"/>
      <c r="S2664" s="75"/>
      <c r="T2664" s="75"/>
      <c r="U2664" s="75"/>
      <c r="V2664" s="75"/>
    </row>
    <row r="2665" spans="12:22" s="74" customFormat="1">
      <c r="L2665" s="75"/>
      <c r="M2665" s="75"/>
      <c r="N2665" s="75"/>
      <c r="O2665" s="75"/>
      <c r="P2665" s="75"/>
      <c r="Q2665" s="75"/>
      <c r="R2665" s="75"/>
      <c r="S2665" s="75"/>
      <c r="T2665" s="75"/>
      <c r="U2665" s="75"/>
      <c r="V2665" s="75"/>
    </row>
    <row r="2666" spans="12:22" s="74" customFormat="1">
      <c r="L2666" s="75"/>
      <c r="M2666" s="75"/>
      <c r="N2666" s="75"/>
      <c r="O2666" s="75"/>
      <c r="P2666" s="75"/>
      <c r="Q2666" s="75"/>
      <c r="R2666" s="75"/>
      <c r="S2666" s="75"/>
      <c r="T2666" s="75"/>
      <c r="U2666" s="75"/>
      <c r="V2666" s="75"/>
    </row>
    <row r="2667" spans="12:22" s="74" customFormat="1">
      <c r="L2667" s="75"/>
      <c r="M2667" s="75"/>
      <c r="N2667" s="75"/>
      <c r="O2667" s="75"/>
      <c r="P2667" s="75"/>
      <c r="Q2667" s="75"/>
      <c r="R2667" s="75"/>
      <c r="S2667" s="75"/>
      <c r="T2667" s="75"/>
      <c r="U2667" s="75"/>
      <c r="V2667" s="75"/>
    </row>
    <row r="2668" spans="12:22" s="74" customFormat="1">
      <c r="L2668" s="75"/>
      <c r="M2668" s="75"/>
      <c r="N2668" s="75"/>
      <c r="O2668" s="75"/>
      <c r="P2668" s="75"/>
      <c r="Q2668" s="75"/>
      <c r="R2668" s="75"/>
      <c r="S2668" s="75"/>
      <c r="T2668" s="75"/>
      <c r="U2668" s="75"/>
      <c r="V2668" s="75"/>
    </row>
    <row r="2669" spans="12:22" s="74" customFormat="1">
      <c r="L2669" s="75"/>
      <c r="M2669" s="75"/>
      <c r="N2669" s="75"/>
      <c r="O2669" s="75"/>
      <c r="P2669" s="75"/>
      <c r="Q2669" s="75"/>
      <c r="R2669" s="75"/>
      <c r="S2669" s="75"/>
      <c r="T2669" s="75"/>
      <c r="U2669" s="75"/>
      <c r="V2669" s="75"/>
    </row>
    <row r="2670" spans="12:22" s="74" customFormat="1">
      <c r="L2670" s="75"/>
      <c r="M2670" s="75"/>
      <c r="N2670" s="75"/>
      <c r="O2670" s="75"/>
      <c r="P2670" s="75"/>
      <c r="Q2670" s="75"/>
      <c r="R2670" s="75"/>
      <c r="S2670" s="75"/>
      <c r="T2670" s="75"/>
      <c r="U2670" s="75"/>
      <c r="V2670" s="75"/>
    </row>
    <row r="2671" spans="12:22" s="74" customFormat="1">
      <c r="L2671" s="75"/>
      <c r="M2671" s="75"/>
      <c r="N2671" s="75"/>
      <c r="O2671" s="75"/>
      <c r="P2671" s="75"/>
      <c r="Q2671" s="75"/>
      <c r="R2671" s="75"/>
      <c r="S2671" s="75"/>
      <c r="T2671" s="75"/>
      <c r="U2671" s="75"/>
      <c r="V2671" s="75"/>
    </row>
    <row r="2672" spans="12:22" s="74" customFormat="1">
      <c r="L2672" s="75"/>
      <c r="M2672" s="75"/>
      <c r="N2672" s="75"/>
      <c r="O2672" s="75"/>
      <c r="P2672" s="75"/>
      <c r="Q2672" s="75"/>
      <c r="R2672" s="75"/>
      <c r="S2672" s="75"/>
      <c r="T2672" s="75"/>
      <c r="U2672" s="75"/>
      <c r="V2672" s="75"/>
    </row>
    <row r="2673" spans="12:22" s="74" customFormat="1">
      <c r="L2673" s="75"/>
      <c r="M2673" s="75"/>
      <c r="N2673" s="75"/>
      <c r="O2673" s="75"/>
      <c r="P2673" s="75"/>
      <c r="Q2673" s="75"/>
      <c r="R2673" s="75"/>
      <c r="S2673" s="75"/>
      <c r="T2673" s="75"/>
      <c r="U2673" s="75"/>
      <c r="V2673" s="75"/>
    </row>
    <row r="2674" spans="12:22" s="74" customFormat="1">
      <c r="L2674" s="75"/>
      <c r="M2674" s="75"/>
      <c r="N2674" s="75"/>
      <c r="O2674" s="75"/>
      <c r="P2674" s="75"/>
      <c r="Q2674" s="75"/>
      <c r="R2674" s="75"/>
      <c r="S2674" s="75"/>
      <c r="T2674" s="75"/>
      <c r="U2674" s="75"/>
      <c r="V2674" s="75"/>
    </row>
    <row r="2675" spans="12:22" s="74" customFormat="1">
      <c r="L2675" s="75"/>
      <c r="M2675" s="75"/>
      <c r="N2675" s="75"/>
      <c r="O2675" s="75"/>
      <c r="P2675" s="75"/>
      <c r="Q2675" s="75"/>
      <c r="R2675" s="75"/>
      <c r="S2675" s="75"/>
      <c r="T2675" s="75"/>
      <c r="U2675" s="75"/>
      <c r="V2675" s="75"/>
    </row>
    <row r="2676" spans="12:22" s="74" customFormat="1">
      <c r="L2676" s="75"/>
      <c r="M2676" s="75"/>
      <c r="N2676" s="75"/>
      <c r="O2676" s="75"/>
      <c r="P2676" s="75"/>
      <c r="Q2676" s="75"/>
      <c r="R2676" s="75"/>
      <c r="S2676" s="75"/>
      <c r="T2676" s="75"/>
      <c r="U2676" s="75"/>
      <c r="V2676" s="75"/>
    </row>
    <row r="2677" spans="12:22" s="74" customFormat="1">
      <c r="L2677" s="75"/>
      <c r="M2677" s="75"/>
      <c r="N2677" s="75"/>
      <c r="O2677" s="75"/>
      <c r="P2677" s="75"/>
      <c r="Q2677" s="75"/>
      <c r="R2677" s="75"/>
      <c r="S2677" s="75"/>
      <c r="T2677" s="75"/>
      <c r="U2677" s="75"/>
      <c r="V2677" s="75"/>
    </row>
    <row r="2678" spans="12:22" s="74" customFormat="1">
      <c r="L2678" s="75"/>
      <c r="M2678" s="75"/>
      <c r="N2678" s="75"/>
      <c r="O2678" s="75"/>
      <c r="P2678" s="75"/>
      <c r="Q2678" s="75"/>
      <c r="R2678" s="75"/>
      <c r="S2678" s="75"/>
      <c r="T2678" s="75"/>
      <c r="U2678" s="75"/>
      <c r="V2678" s="75"/>
    </row>
    <row r="2679" spans="12:22" s="74" customFormat="1">
      <c r="L2679" s="75"/>
      <c r="M2679" s="75"/>
      <c r="N2679" s="75"/>
      <c r="O2679" s="75"/>
      <c r="P2679" s="75"/>
      <c r="Q2679" s="75"/>
      <c r="R2679" s="75"/>
      <c r="S2679" s="75"/>
      <c r="T2679" s="75"/>
      <c r="U2679" s="75"/>
      <c r="V2679" s="75"/>
    </row>
    <row r="2680" spans="12:22" s="74" customFormat="1">
      <c r="L2680" s="75"/>
      <c r="M2680" s="75"/>
      <c r="N2680" s="75"/>
      <c r="O2680" s="75"/>
      <c r="P2680" s="75"/>
      <c r="Q2680" s="75"/>
      <c r="R2680" s="75"/>
      <c r="S2680" s="75"/>
      <c r="T2680" s="75"/>
      <c r="U2680" s="75"/>
      <c r="V2680" s="75"/>
    </row>
    <row r="2681" spans="12:22" s="74" customFormat="1">
      <c r="L2681" s="75"/>
      <c r="M2681" s="75"/>
      <c r="N2681" s="75"/>
      <c r="O2681" s="75"/>
      <c r="P2681" s="75"/>
      <c r="Q2681" s="75"/>
      <c r="R2681" s="75"/>
      <c r="S2681" s="75"/>
      <c r="T2681" s="75"/>
      <c r="U2681" s="75"/>
      <c r="V2681" s="75"/>
    </row>
    <row r="2682" spans="12:22" s="74" customFormat="1">
      <c r="L2682" s="75"/>
      <c r="M2682" s="75"/>
      <c r="N2682" s="75"/>
      <c r="O2682" s="75"/>
      <c r="P2682" s="75"/>
      <c r="Q2682" s="75"/>
      <c r="R2682" s="75"/>
      <c r="S2682" s="75"/>
      <c r="T2682" s="75"/>
      <c r="U2682" s="75"/>
      <c r="V2682" s="75"/>
    </row>
    <row r="2683" spans="12:22" s="74" customFormat="1">
      <c r="L2683" s="75"/>
      <c r="M2683" s="75"/>
      <c r="N2683" s="75"/>
      <c r="O2683" s="75"/>
      <c r="P2683" s="75"/>
      <c r="Q2683" s="75"/>
      <c r="R2683" s="75"/>
      <c r="S2683" s="75"/>
      <c r="T2683" s="75"/>
      <c r="U2683" s="75"/>
      <c r="V2683" s="75"/>
    </row>
    <row r="2684" spans="12:22" s="74" customFormat="1">
      <c r="L2684" s="75"/>
      <c r="M2684" s="75"/>
      <c r="N2684" s="75"/>
      <c r="O2684" s="75"/>
      <c r="P2684" s="75"/>
      <c r="Q2684" s="75"/>
      <c r="R2684" s="75"/>
      <c r="S2684" s="75"/>
      <c r="T2684" s="75"/>
      <c r="U2684" s="75"/>
      <c r="V2684" s="75"/>
    </row>
    <row r="2685" spans="12:22" s="74" customFormat="1">
      <c r="L2685" s="75"/>
      <c r="M2685" s="75"/>
      <c r="N2685" s="75"/>
      <c r="O2685" s="75"/>
      <c r="P2685" s="75"/>
      <c r="Q2685" s="75"/>
      <c r="R2685" s="75"/>
      <c r="S2685" s="75"/>
      <c r="T2685" s="75"/>
      <c r="U2685" s="75"/>
      <c r="V2685" s="75"/>
    </row>
    <row r="2686" spans="12:22" s="74" customFormat="1">
      <c r="L2686" s="75"/>
      <c r="M2686" s="75"/>
      <c r="N2686" s="75"/>
      <c r="O2686" s="75"/>
      <c r="P2686" s="75"/>
      <c r="Q2686" s="75"/>
      <c r="R2686" s="75"/>
      <c r="S2686" s="75"/>
      <c r="T2686" s="75"/>
      <c r="U2686" s="75"/>
      <c r="V2686" s="75"/>
    </row>
    <row r="2687" spans="12:22" s="74" customFormat="1">
      <c r="L2687" s="75"/>
      <c r="M2687" s="75"/>
      <c r="N2687" s="75"/>
      <c r="O2687" s="75"/>
      <c r="P2687" s="75"/>
      <c r="Q2687" s="75"/>
      <c r="R2687" s="75"/>
      <c r="S2687" s="75"/>
      <c r="T2687" s="75"/>
      <c r="U2687" s="75"/>
      <c r="V2687" s="75"/>
    </row>
    <row r="2688" spans="12:22" s="74" customFormat="1">
      <c r="L2688" s="75"/>
      <c r="M2688" s="75"/>
      <c r="N2688" s="75"/>
      <c r="O2688" s="75"/>
      <c r="P2688" s="75"/>
      <c r="Q2688" s="75"/>
      <c r="R2688" s="75"/>
      <c r="S2688" s="75"/>
      <c r="T2688" s="75"/>
      <c r="U2688" s="75"/>
      <c r="V2688" s="75"/>
    </row>
    <row r="2689" spans="12:22" s="74" customFormat="1">
      <c r="L2689" s="75"/>
      <c r="M2689" s="75"/>
      <c r="N2689" s="75"/>
      <c r="O2689" s="75"/>
      <c r="P2689" s="75"/>
      <c r="Q2689" s="75"/>
      <c r="R2689" s="75"/>
      <c r="S2689" s="75"/>
      <c r="T2689" s="75"/>
      <c r="U2689" s="75"/>
      <c r="V2689" s="75"/>
    </row>
    <row r="2690" spans="12:22" s="74" customFormat="1">
      <c r="L2690" s="75"/>
      <c r="M2690" s="75"/>
      <c r="N2690" s="75"/>
      <c r="O2690" s="75"/>
      <c r="P2690" s="75"/>
      <c r="Q2690" s="75"/>
      <c r="R2690" s="75"/>
      <c r="S2690" s="75"/>
      <c r="T2690" s="75"/>
      <c r="U2690" s="75"/>
      <c r="V2690" s="75"/>
    </row>
    <row r="2691" spans="12:22" s="74" customFormat="1">
      <c r="L2691" s="75"/>
      <c r="M2691" s="75"/>
      <c r="N2691" s="75"/>
      <c r="O2691" s="75"/>
      <c r="P2691" s="75"/>
      <c r="Q2691" s="75"/>
      <c r="R2691" s="75"/>
      <c r="S2691" s="75"/>
      <c r="T2691" s="75"/>
      <c r="U2691" s="75"/>
      <c r="V2691" s="75"/>
    </row>
    <row r="2692" spans="12:22" s="74" customFormat="1">
      <c r="L2692" s="75"/>
      <c r="M2692" s="75"/>
      <c r="N2692" s="75"/>
      <c r="O2692" s="75"/>
      <c r="P2692" s="75"/>
      <c r="Q2692" s="75"/>
      <c r="R2692" s="75"/>
      <c r="S2692" s="75"/>
      <c r="T2692" s="75"/>
      <c r="U2692" s="75"/>
      <c r="V2692" s="75"/>
    </row>
    <row r="2693" spans="12:22" s="74" customFormat="1">
      <c r="L2693" s="75"/>
      <c r="M2693" s="75"/>
      <c r="N2693" s="75"/>
      <c r="O2693" s="75"/>
      <c r="P2693" s="75"/>
      <c r="Q2693" s="75"/>
      <c r="R2693" s="75"/>
      <c r="S2693" s="75"/>
      <c r="T2693" s="75"/>
      <c r="U2693" s="75"/>
      <c r="V2693" s="75"/>
    </row>
    <row r="2694" spans="12:22" s="74" customFormat="1">
      <c r="L2694" s="75"/>
      <c r="M2694" s="75"/>
      <c r="N2694" s="75"/>
      <c r="O2694" s="75"/>
      <c r="P2694" s="75"/>
      <c r="Q2694" s="75"/>
      <c r="R2694" s="75"/>
      <c r="S2694" s="75"/>
      <c r="T2694" s="75"/>
      <c r="U2694" s="75"/>
      <c r="V2694" s="75"/>
    </row>
    <row r="2695" spans="12:22" s="74" customFormat="1">
      <c r="L2695" s="75"/>
      <c r="M2695" s="75"/>
      <c r="N2695" s="75"/>
      <c r="O2695" s="75"/>
      <c r="P2695" s="75"/>
      <c r="Q2695" s="75"/>
      <c r="R2695" s="75"/>
      <c r="S2695" s="75"/>
      <c r="T2695" s="75"/>
      <c r="U2695" s="75"/>
      <c r="V2695" s="75"/>
    </row>
    <row r="2696" spans="12:22" s="74" customFormat="1">
      <c r="L2696" s="75"/>
      <c r="M2696" s="75"/>
      <c r="N2696" s="75"/>
      <c r="O2696" s="75"/>
      <c r="P2696" s="75"/>
      <c r="Q2696" s="75"/>
      <c r="R2696" s="75"/>
      <c r="S2696" s="75"/>
      <c r="T2696" s="75"/>
      <c r="U2696" s="75"/>
      <c r="V2696" s="75"/>
    </row>
    <row r="2697" spans="12:22" s="74" customFormat="1">
      <c r="L2697" s="75"/>
      <c r="M2697" s="75"/>
      <c r="N2697" s="75"/>
      <c r="O2697" s="75"/>
      <c r="P2697" s="75"/>
      <c r="Q2697" s="75"/>
      <c r="R2697" s="75"/>
      <c r="S2697" s="75"/>
      <c r="T2697" s="75"/>
      <c r="U2697" s="75"/>
      <c r="V2697" s="75"/>
    </row>
    <row r="2698" spans="12:22" s="74" customFormat="1">
      <c r="L2698" s="75"/>
      <c r="M2698" s="75"/>
      <c r="N2698" s="75"/>
      <c r="O2698" s="75"/>
      <c r="P2698" s="75"/>
      <c r="Q2698" s="75"/>
      <c r="R2698" s="75"/>
      <c r="S2698" s="75"/>
      <c r="T2698" s="75"/>
      <c r="U2698" s="75"/>
      <c r="V2698" s="75"/>
    </row>
    <row r="2699" spans="12:22" s="74" customFormat="1">
      <c r="L2699" s="75"/>
      <c r="M2699" s="75"/>
      <c r="N2699" s="75"/>
      <c r="O2699" s="75"/>
      <c r="P2699" s="75"/>
      <c r="Q2699" s="75"/>
      <c r="R2699" s="75"/>
      <c r="S2699" s="75"/>
      <c r="T2699" s="75"/>
      <c r="U2699" s="75"/>
      <c r="V2699" s="75"/>
    </row>
    <row r="2700" spans="12:22" s="74" customFormat="1">
      <c r="L2700" s="75"/>
      <c r="M2700" s="75"/>
      <c r="N2700" s="75"/>
      <c r="O2700" s="75"/>
      <c r="P2700" s="75"/>
      <c r="Q2700" s="75"/>
      <c r="R2700" s="75"/>
      <c r="S2700" s="75"/>
      <c r="T2700" s="75"/>
      <c r="U2700" s="75"/>
      <c r="V2700" s="75"/>
    </row>
    <row r="2701" spans="12:22" s="74" customFormat="1">
      <c r="L2701" s="75"/>
      <c r="M2701" s="75"/>
      <c r="N2701" s="75"/>
      <c r="O2701" s="75"/>
      <c r="P2701" s="75"/>
      <c r="Q2701" s="75"/>
      <c r="R2701" s="75"/>
      <c r="S2701" s="75"/>
      <c r="T2701" s="75"/>
      <c r="U2701" s="75"/>
      <c r="V2701" s="75"/>
    </row>
    <row r="2702" spans="12:22" s="74" customFormat="1">
      <c r="L2702" s="75"/>
      <c r="M2702" s="75"/>
      <c r="N2702" s="75"/>
      <c r="O2702" s="75"/>
      <c r="P2702" s="75"/>
      <c r="Q2702" s="75"/>
      <c r="R2702" s="75"/>
      <c r="S2702" s="75"/>
      <c r="T2702" s="75"/>
      <c r="U2702" s="75"/>
      <c r="V2702" s="75"/>
    </row>
    <row r="2703" spans="12:22" s="74" customFormat="1">
      <c r="L2703" s="75"/>
      <c r="M2703" s="75"/>
      <c r="N2703" s="75"/>
      <c r="O2703" s="75"/>
      <c r="P2703" s="75"/>
      <c r="Q2703" s="75"/>
      <c r="R2703" s="75"/>
      <c r="S2703" s="75"/>
      <c r="T2703" s="75"/>
      <c r="U2703" s="75"/>
      <c r="V2703" s="75"/>
    </row>
    <row r="2704" spans="12:22" s="74" customFormat="1">
      <c r="L2704" s="75"/>
      <c r="M2704" s="75"/>
      <c r="N2704" s="75"/>
      <c r="O2704" s="75"/>
      <c r="P2704" s="75"/>
      <c r="Q2704" s="75"/>
      <c r="R2704" s="75"/>
      <c r="S2704" s="75"/>
      <c r="T2704" s="75"/>
      <c r="U2704" s="75"/>
      <c r="V2704" s="75"/>
    </row>
    <row r="2705" spans="12:22" s="74" customFormat="1">
      <c r="L2705" s="75"/>
      <c r="M2705" s="75"/>
      <c r="N2705" s="75"/>
      <c r="O2705" s="75"/>
      <c r="P2705" s="75"/>
      <c r="Q2705" s="75"/>
      <c r="R2705" s="75"/>
      <c r="S2705" s="75"/>
      <c r="T2705" s="75"/>
      <c r="U2705" s="75"/>
      <c r="V2705" s="75"/>
    </row>
    <row r="2706" spans="12:22" s="74" customFormat="1">
      <c r="L2706" s="75"/>
      <c r="M2706" s="75"/>
      <c r="N2706" s="75"/>
      <c r="O2706" s="75"/>
      <c r="P2706" s="75"/>
      <c r="Q2706" s="75"/>
      <c r="R2706" s="75"/>
      <c r="S2706" s="75"/>
      <c r="T2706" s="75"/>
      <c r="U2706" s="75"/>
      <c r="V2706" s="75"/>
    </row>
    <row r="2707" spans="12:22" s="74" customFormat="1">
      <c r="L2707" s="75"/>
      <c r="M2707" s="75"/>
      <c r="N2707" s="75"/>
      <c r="O2707" s="75"/>
      <c r="P2707" s="75"/>
      <c r="Q2707" s="75"/>
      <c r="R2707" s="75"/>
      <c r="S2707" s="75"/>
      <c r="T2707" s="75"/>
      <c r="U2707" s="75"/>
      <c r="V2707" s="75"/>
    </row>
    <row r="2708" spans="12:22" s="74" customFormat="1">
      <c r="L2708" s="75"/>
      <c r="M2708" s="75"/>
      <c r="N2708" s="75"/>
      <c r="O2708" s="75"/>
      <c r="P2708" s="75"/>
      <c r="Q2708" s="75"/>
      <c r="R2708" s="75"/>
      <c r="S2708" s="75"/>
      <c r="T2708" s="75"/>
      <c r="U2708" s="75"/>
      <c r="V2708" s="75"/>
    </row>
    <row r="2709" spans="12:22" s="74" customFormat="1">
      <c r="L2709" s="75"/>
      <c r="M2709" s="75"/>
      <c r="N2709" s="75"/>
      <c r="O2709" s="75"/>
      <c r="P2709" s="75"/>
      <c r="Q2709" s="75"/>
      <c r="R2709" s="75"/>
      <c r="S2709" s="75"/>
      <c r="T2709" s="75"/>
      <c r="U2709" s="75"/>
      <c r="V2709" s="75"/>
    </row>
    <row r="2710" spans="12:22" s="74" customFormat="1">
      <c r="L2710" s="75"/>
      <c r="M2710" s="75"/>
      <c r="N2710" s="75"/>
      <c r="O2710" s="75"/>
      <c r="P2710" s="75"/>
      <c r="Q2710" s="75"/>
      <c r="R2710" s="75"/>
      <c r="S2710" s="75"/>
      <c r="T2710" s="75"/>
      <c r="U2710" s="75"/>
      <c r="V2710" s="75"/>
    </row>
    <row r="2711" spans="12:22" s="74" customFormat="1">
      <c r="L2711" s="75"/>
      <c r="M2711" s="75"/>
      <c r="N2711" s="75"/>
      <c r="O2711" s="75"/>
      <c r="P2711" s="75"/>
      <c r="Q2711" s="75"/>
      <c r="R2711" s="75"/>
      <c r="S2711" s="75"/>
      <c r="T2711" s="75"/>
      <c r="U2711" s="75"/>
      <c r="V2711" s="75"/>
    </row>
    <row r="2712" spans="12:22" s="74" customFormat="1">
      <c r="L2712" s="75"/>
      <c r="M2712" s="75"/>
      <c r="N2712" s="75"/>
      <c r="O2712" s="75"/>
      <c r="P2712" s="75"/>
      <c r="Q2712" s="75"/>
      <c r="R2712" s="75"/>
      <c r="S2712" s="75"/>
      <c r="T2712" s="75"/>
      <c r="U2712" s="75"/>
      <c r="V2712" s="75"/>
    </row>
    <row r="2713" spans="12:22" s="74" customFormat="1">
      <c r="L2713" s="75"/>
      <c r="M2713" s="75"/>
      <c r="N2713" s="75"/>
      <c r="O2713" s="75"/>
      <c r="P2713" s="75"/>
      <c r="Q2713" s="75"/>
      <c r="R2713" s="75"/>
      <c r="S2713" s="75"/>
      <c r="T2713" s="75"/>
      <c r="U2713" s="75"/>
      <c r="V2713" s="75"/>
    </row>
    <row r="2714" spans="12:22" s="74" customFormat="1">
      <c r="L2714" s="75"/>
      <c r="M2714" s="75"/>
      <c r="N2714" s="75"/>
      <c r="O2714" s="75"/>
      <c r="P2714" s="75"/>
      <c r="Q2714" s="75"/>
      <c r="R2714" s="75"/>
      <c r="S2714" s="75"/>
      <c r="T2714" s="75"/>
      <c r="U2714" s="75"/>
      <c r="V2714" s="75"/>
    </row>
    <row r="2715" spans="12:22" s="74" customFormat="1">
      <c r="L2715" s="75"/>
      <c r="M2715" s="75"/>
      <c r="N2715" s="75"/>
      <c r="O2715" s="75"/>
      <c r="P2715" s="75"/>
      <c r="Q2715" s="75"/>
      <c r="R2715" s="75"/>
      <c r="S2715" s="75"/>
      <c r="T2715" s="75"/>
      <c r="U2715" s="75"/>
      <c r="V2715" s="75"/>
    </row>
    <row r="2716" spans="12:22" s="74" customFormat="1">
      <c r="L2716" s="75"/>
      <c r="M2716" s="75"/>
      <c r="N2716" s="75"/>
      <c r="O2716" s="75"/>
      <c r="P2716" s="75"/>
      <c r="Q2716" s="75"/>
      <c r="R2716" s="75"/>
      <c r="S2716" s="75"/>
      <c r="T2716" s="75"/>
      <c r="U2716" s="75"/>
      <c r="V2716" s="75"/>
    </row>
    <row r="2717" spans="12:22" s="74" customFormat="1">
      <c r="L2717" s="75"/>
      <c r="M2717" s="75"/>
      <c r="N2717" s="75"/>
      <c r="O2717" s="75"/>
      <c r="P2717" s="75"/>
      <c r="Q2717" s="75"/>
      <c r="R2717" s="75"/>
      <c r="S2717" s="75"/>
      <c r="T2717" s="75"/>
      <c r="U2717" s="75"/>
      <c r="V2717" s="75"/>
    </row>
    <row r="2718" spans="12:22" s="74" customFormat="1">
      <c r="L2718" s="75"/>
      <c r="M2718" s="75"/>
      <c r="N2718" s="75"/>
      <c r="O2718" s="75"/>
      <c r="P2718" s="75"/>
      <c r="Q2718" s="75"/>
      <c r="R2718" s="75"/>
      <c r="S2718" s="75"/>
      <c r="T2718" s="75"/>
      <c r="U2718" s="75"/>
      <c r="V2718" s="75"/>
    </row>
    <row r="2719" spans="12:22" s="74" customFormat="1">
      <c r="L2719" s="75"/>
      <c r="M2719" s="75"/>
      <c r="N2719" s="75"/>
      <c r="O2719" s="75"/>
      <c r="P2719" s="75"/>
      <c r="Q2719" s="75"/>
      <c r="R2719" s="75"/>
      <c r="S2719" s="75"/>
      <c r="T2719" s="75"/>
      <c r="U2719" s="75"/>
      <c r="V2719" s="75"/>
    </row>
    <row r="2720" spans="12:22" s="74" customFormat="1">
      <c r="L2720" s="75"/>
      <c r="M2720" s="75"/>
      <c r="N2720" s="75"/>
      <c r="O2720" s="75"/>
      <c r="P2720" s="75"/>
      <c r="Q2720" s="75"/>
      <c r="R2720" s="75"/>
      <c r="S2720" s="75"/>
      <c r="T2720" s="75"/>
      <c r="U2720" s="75"/>
      <c r="V2720" s="75"/>
    </row>
    <row r="2721" spans="12:22" s="74" customFormat="1">
      <c r="L2721" s="75"/>
      <c r="M2721" s="75"/>
      <c r="N2721" s="75"/>
      <c r="O2721" s="75"/>
      <c r="P2721" s="75"/>
      <c r="Q2721" s="75"/>
      <c r="R2721" s="75"/>
      <c r="S2721" s="75"/>
      <c r="T2721" s="75"/>
      <c r="U2721" s="75"/>
      <c r="V2721" s="75"/>
    </row>
    <row r="2722" spans="12:22" s="74" customFormat="1">
      <c r="L2722" s="75"/>
      <c r="M2722" s="75"/>
      <c r="N2722" s="75"/>
      <c r="O2722" s="75"/>
      <c r="P2722" s="75"/>
      <c r="Q2722" s="75"/>
      <c r="R2722" s="75"/>
      <c r="S2722" s="75"/>
      <c r="T2722" s="75"/>
      <c r="U2722" s="75"/>
      <c r="V2722" s="75"/>
    </row>
    <row r="2723" spans="12:22" s="74" customFormat="1">
      <c r="L2723" s="75"/>
      <c r="M2723" s="75"/>
      <c r="N2723" s="75"/>
      <c r="O2723" s="75"/>
      <c r="P2723" s="75"/>
      <c r="Q2723" s="75"/>
      <c r="R2723" s="75"/>
      <c r="S2723" s="75"/>
      <c r="T2723" s="75"/>
      <c r="U2723" s="75"/>
      <c r="V2723" s="75"/>
    </row>
    <row r="2724" spans="12:22" s="74" customFormat="1">
      <c r="L2724" s="75"/>
      <c r="M2724" s="75"/>
      <c r="N2724" s="75"/>
      <c r="O2724" s="75"/>
      <c r="P2724" s="75"/>
      <c r="Q2724" s="75"/>
      <c r="R2724" s="75"/>
      <c r="S2724" s="75"/>
      <c r="T2724" s="75"/>
      <c r="U2724" s="75"/>
      <c r="V2724" s="75"/>
    </row>
    <row r="2725" spans="12:22" s="74" customFormat="1">
      <c r="L2725" s="75"/>
      <c r="M2725" s="75"/>
      <c r="N2725" s="75"/>
      <c r="O2725" s="75"/>
      <c r="P2725" s="75"/>
      <c r="Q2725" s="75"/>
      <c r="R2725" s="75"/>
      <c r="S2725" s="75"/>
      <c r="T2725" s="75"/>
      <c r="U2725" s="75"/>
      <c r="V2725" s="75"/>
    </row>
    <row r="2726" spans="12:22" s="74" customFormat="1">
      <c r="L2726" s="75"/>
      <c r="M2726" s="75"/>
      <c r="N2726" s="75"/>
      <c r="O2726" s="75"/>
      <c r="P2726" s="75"/>
      <c r="Q2726" s="75"/>
      <c r="R2726" s="75"/>
      <c r="S2726" s="75"/>
      <c r="T2726" s="75"/>
      <c r="U2726" s="75"/>
      <c r="V2726" s="75"/>
    </row>
    <row r="2727" spans="12:22" s="74" customFormat="1">
      <c r="L2727" s="75"/>
      <c r="M2727" s="75"/>
      <c r="N2727" s="75"/>
      <c r="O2727" s="75"/>
      <c r="P2727" s="75"/>
      <c r="Q2727" s="75"/>
      <c r="R2727" s="75"/>
      <c r="S2727" s="75"/>
      <c r="T2727" s="75"/>
      <c r="U2727" s="75"/>
      <c r="V2727" s="75"/>
    </row>
    <row r="2728" spans="12:22" s="74" customFormat="1">
      <c r="L2728" s="75"/>
      <c r="M2728" s="75"/>
      <c r="N2728" s="75"/>
      <c r="O2728" s="75"/>
      <c r="P2728" s="75"/>
      <c r="Q2728" s="75"/>
      <c r="R2728" s="75"/>
      <c r="S2728" s="75"/>
      <c r="T2728" s="75"/>
      <c r="U2728" s="75"/>
      <c r="V2728" s="75"/>
    </row>
    <row r="2729" spans="12:22" s="74" customFormat="1">
      <c r="L2729" s="75"/>
      <c r="M2729" s="75"/>
      <c r="N2729" s="75"/>
      <c r="O2729" s="75"/>
      <c r="P2729" s="75"/>
      <c r="Q2729" s="75"/>
      <c r="R2729" s="75"/>
      <c r="S2729" s="75"/>
      <c r="T2729" s="75"/>
      <c r="U2729" s="75"/>
      <c r="V2729" s="75"/>
    </row>
    <row r="2730" spans="12:22" s="74" customFormat="1">
      <c r="L2730" s="75"/>
      <c r="M2730" s="75"/>
      <c r="N2730" s="75"/>
      <c r="O2730" s="75"/>
      <c r="P2730" s="75"/>
      <c r="Q2730" s="75"/>
      <c r="R2730" s="75"/>
      <c r="S2730" s="75"/>
      <c r="T2730" s="75"/>
      <c r="U2730" s="75"/>
      <c r="V2730" s="75"/>
    </row>
    <row r="2731" spans="12:22" s="74" customFormat="1">
      <c r="L2731" s="75"/>
      <c r="M2731" s="75"/>
      <c r="N2731" s="75"/>
      <c r="O2731" s="75"/>
      <c r="P2731" s="75"/>
      <c r="Q2731" s="75"/>
      <c r="R2731" s="75"/>
      <c r="S2731" s="75"/>
      <c r="T2731" s="75"/>
      <c r="U2731" s="75"/>
      <c r="V2731" s="75"/>
    </row>
    <row r="2732" spans="12:22" s="74" customFormat="1">
      <c r="L2732" s="75"/>
      <c r="M2732" s="75"/>
      <c r="N2732" s="75"/>
      <c r="O2732" s="75"/>
      <c r="P2732" s="75"/>
      <c r="Q2732" s="75"/>
      <c r="R2732" s="75"/>
      <c r="S2732" s="75"/>
      <c r="T2732" s="75"/>
      <c r="U2732" s="75"/>
      <c r="V2732" s="75"/>
    </row>
    <row r="2733" spans="12:22" s="74" customFormat="1">
      <c r="L2733" s="75"/>
      <c r="M2733" s="75"/>
      <c r="N2733" s="75"/>
      <c r="O2733" s="75"/>
      <c r="P2733" s="75"/>
      <c r="Q2733" s="75"/>
      <c r="R2733" s="75"/>
      <c r="S2733" s="75"/>
      <c r="T2733" s="75"/>
      <c r="U2733" s="75"/>
      <c r="V2733" s="75"/>
    </row>
    <row r="2734" spans="12:22" s="74" customFormat="1">
      <c r="L2734" s="75"/>
      <c r="M2734" s="75"/>
      <c r="N2734" s="75"/>
      <c r="O2734" s="75"/>
      <c r="P2734" s="75"/>
      <c r="Q2734" s="75"/>
      <c r="R2734" s="75"/>
      <c r="S2734" s="75"/>
      <c r="T2734" s="75"/>
      <c r="U2734" s="75"/>
      <c r="V2734" s="75"/>
    </row>
    <row r="2735" spans="12:22" s="74" customFormat="1">
      <c r="L2735" s="75"/>
      <c r="M2735" s="75"/>
      <c r="N2735" s="75"/>
      <c r="O2735" s="75"/>
      <c r="P2735" s="75"/>
      <c r="Q2735" s="75"/>
      <c r="R2735" s="75"/>
      <c r="S2735" s="75"/>
      <c r="T2735" s="75"/>
      <c r="U2735" s="75"/>
      <c r="V2735" s="75"/>
    </row>
    <row r="2736" spans="12:22" s="74" customFormat="1">
      <c r="L2736" s="75"/>
      <c r="M2736" s="75"/>
      <c r="N2736" s="75"/>
      <c r="O2736" s="75"/>
      <c r="P2736" s="75"/>
      <c r="Q2736" s="75"/>
      <c r="R2736" s="75"/>
      <c r="S2736" s="75"/>
      <c r="T2736" s="75"/>
      <c r="U2736" s="75"/>
      <c r="V2736" s="75"/>
    </row>
    <row r="2737" spans="12:22" s="74" customFormat="1">
      <c r="L2737" s="75"/>
      <c r="M2737" s="75"/>
      <c r="N2737" s="75"/>
      <c r="O2737" s="75"/>
      <c r="P2737" s="75"/>
      <c r="Q2737" s="75"/>
      <c r="R2737" s="75"/>
      <c r="S2737" s="75"/>
      <c r="T2737" s="75"/>
      <c r="U2737" s="75"/>
      <c r="V2737" s="75"/>
    </row>
    <row r="2738" spans="12:22" s="74" customFormat="1">
      <c r="L2738" s="75"/>
      <c r="M2738" s="75"/>
      <c r="N2738" s="75"/>
      <c r="O2738" s="75"/>
      <c r="P2738" s="75"/>
      <c r="Q2738" s="75"/>
      <c r="R2738" s="75"/>
      <c r="S2738" s="75"/>
      <c r="T2738" s="75"/>
      <c r="U2738" s="75"/>
      <c r="V2738" s="75"/>
    </row>
    <row r="2739" spans="12:22" s="74" customFormat="1">
      <c r="L2739" s="75"/>
      <c r="M2739" s="75"/>
      <c r="N2739" s="75"/>
      <c r="O2739" s="75"/>
      <c r="P2739" s="75"/>
      <c r="Q2739" s="75"/>
      <c r="R2739" s="75"/>
      <c r="S2739" s="75"/>
      <c r="T2739" s="75"/>
      <c r="U2739" s="75"/>
      <c r="V2739" s="75"/>
    </row>
    <row r="2740" spans="12:22" s="74" customFormat="1">
      <c r="L2740" s="75"/>
      <c r="M2740" s="75"/>
      <c r="N2740" s="75"/>
      <c r="O2740" s="75"/>
      <c r="P2740" s="75"/>
      <c r="Q2740" s="75"/>
      <c r="R2740" s="75"/>
      <c r="S2740" s="75"/>
      <c r="T2740" s="75"/>
      <c r="U2740" s="75"/>
      <c r="V2740" s="75"/>
    </row>
    <row r="2741" spans="12:22" s="74" customFormat="1">
      <c r="L2741" s="75"/>
      <c r="M2741" s="75"/>
      <c r="N2741" s="75"/>
      <c r="O2741" s="75"/>
      <c r="P2741" s="75"/>
      <c r="Q2741" s="75"/>
      <c r="R2741" s="75"/>
      <c r="S2741" s="75"/>
      <c r="T2741" s="75"/>
      <c r="U2741" s="75"/>
      <c r="V2741" s="75"/>
    </row>
    <row r="2742" spans="12:22" s="74" customFormat="1">
      <c r="L2742" s="75"/>
      <c r="M2742" s="75"/>
      <c r="N2742" s="75"/>
      <c r="O2742" s="75"/>
      <c r="P2742" s="75"/>
      <c r="Q2742" s="75"/>
      <c r="R2742" s="75"/>
      <c r="S2742" s="75"/>
      <c r="T2742" s="75"/>
      <c r="U2742" s="75"/>
      <c r="V2742" s="75"/>
    </row>
    <row r="2743" spans="12:22" s="74" customFormat="1">
      <c r="L2743" s="75"/>
      <c r="M2743" s="75"/>
      <c r="N2743" s="75"/>
      <c r="O2743" s="75"/>
      <c r="P2743" s="75"/>
      <c r="Q2743" s="75"/>
      <c r="R2743" s="75"/>
      <c r="S2743" s="75"/>
      <c r="T2743" s="75"/>
      <c r="U2743" s="75"/>
      <c r="V2743" s="75"/>
    </row>
    <row r="2744" spans="12:22" s="74" customFormat="1">
      <c r="L2744" s="75"/>
      <c r="M2744" s="75"/>
      <c r="N2744" s="75"/>
      <c r="O2744" s="75"/>
      <c r="P2744" s="75"/>
      <c r="Q2744" s="75"/>
      <c r="R2744" s="75"/>
      <c r="S2744" s="75"/>
      <c r="T2744" s="75"/>
      <c r="U2744" s="75"/>
      <c r="V2744" s="75"/>
    </row>
    <row r="2745" spans="12:22" s="74" customFormat="1">
      <c r="L2745" s="75"/>
      <c r="M2745" s="75"/>
      <c r="N2745" s="75"/>
      <c r="O2745" s="75"/>
      <c r="P2745" s="75"/>
      <c r="Q2745" s="75"/>
      <c r="R2745" s="75"/>
      <c r="S2745" s="75"/>
      <c r="T2745" s="75"/>
      <c r="U2745" s="75"/>
      <c r="V2745" s="75"/>
    </row>
    <row r="2746" spans="12:22" s="74" customFormat="1">
      <c r="L2746" s="75"/>
      <c r="M2746" s="75"/>
      <c r="N2746" s="75"/>
      <c r="O2746" s="75"/>
      <c r="P2746" s="75"/>
      <c r="Q2746" s="75"/>
      <c r="R2746" s="75"/>
      <c r="S2746" s="75"/>
      <c r="T2746" s="75"/>
      <c r="U2746" s="75"/>
      <c r="V2746" s="75"/>
    </row>
    <row r="2747" spans="12:22" s="74" customFormat="1">
      <c r="L2747" s="75"/>
      <c r="M2747" s="75"/>
      <c r="N2747" s="75"/>
      <c r="O2747" s="75"/>
      <c r="P2747" s="75"/>
      <c r="Q2747" s="75"/>
      <c r="R2747" s="75"/>
      <c r="S2747" s="75"/>
      <c r="T2747" s="75"/>
      <c r="U2747" s="75"/>
      <c r="V2747" s="75"/>
    </row>
    <row r="2748" spans="12:22" s="74" customFormat="1">
      <c r="L2748" s="75"/>
      <c r="M2748" s="75"/>
      <c r="N2748" s="75"/>
      <c r="O2748" s="75"/>
      <c r="P2748" s="75"/>
      <c r="Q2748" s="75"/>
      <c r="R2748" s="75"/>
      <c r="S2748" s="75"/>
      <c r="T2748" s="75"/>
      <c r="U2748" s="75"/>
      <c r="V2748" s="75"/>
    </row>
    <row r="2749" spans="12:22" s="74" customFormat="1">
      <c r="L2749" s="75"/>
      <c r="M2749" s="75"/>
      <c r="N2749" s="75"/>
      <c r="O2749" s="75"/>
      <c r="P2749" s="75"/>
      <c r="Q2749" s="75"/>
      <c r="R2749" s="75"/>
      <c r="S2749" s="75"/>
      <c r="T2749" s="75"/>
      <c r="U2749" s="75"/>
      <c r="V2749" s="75"/>
    </row>
    <row r="2750" spans="12:22" s="74" customFormat="1">
      <c r="L2750" s="75"/>
      <c r="M2750" s="75"/>
      <c r="N2750" s="75"/>
      <c r="O2750" s="75"/>
      <c r="P2750" s="75"/>
      <c r="Q2750" s="75"/>
      <c r="R2750" s="75"/>
      <c r="S2750" s="75"/>
      <c r="T2750" s="75"/>
      <c r="U2750" s="75"/>
      <c r="V2750" s="75"/>
    </row>
    <row r="2751" spans="12:22" s="74" customFormat="1">
      <c r="L2751" s="75"/>
      <c r="M2751" s="75"/>
      <c r="N2751" s="75"/>
      <c r="O2751" s="75"/>
      <c r="P2751" s="75"/>
      <c r="Q2751" s="75"/>
      <c r="R2751" s="75"/>
      <c r="S2751" s="75"/>
      <c r="T2751" s="75"/>
      <c r="U2751" s="75"/>
      <c r="V2751" s="75"/>
    </row>
    <row r="2752" spans="12:22" s="74" customFormat="1">
      <c r="L2752" s="75"/>
      <c r="M2752" s="75"/>
      <c r="N2752" s="75"/>
      <c r="O2752" s="75"/>
      <c r="P2752" s="75"/>
      <c r="Q2752" s="75"/>
      <c r="R2752" s="75"/>
      <c r="S2752" s="75"/>
      <c r="T2752" s="75"/>
      <c r="U2752" s="75"/>
      <c r="V2752" s="75"/>
    </row>
    <row r="2753" spans="12:22" s="74" customFormat="1">
      <c r="L2753" s="75"/>
      <c r="M2753" s="75"/>
      <c r="N2753" s="75"/>
      <c r="O2753" s="75"/>
      <c r="P2753" s="75"/>
      <c r="Q2753" s="75"/>
      <c r="R2753" s="75"/>
      <c r="S2753" s="75"/>
      <c r="T2753" s="75"/>
      <c r="U2753" s="75"/>
      <c r="V2753" s="75"/>
    </row>
    <row r="2754" spans="12:22" s="74" customFormat="1">
      <c r="L2754" s="75"/>
      <c r="M2754" s="75"/>
      <c r="N2754" s="75"/>
      <c r="O2754" s="75"/>
      <c r="P2754" s="75"/>
      <c r="Q2754" s="75"/>
      <c r="R2754" s="75"/>
      <c r="S2754" s="75"/>
      <c r="T2754" s="75"/>
      <c r="U2754" s="75"/>
      <c r="V2754" s="75"/>
    </row>
    <row r="2755" spans="12:22" s="74" customFormat="1">
      <c r="L2755" s="75"/>
      <c r="M2755" s="75"/>
      <c r="N2755" s="75"/>
      <c r="O2755" s="75"/>
      <c r="P2755" s="75"/>
      <c r="Q2755" s="75"/>
      <c r="R2755" s="75"/>
      <c r="S2755" s="75"/>
      <c r="T2755" s="75"/>
      <c r="U2755" s="75"/>
      <c r="V2755" s="75"/>
    </row>
    <row r="2756" spans="12:22" s="74" customFormat="1">
      <c r="L2756" s="75"/>
      <c r="M2756" s="75"/>
      <c r="N2756" s="75"/>
      <c r="O2756" s="75"/>
      <c r="P2756" s="75"/>
      <c r="Q2756" s="75"/>
      <c r="R2756" s="75"/>
      <c r="S2756" s="75"/>
      <c r="T2756" s="75"/>
      <c r="U2756" s="75"/>
      <c r="V2756" s="75"/>
    </row>
    <row r="2757" spans="12:22" s="74" customFormat="1">
      <c r="L2757" s="75"/>
      <c r="M2757" s="75"/>
      <c r="N2757" s="75"/>
      <c r="O2757" s="75"/>
      <c r="P2757" s="75"/>
      <c r="Q2757" s="75"/>
      <c r="R2757" s="75"/>
      <c r="S2757" s="75"/>
      <c r="T2757" s="75"/>
      <c r="U2757" s="75"/>
      <c r="V2757" s="75"/>
    </row>
    <row r="2758" spans="12:22" s="74" customFormat="1">
      <c r="L2758" s="75"/>
      <c r="M2758" s="75"/>
      <c r="N2758" s="75"/>
      <c r="O2758" s="75"/>
      <c r="P2758" s="75"/>
      <c r="Q2758" s="75"/>
      <c r="R2758" s="75"/>
      <c r="S2758" s="75"/>
      <c r="T2758" s="75"/>
      <c r="U2758" s="75"/>
      <c r="V2758" s="75"/>
    </row>
    <row r="2759" spans="12:22" s="74" customFormat="1">
      <c r="L2759" s="75"/>
      <c r="M2759" s="75"/>
      <c r="N2759" s="75"/>
      <c r="O2759" s="75"/>
      <c r="P2759" s="75"/>
      <c r="Q2759" s="75"/>
      <c r="R2759" s="75"/>
      <c r="S2759" s="75"/>
      <c r="T2759" s="75"/>
      <c r="U2759" s="75"/>
      <c r="V2759" s="75"/>
    </row>
    <row r="2760" spans="12:22" s="74" customFormat="1">
      <c r="L2760" s="75"/>
      <c r="M2760" s="75"/>
      <c r="N2760" s="75"/>
      <c r="O2760" s="75"/>
      <c r="P2760" s="75"/>
      <c r="Q2760" s="75"/>
      <c r="R2760" s="75"/>
      <c r="S2760" s="75"/>
      <c r="T2760" s="75"/>
      <c r="U2760" s="75"/>
      <c r="V2760" s="75"/>
    </row>
    <row r="2761" spans="12:22" s="74" customFormat="1">
      <c r="L2761" s="75"/>
      <c r="M2761" s="75"/>
      <c r="N2761" s="75"/>
      <c r="O2761" s="75"/>
      <c r="P2761" s="75"/>
      <c r="Q2761" s="75"/>
      <c r="R2761" s="75"/>
      <c r="S2761" s="75"/>
      <c r="T2761" s="75"/>
      <c r="U2761" s="75"/>
      <c r="V2761" s="75"/>
    </row>
    <row r="2762" spans="12:22" s="74" customFormat="1">
      <c r="L2762" s="75"/>
      <c r="M2762" s="75"/>
      <c r="N2762" s="75"/>
      <c r="O2762" s="75"/>
      <c r="P2762" s="75"/>
      <c r="Q2762" s="75"/>
      <c r="R2762" s="75"/>
      <c r="S2762" s="75"/>
      <c r="T2762" s="75"/>
      <c r="U2762" s="75"/>
      <c r="V2762" s="75"/>
    </row>
    <row r="2763" spans="12:22" s="74" customFormat="1">
      <c r="L2763" s="75"/>
      <c r="M2763" s="75"/>
      <c r="N2763" s="75"/>
      <c r="O2763" s="75"/>
      <c r="P2763" s="75"/>
      <c r="Q2763" s="75"/>
      <c r="R2763" s="75"/>
      <c r="S2763" s="75"/>
      <c r="T2763" s="75"/>
      <c r="U2763" s="75"/>
      <c r="V2763" s="75"/>
    </row>
    <row r="2764" spans="12:22" s="74" customFormat="1">
      <c r="L2764" s="75"/>
      <c r="M2764" s="75"/>
      <c r="N2764" s="75"/>
      <c r="O2764" s="75"/>
      <c r="P2764" s="75"/>
      <c r="Q2764" s="75"/>
      <c r="R2764" s="75"/>
      <c r="S2764" s="75"/>
      <c r="T2764" s="75"/>
      <c r="U2764" s="75"/>
      <c r="V2764" s="75"/>
    </row>
    <row r="2765" spans="12:22" s="74" customFormat="1">
      <c r="L2765" s="75"/>
      <c r="M2765" s="75"/>
      <c r="N2765" s="75"/>
      <c r="O2765" s="75"/>
      <c r="P2765" s="75"/>
      <c r="Q2765" s="75"/>
      <c r="R2765" s="75"/>
      <c r="S2765" s="75"/>
      <c r="T2765" s="75"/>
      <c r="U2765" s="75"/>
      <c r="V2765" s="75"/>
    </row>
    <row r="2766" spans="12:22" s="74" customFormat="1">
      <c r="L2766" s="75"/>
      <c r="M2766" s="75"/>
      <c r="N2766" s="75"/>
      <c r="O2766" s="75"/>
      <c r="P2766" s="75"/>
      <c r="Q2766" s="75"/>
      <c r="R2766" s="75"/>
      <c r="S2766" s="75"/>
      <c r="T2766" s="75"/>
      <c r="U2766" s="75"/>
      <c r="V2766" s="75"/>
    </row>
    <row r="2767" spans="12:22" s="74" customFormat="1">
      <c r="L2767" s="75"/>
      <c r="M2767" s="75"/>
      <c r="N2767" s="75"/>
      <c r="O2767" s="75"/>
      <c r="P2767" s="75"/>
      <c r="Q2767" s="75"/>
      <c r="R2767" s="75"/>
      <c r="S2767" s="75"/>
      <c r="T2767" s="75"/>
      <c r="U2767" s="75"/>
      <c r="V2767" s="75"/>
    </row>
    <row r="2768" spans="12:22" s="74" customFormat="1">
      <c r="L2768" s="75"/>
      <c r="M2768" s="75"/>
      <c r="N2768" s="75"/>
      <c r="O2768" s="75"/>
      <c r="P2768" s="75"/>
      <c r="Q2768" s="75"/>
      <c r="R2768" s="75"/>
      <c r="S2768" s="75"/>
      <c r="T2768" s="75"/>
      <c r="U2768" s="75"/>
      <c r="V2768" s="75"/>
    </row>
    <row r="2769" spans="12:22" s="74" customFormat="1">
      <c r="L2769" s="75"/>
      <c r="M2769" s="75"/>
      <c r="N2769" s="75"/>
      <c r="O2769" s="75"/>
      <c r="P2769" s="75"/>
      <c r="Q2769" s="75"/>
      <c r="R2769" s="75"/>
      <c r="S2769" s="75"/>
      <c r="T2769" s="75"/>
      <c r="U2769" s="75"/>
      <c r="V2769" s="75"/>
    </row>
    <row r="2770" spans="12:22" s="74" customFormat="1">
      <c r="L2770" s="75"/>
      <c r="M2770" s="75"/>
      <c r="N2770" s="75"/>
      <c r="O2770" s="75"/>
      <c r="P2770" s="75"/>
      <c r="Q2770" s="75"/>
      <c r="R2770" s="75"/>
      <c r="S2770" s="75"/>
      <c r="T2770" s="75"/>
      <c r="U2770" s="75"/>
      <c r="V2770" s="75"/>
    </row>
    <row r="2771" spans="12:22" s="74" customFormat="1">
      <c r="L2771" s="75"/>
      <c r="M2771" s="75"/>
      <c r="N2771" s="75"/>
      <c r="O2771" s="75"/>
      <c r="P2771" s="75"/>
      <c r="Q2771" s="75"/>
      <c r="R2771" s="75"/>
      <c r="S2771" s="75"/>
      <c r="T2771" s="75"/>
      <c r="U2771" s="75"/>
      <c r="V2771" s="75"/>
    </row>
    <row r="2772" spans="12:22" s="74" customFormat="1">
      <c r="L2772" s="75"/>
      <c r="M2772" s="75"/>
      <c r="N2772" s="75"/>
      <c r="O2772" s="75"/>
      <c r="P2772" s="75"/>
      <c r="Q2772" s="75"/>
      <c r="R2772" s="75"/>
      <c r="S2772" s="75"/>
      <c r="T2772" s="75"/>
      <c r="U2772" s="75"/>
      <c r="V2772" s="75"/>
    </row>
    <row r="2773" spans="12:22" s="74" customFormat="1">
      <c r="L2773" s="75"/>
      <c r="M2773" s="75"/>
      <c r="N2773" s="75"/>
      <c r="O2773" s="75"/>
      <c r="P2773" s="75"/>
      <c r="Q2773" s="75"/>
      <c r="R2773" s="75"/>
      <c r="S2773" s="75"/>
      <c r="T2773" s="75"/>
      <c r="U2773" s="75"/>
      <c r="V2773" s="75"/>
    </row>
    <row r="2774" spans="12:22" s="74" customFormat="1">
      <c r="L2774" s="75"/>
      <c r="M2774" s="75"/>
      <c r="N2774" s="75"/>
      <c r="O2774" s="75"/>
      <c r="P2774" s="75"/>
      <c r="Q2774" s="75"/>
      <c r="R2774" s="75"/>
      <c r="S2774" s="75"/>
      <c r="T2774" s="75"/>
      <c r="U2774" s="75"/>
      <c r="V2774" s="75"/>
    </row>
    <row r="2775" spans="12:22" s="74" customFormat="1">
      <c r="L2775" s="75"/>
      <c r="M2775" s="75"/>
      <c r="N2775" s="75"/>
      <c r="O2775" s="75"/>
      <c r="P2775" s="75"/>
      <c r="Q2775" s="75"/>
      <c r="R2775" s="75"/>
      <c r="S2775" s="75"/>
      <c r="T2775" s="75"/>
      <c r="U2775" s="75"/>
      <c r="V2775" s="75"/>
    </row>
    <row r="2776" spans="12:22" s="74" customFormat="1">
      <c r="L2776" s="75"/>
      <c r="M2776" s="75"/>
      <c r="N2776" s="75"/>
      <c r="O2776" s="75"/>
      <c r="P2776" s="75"/>
      <c r="Q2776" s="75"/>
      <c r="R2776" s="75"/>
      <c r="S2776" s="75"/>
      <c r="T2776" s="75"/>
      <c r="U2776" s="75"/>
      <c r="V2776" s="75"/>
    </row>
    <row r="2777" spans="12:22" s="74" customFormat="1">
      <c r="L2777" s="75"/>
      <c r="M2777" s="75"/>
      <c r="N2777" s="75"/>
      <c r="O2777" s="75"/>
      <c r="P2777" s="75"/>
      <c r="Q2777" s="75"/>
      <c r="R2777" s="75"/>
      <c r="S2777" s="75"/>
      <c r="T2777" s="75"/>
      <c r="U2777" s="75"/>
      <c r="V2777" s="75"/>
    </row>
    <row r="2778" spans="12:22" s="74" customFormat="1">
      <c r="L2778" s="75"/>
      <c r="M2778" s="75"/>
      <c r="N2778" s="75"/>
      <c r="O2778" s="75"/>
      <c r="P2778" s="75"/>
      <c r="Q2778" s="75"/>
      <c r="R2778" s="75"/>
      <c r="S2778" s="75"/>
      <c r="T2778" s="75"/>
      <c r="U2778" s="75"/>
      <c r="V2778" s="75"/>
    </row>
    <row r="2779" spans="12:22" s="74" customFormat="1">
      <c r="L2779" s="75"/>
      <c r="M2779" s="75"/>
      <c r="N2779" s="75"/>
      <c r="O2779" s="75"/>
      <c r="P2779" s="75"/>
      <c r="Q2779" s="75"/>
      <c r="R2779" s="75"/>
      <c r="S2779" s="75"/>
      <c r="T2779" s="75"/>
      <c r="U2779" s="75"/>
      <c r="V2779" s="75"/>
    </row>
    <row r="2780" spans="12:22" s="74" customFormat="1">
      <c r="L2780" s="75"/>
      <c r="M2780" s="75"/>
      <c r="N2780" s="75"/>
      <c r="O2780" s="75"/>
      <c r="P2780" s="75"/>
      <c r="Q2780" s="75"/>
      <c r="R2780" s="75"/>
      <c r="S2780" s="75"/>
      <c r="T2780" s="75"/>
      <c r="U2780" s="75"/>
      <c r="V2780" s="75"/>
    </row>
    <row r="2781" spans="12:22" s="74" customFormat="1">
      <c r="L2781" s="75"/>
      <c r="M2781" s="75"/>
      <c r="N2781" s="75"/>
      <c r="O2781" s="75"/>
      <c r="P2781" s="75"/>
      <c r="Q2781" s="75"/>
      <c r="R2781" s="75"/>
      <c r="S2781" s="75"/>
      <c r="T2781" s="75"/>
      <c r="U2781" s="75"/>
      <c r="V2781" s="75"/>
    </row>
    <row r="2782" spans="12:22" s="74" customFormat="1">
      <c r="L2782" s="75"/>
      <c r="M2782" s="75"/>
      <c r="N2782" s="75"/>
      <c r="O2782" s="75"/>
      <c r="P2782" s="75"/>
      <c r="Q2782" s="75"/>
      <c r="R2782" s="75"/>
      <c r="S2782" s="75"/>
      <c r="T2782" s="75"/>
      <c r="U2782" s="75"/>
      <c r="V2782" s="75"/>
    </row>
    <row r="2783" spans="12:22" s="74" customFormat="1">
      <c r="L2783" s="75"/>
      <c r="M2783" s="75"/>
      <c r="N2783" s="75"/>
      <c r="O2783" s="75"/>
      <c r="P2783" s="75"/>
      <c r="Q2783" s="75"/>
      <c r="R2783" s="75"/>
      <c r="S2783" s="75"/>
      <c r="T2783" s="75"/>
      <c r="U2783" s="75"/>
      <c r="V2783" s="75"/>
    </row>
    <row r="2784" spans="12:22" s="74" customFormat="1">
      <c r="L2784" s="75"/>
      <c r="M2784" s="75"/>
      <c r="N2784" s="75"/>
      <c r="O2784" s="75"/>
      <c r="P2784" s="75"/>
      <c r="Q2784" s="75"/>
      <c r="R2784" s="75"/>
      <c r="S2784" s="75"/>
      <c r="T2784" s="75"/>
      <c r="U2784" s="75"/>
      <c r="V2784" s="75"/>
    </row>
    <row r="2785" spans="12:22" s="74" customFormat="1">
      <c r="L2785" s="75"/>
      <c r="M2785" s="75"/>
      <c r="N2785" s="75"/>
      <c r="O2785" s="75"/>
      <c r="P2785" s="75"/>
      <c r="Q2785" s="75"/>
      <c r="R2785" s="75"/>
      <c r="S2785" s="75"/>
      <c r="T2785" s="75"/>
      <c r="U2785" s="75"/>
      <c r="V2785" s="75"/>
    </row>
    <row r="2786" spans="12:22" s="74" customFormat="1">
      <c r="L2786" s="75"/>
      <c r="M2786" s="75"/>
      <c r="N2786" s="75"/>
      <c r="O2786" s="75"/>
      <c r="P2786" s="75"/>
      <c r="Q2786" s="75"/>
      <c r="R2786" s="75"/>
      <c r="S2786" s="75"/>
      <c r="T2786" s="75"/>
      <c r="U2786" s="75"/>
      <c r="V2786" s="75"/>
    </row>
    <row r="2787" spans="12:22" s="74" customFormat="1">
      <c r="L2787" s="75"/>
      <c r="M2787" s="75"/>
      <c r="N2787" s="75"/>
      <c r="O2787" s="75"/>
      <c r="P2787" s="75"/>
      <c r="Q2787" s="75"/>
      <c r="R2787" s="75"/>
      <c r="S2787" s="75"/>
      <c r="T2787" s="75"/>
      <c r="U2787" s="75"/>
      <c r="V2787" s="75"/>
    </row>
    <row r="2788" spans="12:22" s="74" customFormat="1">
      <c r="L2788" s="75"/>
      <c r="M2788" s="75"/>
      <c r="N2788" s="75"/>
      <c r="O2788" s="75"/>
      <c r="P2788" s="75"/>
      <c r="Q2788" s="75"/>
      <c r="R2788" s="75"/>
      <c r="S2788" s="75"/>
      <c r="T2788" s="75"/>
      <c r="U2788" s="75"/>
      <c r="V2788" s="75"/>
    </row>
    <row r="2789" spans="12:22" s="74" customFormat="1">
      <c r="L2789" s="75"/>
      <c r="M2789" s="75"/>
      <c r="N2789" s="75"/>
      <c r="O2789" s="75"/>
      <c r="P2789" s="75"/>
      <c r="Q2789" s="75"/>
      <c r="R2789" s="75"/>
      <c r="S2789" s="75"/>
      <c r="T2789" s="75"/>
      <c r="U2789" s="75"/>
      <c r="V2789" s="75"/>
    </row>
    <row r="2790" spans="12:22" s="74" customFormat="1">
      <c r="L2790" s="75"/>
      <c r="M2790" s="75"/>
      <c r="N2790" s="75"/>
      <c r="O2790" s="75"/>
      <c r="P2790" s="75"/>
      <c r="Q2790" s="75"/>
      <c r="R2790" s="75"/>
      <c r="S2790" s="75"/>
      <c r="T2790" s="75"/>
      <c r="U2790" s="75"/>
      <c r="V2790" s="75"/>
    </row>
    <row r="2791" spans="12:22" s="74" customFormat="1">
      <c r="L2791" s="75"/>
      <c r="M2791" s="75"/>
      <c r="N2791" s="75"/>
      <c r="O2791" s="75"/>
      <c r="P2791" s="75"/>
      <c r="Q2791" s="75"/>
      <c r="R2791" s="75"/>
      <c r="S2791" s="75"/>
      <c r="T2791" s="75"/>
      <c r="U2791" s="75"/>
      <c r="V2791" s="75"/>
    </row>
    <row r="2792" spans="12:22" s="74" customFormat="1">
      <c r="L2792" s="75"/>
      <c r="M2792" s="75"/>
      <c r="N2792" s="75"/>
      <c r="O2792" s="75"/>
      <c r="P2792" s="75"/>
      <c r="Q2792" s="75"/>
      <c r="R2792" s="75"/>
      <c r="S2792" s="75"/>
      <c r="T2792" s="75"/>
      <c r="U2792" s="75"/>
      <c r="V2792" s="75"/>
    </row>
    <row r="2793" spans="12:22" s="74" customFormat="1">
      <c r="L2793" s="75"/>
      <c r="M2793" s="75"/>
      <c r="N2793" s="75"/>
      <c r="O2793" s="75"/>
      <c r="P2793" s="75"/>
      <c r="Q2793" s="75"/>
      <c r="R2793" s="75"/>
      <c r="S2793" s="75"/>
      <c r="T2793" s="75"/>
      <c r="U2793" s="75"/>
      <c r="V2793" s="75"/>
    </row>
    <row r="2794" spans="12:22" s="74" customFormat="1">
      <c r="L2794" s="75"/>
      <c r="M2794" s="75"/>
      <c r="N2794" s="75"/>
      <c r="O2794" s="75"/>
      <c r="P2794" s="75"/>
      <c r="Q2794" s="75"/>
      <c r="R2794" s="75"/>
      <c r="S2794" s="75"/>
      <c r="T2794" s="75"/>
      <c r="U2794" s="75"/>
      <c r="V2794" s="75"/>
    </row>
    <row r="2795" spans="12:22" s="74" customFormat="1">
      <c r="L2795" s="75"/>
      <c r="M2795" s="75"/>
      <c r="N2795" s="75"/>
      <c r="O2795" s="75"/>
      <c r="P2795" s="75"/>
      <c r="Q2795" s="75"/>
      <c r="R2795" s="75"/>
      <c r="S2795" s="75"/>
      <c r="T2795" s="75"/>
      <c r="U2795" s="75"/>
      <c r="V2795" s="75"/>
    </row>
    <row r="2796" spans="12:22" s="74" customFormat="1">
      <c r="L2796" s="75"/>
      <c r="M2796" s="75"/>
      <c r="N2796" s="75"/>
      <c r="O2796" s="75"/>
      <c r="P2796" s="75"/>
      <c r="Q2796" s="75"/>
      <c r="R2796" s="75"/>
      <c r="S2796" s="75"/>
      <c r="T2796" s="75"/>
      <c r="U2796" s="75"/>
      <c r="V2796" s="75"/>
    </row>
    <row r="2797" spans="12:22" s="74" customFormat="1">
      <c r="L2797" s="75"/>
      <c r="M2797" s="75"/>
      <c r="N2797" s="75"/>
      <c r="O2797" s="75"/>
      <c r="P2797" s="75"/>
      <c r="Q2797" s="75"/>
      <c r="R2797" s="75"/>
      <c r="S2797" s="75"/>
      <c r="T2797" s="75"/>
      <c r="U2797" s="75"/>
      <c r="V2797" s="75"/>
    </row>
    <row r="2798" spans="12:22" s="74" customFormat="1">
      <c r="L2798" s="75"/>
      <c r="M2798" s="75"/>
      <c r="N2798" s="75"/>
      <c r="O2798" s="75"/>
      <c r="P2798" s="75"/>
      <c r="Q2798" s="75"/>
      <c r="R2798" s="75"/>
      <c r="S2798" s="75"/>
      <c r="T2798" s="75"/>
      <c r="U2798" s="75"/>
      <c r="V2798" s="75"/>
    </row>
    <row r="2799" spans="12:22" s="74" customFormat="1">
      <c r="L2799" s="75"/>
      <c r="M2799" s="75"/>
      <c r="N2799" s="75"/>
      <c r="O2799" s="75"/>
      <c r="P2799" s="75"/>
      <c r="Q2799" s="75"/>
      <c r="R2799" s="75"/>
      <c r="S2799" s="75"/>
      <c r="T2799" s="75"/>
      <c r="U2799" s="75"/>
      <c r="V2799" s="75"/>
    </row>
    <row r="2800" spans="12:22" s="74" customFormat="1">
      <c r="L2800" s="75"/>
      <c r="M2800" s="75"/>
      <c r="N2800" s="75"/>
      <c r="O2800" s="75"/>
      <c r="P2800" s="75"/>
      <c r="Q2800" s="75"/>
      <c r="R2800" s="75"/>
      <c r="S2800" s="75"/>
      <c r="T2800" s="75"/>
      <c r="U2800" s="75"/>
      <c r="V2800" s="75"/>
    </row>
    <row r="2801" spans="12:22" s="74" customFormat="1">
      <c r="L2801" s="75"/>
      <c r="M2801" s="75"/>
      <c r="N2801" s="75"/>
      <c r="O2801" s="75"/>
      <c r="P2801" s="75"/>
      <c r="Q2801" s="75"/>
      <c r="R2801" s="75"/>
      <c r="S2801" s="75"/>
      <c r="T2801" s="75"/>
      <c r="U2801" s="75"/>
      <c r="V2801" s="75"/>
    </row>
    <row r="2802" spans="12:22" s="74" customFormat="1">
      <c r="L2802" s="75"/>
      <c r="M2802" s="75"/>
      <c r="N2802" s="75"/>
      <c r="O2802" s="75"/>
      <c r="P2802" s="75"/>
      <c r="Q2802" s="75"/>
      <c r="R2802" s="75"/>
      <c r="S2802" s="75"/>
      <c r="T2802" s="75"/>
      <c r="U2802" s="75"/>
      <c r="V2802" s="75"/>
    </row>
    <row r="2803" spans="12:22" s="74" customFormat="1">
      <c r="L2803" s="75"/>
      <c r="M2803" s="75"/>
      <c r="N2803" s="75"/>
      <c r="O2803" s="75"/>
      <c r="P2803" s="75"/>
      <c r="Q2803" s="75"/>
      <c r="R2803" s="75"/>
      <c r="S2803" s="75"/>
      <c r="T2803" s="75"/>
      <c r="U2803" s="75"/>
      <c r="V2803" s="75"/>
    </row>
    <row r="2804" spans="12:22" s="74" customFormat="1">
      <c r="L2804" s="75"/>
      <c r="M2804" s="75"/>
      <c r="N2804" s="75"/>
      <c r="O2804" s="75"/>
      <c r="P2804" s="75"/>
      <c r="Q2804" s="75"/>
      <c r="R2804" s="75"/>
      <c r="S2804" s="75"/>
      <c r="T2804" s="75"/>
      <c r="U2804" s="75"/>
      <c r="V2804" s="75"/>
    </row>
    <row r="2805" spans="12:22" s="74" customFormat="1">
      <c r="L2805" s="75"/>
      <c r="M2805" s="75"/>
      <c r="N2805" s="75"/>
      <c r="O2805" s="75"/>
      <c r="P2805" s="75"/>
      <c r="Q2805" s="75"/>
      <c r="R2805" s="75"/>
      <c r="S2805" s="75"/>
      <c r="T2805" s="75"/>
      <c r="U2805" s="75"/>
      <c r="V2805" s="75"/>
    </row>
    <row r="2806" spans="12:22" s="74" customFormat="1">
      <c r="L2806" s="75"/>
      <c r="M2806" s="75"/>
      <c r="N2806" s="75"/>
      <c r="O2806" s="75"/>
      <c r="P2806" s="75"/>
      <c r="Q2806" s="75"/>
      <c r="R2806" s="75"/>
      <c r="S2806" s="75"/>
      <c r="T2806" s="75"/>
      <c r="U2806" s="75"/>
      <c r="V2806" s="75"/>
    </row>
    <row r="2807" spans="12:22" s="74" customFormat="1">
      <c r="L2807" s="75"/>
      <c r="M2807" s="75"/>
      <c r="N2807" s="75"/>
      <c r="O2807" s="75"/>
      <c r="P2807" s="75"/>
      <c r="Q2807" s="75"/>
      <c r="R2807" s="75"/>
      <c r="S2807" s="75"/>
      <c r="T2807" s="75"/>
      <c r="U2807" s="75"/>
      <c r="V2807" s="75"/>
    </row>
    <row r="2808" spans="12:22" s="74" customFormat="1">
      <c r="L2808" s="75"/>
      <c r="M2808" s="75"/>
      <c r="N2808" s="75"/>
      <c r="O2808" s="75"/>
      <c r="P2808" s="75"/>
      <c r="Q2808" s="75"/>
      <c r="R2808" s="75"/>
      <c r="S2808" s="75"/>
      <c r="T2808" s="75"/>
      <c r="U2808" s="75"/>
      <c r="V2808" s="75"/>
    </row>
    <row r="2809" spans="12:22" s="74" customFormat="1">
      <c r="L2809" s="75"/>
      <c r="M2809" s="75"/>
      <c r="N2809" s="75"/>
      <c r="O2809" s="75"/>
      <c r="P2809" s="75"/>
      <c r="Q2809" s="75"/>
      <c r="R2809" s="75"/>
      <c r="S2809" s="75"/>
      <c r="T2809" s="75"/>
      <c r="U2809" s="75"/>
      <c r="V2809" s="75"/>
    </row>
    <row r="2810" spans="12:22" s="74" customFormat="1">
      <c r="L2810" s="75"/>
      <c r="M2810" s="75"/>
      <c r="N2810" s="75"/>
      <c r="O2810" s="75"/>
      <c r="P2810" s="75"/>
      <c r="Q2810" s="75"/>
      <c r="R2810" s="75"/>
      <c r="S2810" s="75"/>
      <c r="T2810" s="75"/>
      <c r="U2810" s="75"/>
      <c r="V2810" s="75"/>
    </row>
    <row r="2811" spans="12:22" s="74" customFormat="1">
      <c r="L2811" s="75"/>
      <c r="M2811" s="75"/>
      <c r="N2811" s="75"/>
      <c r="O2811" s="75"/>
      <c r="P2811" s="75"/>
      <c r="Q2811" s="75"/>
      <c r="R2811" s="75"/>
      <c r="S2811" s="75"/>
      <c r="T2811" s="75"/>
      <c r="U2811" s="75"/>
      <c r="V2811" s="75"/>
    </row>
    <row r="2812" spans="12:22" s="74" customFormat="1">
      <c r="L2812" s="75"/>
      <c r="M2812" s="75"/>
      <c r="N2812" s="75"/>
      <c r="O2812" s="75"/>
      <c r="P2812" s="75"/>
      <c r="Q2812" s="75"/>
      <c r="R2812" s="75"/>
      <c r="S2812" s="75"/>
      <c r="T2812" s="75"/>
      <c r="U2812" s="75"/>
      <c r="V2812" s="75"/>
    </row>
    <row r="2813" spans="12:22" s="74" customFormat="1">
      <c r="L2813" s="75"/>
      <c r="M2813" s="75"/>
      <c r="N2813" s="75"/>
      <c r="O2813" s="75"/>
      <c r="P2813" s="75"/>
      <c r="Q2813" s="75"/>
      <c r="R2813" s="75"/>
      <c r="S2813" s="75"/>
      <c r="T2813" s="75"/>
      <c r="U2813" s="75"/>
      <c r="V2813" s="75"/>
    </row>
    <row r="2814" spans="12:22" s="74" customFormat="1">
      <c r="L2814" s="75"/>
      <c r="M2814" s="75"/>
      <c r="N2814" s="75"/>
      <c r="O2814" s="75"/>
      <c r="P2814" s="75"/>
      <c r="Q2814" s="75"/>
      <c r="R2814" s="75"/>
      <c r="S2814" s="75"/>
      <c r="T2814" s="75"/>
      <c r="U2814" s="75"/>
      <c r="V2814" s="75"/>
    </row>
    <row r="2815" spans="12:22" s="74" customFormat="1">
      <c r="L2815" s="75"/>
      <c r="M2815" s="75"/>
      <c r="N2815" s="75"/>
      <c r="O2815" s="75"/>
      <c r="P2815" s="75"/>
      <c r="Q2815" s="75"/>
      <c r="R2815" s="75"/>
      <c r="S2815" s="75"/>
      <c r="T2815" s="75"/>
      <c r="U2815" s="75"/>
      <c r="V2815" s="75"/>
    </row>
    <row r="2816" spans="12:22" s="74" customFormat="1">
      <c r="L2816" s="75"/>
      <c r="M2816" s="75"/>
      <c r="N2816" s="75"/>
      <c r="O2816" s="75"/>
      <c r="P2816" s="75"/>
      <c r="Q2816" s="75"/>
      <c r="R2816" s="75"/>
      <c r="S2816" s="75"/>
      <c r="T2816" s="75"/>
      <c r="U2816" s="75"/>
      <c r="V2816" s="75"/>
    </row>
    <row r="2817" spans="12:22" s="74" customFormat="1">
      <c r="L2817" s="75"/>
      <c r="M2817" s="75"/>
      <c r="N2817" s="75"/>
      <c r="O2817" s="75"/>
      <c r="P2817" s="75"/>
      <c r="Q2817" s="75"/>
      <c r="R2817" s="75"/>
      <c r="S2817" s="75"/>
      <c r="T2817" s="75"/>
      <c r="U2817" s="75"/>
      <c r="V2817" s="75"/>
    </row>
    <row r="2818" spans="12:22" s="74" customFormat="1">
      <c r="L2818" s="75"/>
      <c r="M2818" s="75"/>
      <c r="N2818" s="75"/>
      <c r="O2818" s="75"/>
      <c r="P2818" s="75"/>
      <c r="Q2818" s="75"/>
      <c r="R2818" s="75"/>
      <c r="S2818" s="75"/>
      <c r="T2818" s="75"/>
      <c r="U2818" s="75"/>
      <c r="V2818" s="75"/>
    </row>
    <row r="2819" spans="12:22" s="74" customFormat="1">
      <c r="L2819" s="75"/>
      <c r="M2819" s="75"/>
      <c r="N2819" s="75"/>
      <c r="O2819" s="75"/>
      <c r="P2819" s="75"/>
      <c r="Q2819" s="75"/>
      <c r="R2819" s="75"/>
      <c r="S2819" s="75"/>
      <c r="T2819" s="75"/>
      <c r="U2819" s="75"/>
      <c r="V2819" s="75"/>
    </row>
    <row r="2820" spans="12:22" s="74" customFormat="1">
      <c r="L2820" s="75"/>
      <c r="M2820" s="75"/>
      <c r="N2820" s="75"/>
      <c r="O2820" s="75"/>
      <c r="P2820" s="75"/>
      <c r="Q2820" s="75"/>
      <c r="R2820" s="75"/>
      <c r="S2820" s="75"/>
      <c r="T2820" s="75"/>
      <c r="U2820" s="75"/>
      <c r="V2820" s="75"/>
    </row>
    <row r="2821" spans="12:22" s="74" customFormat="1">
      <c r="L2821" s="75"/>
      <c r="M2821" s="75"/>
      <c r="N2821" s="75"/>
      <c r="O2821" s="75"/>
      <c r="P2821" s="75"/>
      <c r="Q2821" s="75"/>
      <c r="R2821" s="75"/>
      <c r="S2821" s="75"/>
      <c r="T2821" s="75"/>
      <c r="U2821" s="75"/>
      <c r="V2821" s="75"/>
    </row>
    <row r="2822" spans="12:22" s="74" customFormat="1">
      <c r="L2822" s="75"/>
      <c r="M2822" s="75"/>
      <c r="N2822" s="75"/>
      <c r="O2822" s="75"/>
      <c r="P2822" s="75"/>
      <c r="Q2822" s="75"/>
      <c r="R2822" s="75"/>
      <c r="S2822" s="75"/>
      <c r="T2822" s="75"/>
      <c r="U2822" s="75"/>
      <c r="V2822" s="75"/>
    </row>
    <row r="2823" spans="12:22" s="74" customFormat="1">
      <c r="L2823" s="75"/>
      <c r="M2823" s="75"/>
      <c r="N2823" s="75"/>
      <c r="O2823" s="75"/>
      <c r="P2823" s="75"/>
      <c r="Q2823" s="75"/>
      <c r="R2823" s="75"/>
      <c r="S2823" s="75"/>
      <c r="T2823" s="75"/>
      <c r="U2823" s="75"/>
      <c r="V2823" s="75"/>
    </row>
    <row r="2824" spans="12:22" s="74" customFormat="1">
      <c r="L2824" s="75"/>
      <c r="M2824" s="75"/>
      <c r="N2824" s="75"/>
      <c r="O2824" s="75"/>
      <c r="P2824" s="75"/>
      <c r="Q2824" s="75"/>
      <c r="R2824" s="75"/>
      <c r="S2824" s="75"/>
      <c r="T2824" s="75"/>
      <c r="U2824" s="75"/>
      <c r="V2824" s="75"/>
    </row>
    <row r="2825" spans="12:22" s="74" customFormat="1">
      <c r="L2825" s="75"/>
      <c r="M2825" s="75"/>
      <c r="N2825" s="75"/>
      <c r="O2825" s="75"/>
      <c r="P2825" s="75"/>
      <c r="Q2825" s="75"/>
      <c r="R2825" s="75"/>
      <c r="S2825" s="75"/>
      <c r="T2825" s="75"/>
      <c r="U2825" s="75"/>
      <c r="V2825" s="75"/>
    </row>
    <row r="2826" spans="12:22" s="74" customFormat="1">
      <c r="L2826" s="75"/>
      <c r="M2826" s="75"/>
      <c r="N2826" s="75"/>
      <c r="O2826" s="75"/>
      <c r="P2826" s="75"/>
      <c r="Q2826" s="75"/>
      <c r="R2826" s="75"/>
      <c r="S2826" s="75"/>
      <c r="T2826" s="75"/>
      <c r="U2826" s="75"/>
      <c r="V2826" s="75"/>
    </row>
    <row r="2827" spans="12:22" s="74" customFormat="1">
      <c r="L2827" s="75"/>
      <c r="M2827" s="75"/>
      <c r="N2827" s="75"/>
      <c r="O2827" s="75"/>
      <c r="P2827" s="75"/>
      <c r="Q2827" s="75"/>
      <c r="R2827" s="75"/>
      <c r="S2827" s="75"/>
      <c r="T2827" s="75"/>
      <c r="U2827" s="75"/>
      <c r="V2827" s="75"/>
    </row>
    <row r="2828" spans="12:22" s="74" customFormat="1">
      <c r="L2828" s="75"/>
      <c r="M2828" s="75"/>
      <c r="N2828" s="75"/>
      <c r="O2828" s="75"/>
      <c r="P2828" s="75"/>
      <c r="Q2828" s="75"/>
      <c r="R2828" s="75"/>
      <c r="S2828" s="75"/>
      <c r="T2828" s="75"/>
      <c r="U2828" s="75"/>
      <c r="V2828" s="75"/>
    </row>
    <row r="2829" spans="12:22" s="74" customFormat="1">
      <c r="L2829" s="75"/>
      <c r="M2829" s="75"/>
      <c r="N2829" s="75"/>
      <c r="O2829" s="75"/>
      <c r="P2829" s="75"/>
      <c r="Q2829" s="75"/>
      <c r="R2829" s="75"/>
      <c r="S2829" s="75"/>
      <c r="T2829" s="75"/>
      <c r="U2829" s="75"/>
      <c r="V2829" s="75"/>
    </row>
    <row r="2830" spans="12:22" s="74" customFormat="1">
      <c r="L2830" s="75"/>
      <c r="M2830" s="75"/>
      <c r="N2830" s="75"/>
      <c r="O2830" s="75"/>
      <c r="P2830" s="75"/>
      <c r="Q2830" s="75"/>
      <c r="R2830" s="75"/>
      <c r="S2830" s="75"/>
      <c r="T2830" s="75"/>
      <c r="U2830" s="75"/>
      <c r="V2830" s="75"/>
    </row>
    <row r="2831" spans="12:22" s="74" customFormat="1">
      <c r="L2831" s="75"/>
      <c r="M2831" s="75"/>
      <c r="N2831" s="75"/>
      <c r="O2831" s="75"/>
      <c r="P2831" s="75"/>
      <c r="Q2831" s="75"/>
      <c r="R2831" s="75"/>
      <c r="S2831" s="75"/>
      <c r="T2831" s="75"/>
      <c r="U2831" s="75"/>
      <c r="V2831" s="75"/>
    </row>
    <row r="2832" spans="12:22" s="74" customFormat="1">
      <c r="L2832" s="75"/>
      <c r="M2832" s="75"/>
      <c r="N2832" s="75"/>
      <c r="O2832" s="75"/>
      <c r="P2832" s="75"/>
      <c r="Q2832" s="75"/>
      <c r="R2832" s="75"/>
      <c r="S2832" s="75"/>
      <c r="T2832" s="75"/>
      <c r="U2832" s="75"/>
      <c r="V2832" s="75"/>
    </row>
    <row r="2833" spans="12:22" s="74" customFormat="1">
      <c r="L2833" s="75"/>
      <c r="M2833" s="75"/>
      <c r="N2833" s="75"/>
      <c r="O2833" s="75"/>
      <c r="P2833" s="75"/>
      <c r="Q2833" s="75"/>
      <c r="R2833" s="75"/>
      <c r="S2833" s="75"/>
      <c r="T2833" s="75"/>
      <c r="U2833" s="75"/>
      <c r="V2833" s="75"/>
    </row>
    <row r="2834" spans="12:22" s="74" customFormat="1">
      <c r="L2834" s="75"/>
      <c r="M2834" s="75"/>
      <c r="N2834" s="75"/>
      <c r="O2834" s="75"/>
      <c r="P2834" s="75"/>
      <c r="Q2834" s="75"/>
      <c r="R2834" s="75"/>
      <c r="S2834" s="75"/>
      <c r="T2834" s="75"/>
      <c r="U2834" s="75"/>
      <c r="V2834" s="75"/>
    </row>
    <row r="2835" spans="12:22" s="74" customFormat="1">
      <c r="L2835" s="75"/>
      <c r="M2835" s="75"/>
      <c r="N2835" s="75"/>
      <c r="O2835" s="75"/>
      <c r="P2835" s="75"/>
      <c r="Q2835" s="75"/>
      <c r="R2835" s="75"/>
      <c r="S2835" s="75"/>
      <c r="T2835" s="75"/>
      <c r="U2835" s="75"/>
      <c r="V2835" s="75"/>
    </row>
    <row r="2836" spans="12:22" s="74" customFormat="1">
      <c r="L2836" s="75"/>
      <c r="M2836" s="75"/>
      <c r="N2836" s="75"/>
      <c r="O2836" s="75"/>
      <c r="P2836" s="75"/>
      <c r="Q2836" s="75"/>
      <c r="R2836" s="75"/>
      <c r="S2836" s="75"/>
      <c r="T2836" s="75"/>
      <c r="U2836" s="75"/>
      <c r="V2836" s="75"/>
    </row>
    <row r="2837" spans="12:22" s="74" customFormat="1">
      <c r="L2837" s="75"/>
      <c r="M2837" s="75"/>
      <c r="N2837" s="75"/>
      <c r="O2837" s="75"/>
      <c r="P2837" s="75"/>
      <c r="Q2837" s="75"/>
      <c r="R2837" s="75"/>
      <c r="S2837" s="75"/>
      <c r="T2837" s="75"/>
      <c r="U2837" s="75"/>
      <c r="V2837" s="75"/>
    </row>
    <row r="2838" spans="12:22" s="74" customFormat="1">
      <c r="L2838" s="75"/>
      <c r="M2838" s="75"/>
      <c r="N2838" s="75"/>
      <c r="O2838" s="75"/>
      <c r="P2838" s="75"/>
      <c r="Q2838" s="75"/>
      <c r="R2838" s="75"/>
      <c r="S2838" s="75"/>
      <c r="T2838" s="75"/>
      <c r="U2838" s="75"/>
      <c r="V2838" s="75"/>
    </row>
    <row r="2839" spans="12:22" s="74" customFormat="1">
      <c r="L2839" s="75"/>
      <c r="M2839" s="75"/>
      <c r="N2839" s="75"/>
      <c r="O2839" s="75"/>
      <c r="P2839" s="75"/>
      <c r="Q2839" s="75"/>
      <c r="R2839" s="75"/>
      <c r="S2839" s="75"/>
      <c r="T2839" s="75"/>
      <c r="U2839" s="75"/>
      <c r="V2839" s="75"/>
    </row>
    <row r="2840" spans="12:22" s="74" customFormat="1">
      <c r="L2840" s="75"/>
      <c r="M2840" s="75"/>
      <c r="N2840" s="75"/>
      <c r="O2840" s="75"/>
      <c r="P2840" s="75"/>
      <c r="Q2840" s="75"/>
      <c r="R2840" s="75"/>
      <c r="S2840" s="75"/>
      <c r="T2840" s="75"/>
      <c r="U2840" s="75"/>
      <c r="V2840" s="75"/>
    </row>
    <row r="2841" spans="12:22" s="74" customFormat="1">
      <c r="L2841" s="75"/>
      <c r="M2841" s="75"/>
      <c r="N2841" s="75"/>
      <c r="O2841" s="75"/>
      <c r="P2841" s="75"/>
      <c r="Q2841" s="75"/>
      <c r="R2841" s="75"/>
      <c r="S2841" s="75"/>
      <c r="T2841" s="75"/>
      <c r="U2841" s="75"/>
      <c r="V2841" s="75"/>
    </row>
    <row r="2842" spans="12:22" s="74" customFormat="1">
      <c r="L2842" s="75"/>
      <c r="M2842" s="75"/>
      <c r="N2842" s="75"/>
      <c r="O2842" s="75"/>
      <c r="P2842" s="75"/>
      <c r="Q2842" s="75"/>
      <c r="R2842" s="75"/>
      <c r="S2842" s="75"/>
      <c r="T2842" s="75"/>
      <c r="U2842" s="75"/>
      <c r="V2842" s="75"/>
    </row>
    <row r="2843" spans="12:22" s="74" customFormat="1">
      <c r="L2843" s="75"/>
      <c r="M2843" s="75"/>
      <c r="N2843" s="75"/>
      <c r="O2843" s="75"/>
      <c r="P2843" s="75"/>
      <c r="Q2843" s="75"/>
      <c r="R2843" s="75"/>
      <c r="S2843" s="75"/>
      <c r="T2843" s="75"/>
      <c r="U2843" s="75"/>
      <c r="V2843" s="75"/>
    </row>
    <row r="2844" spans="12:22" s="74" customFormat="1">
      <c r="L2844" s="75"/>
      <c r="M2844" s="75"/>
      <c r="N2844" s="75"/>
      <c r="O2844" s="75"/>
      <c r="P2844" s="75"/>
      <c r="Q2844" s="75"/>
      <c r="R2844" s="75"/>
      <c r="S2844" s="75"/>
      <c r="T2844" s="75"/>
      <c r="U2844" s="75"/>
      <c r="V2844" s="75"/>
    </row>
    <row r="2845" spans="12:22" s="74" customFormat="1">
      <c r="L2845" s="75"/>
      <c r="M2845" s="75"/>
      <c r="N2845" s="75"/>
      <c r="O2845" s="75"/>
      <c r="P2845" s="75"/>
      <c r="Q2845" s="75"/>
      <c r="R2845" s="75"/>
      <c r="S2845" s="75"/>
      <c r="T2845" s="75"/>
      <c r="U2845" s="75"/>
      <c r="V2845" s="75"/>
    </row>
    <row r="2846" spans="12:22" s="74" customFormat="1">
      <c r="L2846" s="75"/>
      <c r="M2846" s="75"/>
      <c r="N2846" s="75"/>
      <c r="O2846" s="75"/>
      <c r="P2846" s="75"/>
      <c r="Q2846" s="75"/>
      <c r="R2846" s="75"/>
      <c r="S2846" s="75"/>
      <c r="T2846" s="75"/>
      <c r="U2846" s="75"/>
      <c r="V2846" s="75"/>
    </row>
    <row r="2847" spans="12:22" s="74" customFormat="1">
      <c r="L2847" s="75"/>
      <c r="M2847" s="75"/>
      <c r="N2847" s="75"/>
      <c r="O2847" s="75"/>
      <c r="P2847" s="75"/>
      <c r="Q2847" s="75"/>
      <c r="R2847" s="75"/>
      <c r="S2847" s="75"/>
      <c r="T2847" s="75"/>
      <c r="U2847" s="75"/>
      <c r="V2847" s="75"/>
    </row>
    <row r="2848" spans="12:22" s="74" customFormat="1">
      <c r="L2848" s="75"/>
      <c r="M2848" s="75"/>
      <c r="N2848" s="75"/>
      <c r="O2848" s="75"/>
      <c r="P2848" s="75"/>
      <c r="Q2848" s="75"/>
      <c r="R2848" s="75"/>
      <c r="S2848" s="75"/>
      <c r="T2848" s="75"/>
      <c r="U2848" s="75"/>
      <c r="V2848" s="75"/>
    </row>
    <row r="2849" spans="12:22" s="74" customFormat="1">
      <c r="L2849" s="75"/>
      <c r="M2849" s="75"/>
      <c r="N2849" s="75"/>
      <c r="O2849" s="75"/>
      <c r="P2849" s="75"/>
      <c r="Q2849" s="75"/>
      <c r="R2849" s="75"/>
      <c r="S2849" s="75"/>
      <c r="T2849" s="75"/>
      <c r="U2849" s="75"/>
      <c r="V2849" s="75"/>
    </row>
    <row r="2850" spans="12:22" s="74" customFormat="1">
      <c r="L2850" s="75"/>
      <c r="M2850" s="75"/>
      <c r="N2850" s="75"/>
      <c r="O2850" s="75"/>
      <c r="P2850" s="75"/>
      <c r="Q2850" s="75"/>
      <c r="R2850" s="75"/>
      <c r="S2850" s="75"/>
      <c r="T2850" s="75"/>
      <c r="U2850" s="75"/>
      <c r="V2850" s="75"/>
    </row>
    <row r="2851" spans="12:22" s="74" customFormat="1">
      <c r="L2851" s="75"/>
      <c r="M2851" s="75"/>
      <c r="N2851" s="75"/>
      <c r="O2851" s="75"/>
      <c r="P2851" s="75"/>
      <c r="Q2851" s="75"/>
      <c r="R2851" s="75"/>
      <c r="S2851" s="75"/>
      <c r="T2851" s="75"/>
      <c r="U2851" s="75"/>
      <c r="V2851" s="75"/>
    </row>
    <row r="2852" spans="12:22" s="74" customFormat="1">
      <c r="L2852" s="75"/>
      <c r="M2852" s="75"/>
      <c r="N2852" s="75"/>
      <c r="O2852" s="75"/>
      <c r="P2852" s="75"/>
      <c r="Q2852" s="75"/>
      <c r="R2852" s="75"/>
      <c r="S2852" s="75"/>
      <c r="T2852" s="75"/>
      <c r="U2852" s="75"/>
      <c r="V2852" s="75"/>
    </row>
    <row r="2853" spans="12:22" s="74" customFormat="1">
      <c r="L2853" s="75"/>
      <c r="M2853" s="75"/>
      <c r="N2853" s="75"/>
      <c r="O2853" s="75"/>
      <c r="P2853" s="75"/>
      <c r="Q2853" s="75"/>
      <c r="R2853" s="75"/>
      <c r="S2853" s="75"/>
      <c r="T2853" s="75"/>
      <c r="U2853" s="75"/>
      <c r="V2853" s="75"/>
    </row>
    <row r="2854" spans="12:22" s="74" customFormat="1">
      <c r="L2854" s="75"/>
      <c r="M2854" s="75"/>
      <c r="N2854" s="75"/>
      <c r="O2854" s="75"/>
      <c r="P2854" s="75"/>
      <c r="Q2854" s="75"/>
      <c r="R2854" s="75"/>
      <c r="S2854" s="75"/>
      <c r="T2854" s="75"/>
      <c r="U2854" s="75"/>
      <c r="V2854" s="75"/>
    </row>
    <row r="2855" spans="12:22" s="74" customFormat="1">
      <c r="L2855" s="75"/>
      <c r="M2855" s="75"/>
      <c r="N2855" s="75"/>
      <c r="O2855" s="75"/>
      <c r="P2855" s="75"/>
      <c r="Q2855" s="75"/>
      <c r="R2855" s="75"/>
      <c r="S2855" s="75"/>
      <c r="T2855" s="75"/>
      <c r="U2855" s="75"/>
      <c r="V2855" s="75"/>
    </row>
    <row r="2856" spans="12:22" s="74" customFormat="1">
      <c r="L2856" s="75"/>
      <c r="M2856" s="75"/>
      <c r="N2856" s="75"/>
      <c r="O2856" s="75"/>
      <c r="P2856" s="75"/>
      <c r="Q2856" s="75"/>
      <c r="R2856" s="75"/>
      <c r="S2856" s="75"/>
      <c r="T2856" s="75"/>
      <c r="U2856" s="75"/>
      <c r="V2856" s="75"/>
    </row>
    <row r="2857" spans="12:22" s="74" customFormat="1">
      <c r="L2857" s="75"/>
      <c r="M2857" s="75"/>
      <c r="N2857" s="75"/>
      <c r="O2857" s="75"/>
      <c r="P2857" s="75"/>
      <c r="Q2857" s="75"/>
      <c r="R2857" s="75"/>
      <c r="S2857" s="75"/>
      <c r="T2857" s="75"/>
      <c r="U2857" s="75"/>
      <c r="V2857" s="75"/>
    </row>
    <row r="2858" spans="12:22" s="74" customFormat="1">
      <c r="L2858" s="75"/>
      <c r="M2858" s="75"/>
      <c r="N2858" s="75"/>
      <c r="O2858" s="75"/>
      <c r="P2858" s="75"/>
      <c r="Q2858" s="75"/>
      <c r="R2858" s="75"/>
      <c r="S2858" s="75"/>
      <c r="T2858" s="75"/>
      <c r="U2858" s="75"/>
      <c r="V2858" s="75"/>
    </row>
    <row r="2859" spans="12:22" s="74" customFormat="1">
      <c r="L2859" s="75"/>
      <c r="M2859" s="75"/>
      <c r="N2859" s="75"/>
      <c r="O2859" s="75"/>
      <c r="P2859" s="75"/>
      <c r="Q2859" s="75"/>
      <c r="R2859" s="75"/>
      <c r="S2859" s="75"/>
      <c r="T2859" s="75"/>
      <c r="U2859" s="75"/>
      <c r="V2859" s="75"/>
    </row>
    <row r="2860" spans="12:22" s="74" customFormat="1">
      <c r="L2860" s="75"/>
      <c r="M2860" s="75"/>
      <c r="N2860" s="75"/>
      <c r="O2860" s="75"/>
      <c r="P2860" s="75"/>
      <c r="Q2860" s="75"/>
      <c r="R2860" s="75"/>
      <c r="S2860" s="75"/>
      <c r="T2860" s="75"/>
      <c r="U2860" s="75"/>
      <c r="V2860" s="75"/>
    </row>
    <row r="2861" spans="12:22" s="74" customFormat="1">
      <c r="L2861" s="75"/>
      <c r="M2861" s="75"/>
      <c r="N2861" s="75"/>
      <c r="O2861" s="75"/>
      <c r="P2861" s="75"/>
      <c r="Q2861" s="75"/>
      <c r="R2861" s="75"/>
      <c r="S2861" s="75"/>
      <c r="T2861" s="75"/>
      <c r="U2861" s="75"/>
      <c r="V2861" s="75"/>
    </row>
    <row r="2862" spans="12:22" s="74" customFormat="1">
      <c r="L2862" s="75"/>
      <c r="M2862" s="75"/>
      <c r="N2862" s="75"/>
      <c r="O2862" s="75"/>
      <c r="P2862" s="75"/>
      <c r="Q2862" s="75"/>
      <c r="R2862" s="75"/>
      <c r="S2862" s="75"/>
      <c r="T2862" s="75"/>
      <c r="U2862" s="75"/>
      <c r="V2862" s="75"/>
    </row>
    <row r="2863" spans="12:22" s="74" customFormat="1">
      <c r="L2863" s="75"/>
      <c r="M2863" s="75"/>
      <c r="N2863" s="75"/>
      <c r="O2863" s="75"/>
      <c r="P2863" s="75"/>
      <c r="Q2863" s="75"/>
      <c r="R2863" s="75"/>
      <c r="S2863" s="75"/>
      <c r="T2863" s="75"/>
      <c r="U2863" s="75"/>
      <c r="V2863" s="75"/>
    </row>
    <row r="2864" spans="12:22" s="74" customFormat="1">
      <c r="L2864" s="75"/>
      <c r="M2864" s="75"/>
      <c r="N2864" s="75"/>
      <c r="O2864" s="75"/>
      <c r="P2864" s="75"/>
      <c r="Q2864" s="75"/>
      <c r="R2864" s="75"/>
      <c r="S2864" s="75"/>
      <c r="T2864" s="75"/>
      <c r="U2864" s="75"/>
      <c r="V2864" s="75"/>
    </row>
    <row r="2865" spans="12:22" s="74" customFormat="1">
      <c r="L2865" s="75"/>
      <c r="M2865" s="75"/>
      <c r="N2865" s="75"/>
      <c r="O2865" s="75"/>
      <c r="P2865" s="75"/>
      <c r="Q2865" s="75"/>
      <c r="R2865" s="75"/>
      <c r="S2865" s="75"/>
      <c r="T2865" s="75"/>
      <c r="U2865" s="75"/>
      <c r="V2865" s="75"/>
    </row>
    <row r="2866" spans="12:22" s="74" customFormat="1">
      <c r="L2866" s="75"/>
      <c r="M2866" s="75"/>
      <c r="N2866" s="75"/>
      <c r="O2866" s="75"/>
      <c r="P2866" s="75"/>
      <c r="Q2866" s="75"/>
      <c r="R2866" s="75"/>
      <c r="S2866" s="75"/>
      <c r="T2866" s="75"/>
      <c r="U2866" s="75"/>
      <c r="V2866" s="75"/>
    </row>
    <row r="2867" spans="12:22" s="74" customFormat="1">
      <c r="L2867" s="75"/>
      <c r="M2867" s="75"/>
      <c r="N2867" s="75"/>
      <c r="O2867" s="75"/>
      <c r="P2867" s="75"/>
      <c r="Q2867" s="75"/>
      <c r="R2867" s="75"/>
      <c r="S2867" s="75"/>
      <c r="T2867" s="75"/>
      <c r="U2867" s="75"/>
      <c r="V2867" s="75"/>
    </row>
    <row r="2868" spans="12:22" s="74" customFormat="1">
      <c r="L2868" s="75"/>
      <c r="M2868" s="75"/>
      <c r="N2868" s="75"/>
      <c r="O2868" s="75"/>
      <c r="P2868" s="75"/>
      <c r="Q2868" s="75"/>
      <c r="R2868" s="75"/>
      <c r="S2868" s="75"/>
      <c r="T2868" s="75"/>
      <c r="U2868" s="75"/>
      <c r="V2868" s="75"/>
    </row>
    <row r="2869" spans="12:22" s="74" customFormat="1">
      <c r="L2869" s="75"/>
      <c r="M2869" s="75"/>
      <c r="N2869" s="75"/>
      <c r="O2869" s="75"/>
      <c r="P2869" s="75"/>
      <c r="Q2869" s="75"/>
      <c r="R2869" s="75"/>
      <c r="S2869" s="75"/>
      <c r="T2869" s="75"/>
      <c r="U2869" s="75"/>
      <c r="V2869" s="75"/>
    </row>
    <row r="2870" spans="12:22" s="74" customFormat="1">
      <c r="L2870" s="75"/>
      <c r="M2870" s="75"/>
      <c r="N2870" s="75"/>
      <c r="O2870" s="75"/>
      <c r="P2870" s="75"/>
      <c r="Q2870" s="75"/>
      <c r="R2870" s="75"/>
      <c r="S2870" s="75"/>
      <c r="T2870" s="75"/>
      <c r="U2870" s="75"/>
      <c r="V2870" s="75"/>
    </row>
    <row r="2871" spans="12:22" s="74" customFormat="1">
      <c r="L2871" s="75"/>
      <c r="M2871" s="75"/>
      <c r="N2871" s="75"/>
      <c r="O2871" s="75"/>
      <c r="P2871" s="75"/>
      <c r="Q2871" s="75"/>
      <c r="R2871" s="75"/>
      <c r="S2871" s="75"/>
      <c r="T2871" s="75"/>
      <c r="U2871" s="75"/>
      <c r="V2871" s="75"/>
    </row>
    <row r="2872" spans="12:22" s="74" customFormat="1">
      <c r="L2872" s="75"/>
      <c r="M2872" s="75"/>
      <c r="N2872" s="75"/>
      <c r="O2872" s="75"/>
      <c r="P2872" s="75"/>
      <c r="Q2872" s="75"/>
      <c r="R2872" s="75"/>
      <c r="S2872" s="75"/>
      <c r="T2872" s="75"/>
      <c r="U2872" s="75"/>
      <c r="V2872" s="75"/>
    </row>
    <row r="2873" spans="12:22" s="74" customFormat="1">
      <c r="L2873" s="75"/>
      <c r="M2873" s="75"/>
      <c r="N2873" s="75"/>
      <c r="O2873" s="75"/>
      <c r="P2873" s="75"/>
      <c r="Q2873" s="75"/>
      <c r="R2873" s="75"/>
      <c r="S2873" s="75"/>
      <c r="T2873" s="75"/>
      <c r="U2873" s="75"/>
      <c r="V2873" s="75"/>
    </row>
    <row r="2874" spans="12:22" s="74" customFormat="1">
      <c r="L2874" s="75"/>
      <c r="M2874" s="75"/>
      <c r="N2874" s="75"/>
      <c r="O2874" s="75"/>
      <c r="P2874" s="75"/>
      <c r="Q2874" s="75"/>
      <c r="R2874" s="75"/>
      <c r="S2874" s="75"/>
      <c r="T2874" s="75"/>
      <c r="U2874" s="75"/>
      <c r="V2874" s="75"/>
    </row>
    <row r="2875" spans="12:22" s="74" customFormat="1">
      <c r="L2875" s="75"/>
      <c r="M2875" s="75"/>
      <c r="N2875" s="75"/>
      <c r="O2875" s="75"/>
      <c r="P2875" s="75"/>
      <c r="Q2875" s="75"/>
      <c r="R2875" s="75"/>
      <c r="S2875" s="75"/>
      <c r="T2875" s="75"/>
      <c r="U2875" s="75"/>
      <c r="V2875" s="75"/>
    </row>
    <row r="2876" spans="12:22" s="74" customFormat="1">
      <c r="L2876" s="75"/>
      <c r="M2876" s="75"/>
      <c r="N2876" s="75"/>
      <c r="O2876" s="75"/>
      <c r="P2876" s="75"/>
      <c r="Q2876" s="75"/>
      <c r="R2876" s="75"/>
      <c r="S2876" s="75"/>
      <c r="T2876" s="75"/>
      <c r="U2876" s="75"/>
      <c r="V2876" s="75"/>
    </row>
    <row r="2877" spans="12:22" s="74" customFormat="1">
      <c r="L2877" s="75"/>
      <c r="M2877" s="75"/>
      <c r="N2877" s="75"/>
      <c r="O2877" s="75"/>
      <c r="P2877" s="75"/>
      <c r="Q2877" s="75"/>
      <c r="R2877" s="75"/>
      <c r="S2877" s="75"/>
      <c r="T2877" s="75"/>
      <c r="U2877" s="75"/>
      <c r="V2877" s="75"/>
    </row>
    <row r="2878" spans="12:22" s="74" customFormat="1">
      <c r="L2878" s="75"/>
      <c r="M2878" s="75"/>
      <c r="N2878" s="75"/>
      <c r="O2878" s="75"/>
      <c r="P2878" s="75"/>
      <c r="Q2878" s="75"/>
      <c r="R2878" s="75"/>
      <c r="S2878" s="75"/>
      <c r="T2878" s="75"/>
      <c r="U2878" s="75"/>
      <c r="V2878" s="75"/>
    </row>
    <row r="2879" spans="12:22" s="74" customFormat="1">
      <c r="L2879" s="75"/>
      <c r="M2879" s="75"/>
      <c r="N2879" s="75"/>
      <c r="O2879" s="75"/>
      <c r="P2879" s="75"/>
      <c r="Q2879" s="75"/>
      <c r="R2879" s="75"/>
      <c r="S2879" s="75"/>
      <c r="T2879" s="75"/>
      <c r="U2879" s="75"/>
      <c r="V2879" s="75"/>
    </row>
    <row r="2880" spans="12:22" s="74" customFormat="1">
      <c r="L2880" s="75"/>
      <c r="M2880" s="75"/>
      <c r="N2880" s="75"/>
      <c r="O2880" s="75"/>
      <c r="P2880" s="75"/>
      <c r="Q2880" s="75"/>
      <c r="R2880" s="75"/>
      <c r="S2880" s="75"/>
      <c r="T2880" s="75"/>
      <c r="U2880" s="75"/>
      <c r="V2880" s="75"/>
    </row>
    <row r="2881" spans="12:22" s="74" customFormat="1">
      <c r="L2881" s="75"/>
      <c r="M2881" s="75"/>
      <c r="N2881" s="75"/>
      <c r="O2881" s="75"/>
      <c r="P2881" s="75"/>
      <c r="Q2881" s="75"/>
      <c r="R2881" s="75"/>
      <c r="S2881" s="75"/>
      <c r="T2881" s="75"/>
      <c r="U2881" s="75"/>
      <c r="V2881" s="75"/>
    </row>
    <row r="2882" spans="12:22" s="74" customFormat="1">
      <c r="L2882" s="75"/>
      <c r="M2882" s="75"/>
      <c r="N2882" s="75"/>
      <c r="O2882" s="75"/>
      <c r="P2882" s="75"/>
      <c r="Q2882" s="75"/>
      <c r="R2882" s="75"/>
      <c r="S2882" s="75"/>
      <c r="T2882" s="75"/>
      <c r="U2882" s="75"/>
      <c r="V2882" s="75"/>
    </row>
    <row r="2883" spans="12:22" s="74" customFormat="1">
      <c r="L2883" s="75"/>
      <c r="M2883" s="75"/>
      <c r="N2883" s="75"/>
      <c r="O2883" s="75"/>
      <c r="P2883" s="75"/>
      <c r="Q2883" s="75"/>
      <c r="R2883" s="75"/>
      <c r="S2883" s="75"/>
      <c r="T2883" s="75"/>
      <c r="U2883" s="75"/>
      <c r="V2883" s="75"/>
    </row>
    <row r="2884" spans="12:22" s="74" customFormat="1">
      <c r="L2884" s="75"/>
      <c r="M2884" s="75"/>
      <c r="N2884" s="75"/>
      <c r="O2884" s="75"/>
      <c r="P2884" s="75"/>
      <c r="Q2884" s="75"/>
      <c r="R2884" s="75"/>
      <c r="S2884" s="75"/>
      <c r="T2884" s="75"/>
      <c r="U2884" s="75"/>
      <c r="V2884" s="75"/>
    </row>
    <row r="2885" spans="12:22" s="74" customFormat="1">
      <c r="L2885" s="75"/>
      <c r="M2885" s="75"/>
      <c r="N2885" s="75"/>
      <c r="O2885" s="75"/>
      <c r="P2885" s="75"/>
      <c r="Q2885" s="75"/>
      <c r="R2885" s="75"/>
      <c r="S2885" s="75"/>
      <c r="T2885" s="75"/>
      <c r="U2885" s="75"/>
      <c r="V2885" s="75"/>
    </row>
    <row r="2886" spans="12:22" s="74" customFormat="1">
      <c r="L2886" s="75"/>
      <c r="M2886" s="75"/>
      <c r="N2886" s="75"/>
      <c r="O2886" s="75"/>
      <c r="P2886" s="75"/>
      <c r="Q2886" s="75"/>
      <c r="R2886" s="75"/>
      <c r="S2886" s="75"/>
      <c r="T2886" s="75"/>
      <c r="U2886" s="75"/>
      <c r="V2886" s="75"/>
    </row>
    <row r="2887" spans="12:22" s="74" customFormat="1">
      <c r="L2887" s="75"/>
      <c r="M2887" s="75"/>
      <c r="N2887" s="75"/>
      <c r="O2887" s="75"/>
      <c r="P2887" s="75"/>
      <c r="Q2887" s="75"/>
      <c r="R2887" s="75"/>
      <c r="S2887" s="75"/>
      <c r="T2887" s="75"/>
      <c r="U2887" s="75"/>
      <c r="V2887" s="75"/>
    </row>
    <row r="2888" spans="12:22" s="74" customFormat="1">
      <c r="L2888" s="75"/>
      <c r="M2888" s="75"/>
      <c r="N2888" s="75"/>
      <c r="O2888" s="75"/>
      <c r="P2888" s="75"/>
      <c r="Q2888" s="75"/>
      <c r="R2888" s="75"/>
      <c r="S2888" s="75"/>
      <c r="T2888" s="75"/>
      <c r="U2888" s="75"/>
      <c r="V2888" s="75"/>
    </row>
    <row r="2889" spans="12:22" s="74" customFormat="1">
      <c r="L2889" s="75"/>
      <c r="M2889" s="75"/>
      <c r="N2889" s="75"/>
      <c r="O2889" s="75"/>
      <c r="P2889" s="75"/>
      <c r="Q2889" s="75"/>
      <c r="R2889" s="75"/>
      <c r="S2889" s="75"/>
      <c r="T2889" s="75"/>
      <c r="U2889" s="75"/>
      <c r="V2889" s="75"/>
    </row>
    <row r="2890" spans="12:22" s="74" customFormat="1">
      <c r="L2890" s="75"/>
      <c r="M2890" s="75"/>
      <c r="N2890" s="75"/>
      <c r="O2890" s="75"/>
      <c r="P2890" s="75"/>
      <c r="Q2890" s="75"/>
      <c r="R2890" s="75"/>
      <c r="S2890" s="75"/>
      <c r="T2890" s="75"/>
      <c r="U2890" s="75"/>
      <c r="V2890" s="75"/>
    </row>
    <row r="2891" spans="12:22" s="74" customFormat="1">
      <c r="L2891" s="75"/>
      <c r="M2891" s="75"/>
      <c r="N2891" s="75"/>
      <c r="O2891" s="75"/>
      <c r="P2891" s="75"/>
      <c r="Q2891" s="75"/>
      <c r="R2891" s="75"/>
      <c r="S2891" s="75"/>
      <c r="T2891" s="75"/>
      <c r="U2891" s="75"/>
      <c r="V2891" s="75"/>
    </row>
    <row r="2892" spans="12:22" s="74" customFormat="1">
      <c r="L2892" s="75"/>
      <c r="M2892" s="75"/>
      <c r="N2892" s="75"/>
      <c r="O2892" s="75"/>
      <c r="P2892" s="75"/>
      <c r="Q2892" s="75"/>
      <c r="R2892" s="75"/>
      <c r="S2892" s="75"/>
      <c r="T2892" s="75"/>
      <c r="U2892" s="75"/>
      <c r="V2892" s="75"/>
    </row>
    <row r="2893" spans="12:22" s="74" customFormat="1">
      <c r="L2893" s="75"/>
      <c r="M2893" s="75"/>
      <c r="N2893" s="75"/>
      <c r="O2893" s="75"/>
      <c r="P2893" s="75"/>
      <c r="Q2893" s="75"/>
      <c r="R2893" s="75"/>
      <c r="S2893" s="75"/>
      <c r="T2893" s="75"/>
      <c r="U2893" s="75"/>
      <c r="V2893" s="75"/>
    </row>
    <row r="2894" spans="12:22" s="74" customFormat="1">
      <c r="L2894" s="75"/>
      <c r="M2894" s="75"/>
      <c r="N2894" s="75"/>
      <c r="O2894" s="75"/>
      <c r="P2894" s="75"/>
      <c r="Q2894" s="75"/>
      <c r="R2894" s="75"/>
      <c r="S2894" s="75"/>
      <c r="T2894" s="75"/>
      <c r="U2894" s="75"/>
      <c r="V2894" s="75"/>
    </row>
    <row r="2895" spans="12:22" s="74" customFormat="1">
      <c r="L2895" s="75"/>
      <c r="M2895" s="75"/>
      <c r="N2895" s="75"/>
      <c r="O2895" s="75"/>
      <c r="P2895" s="75"/>
      <c r="Q2895" s="75"/>
      <c r="R2895" s="75"/>
      <c r="S2895" s="75"/>
      <c r="T2895" s="75"/>
      <c r="U2895" s="75"/>
      <c r="V2895" s="75"/>
    </row>
    <row r="2896" spans="12:22" s="74" customFormat="1">
      <c r="L2896" s="75"/>
      <c r="M2896" s="75"/>
      <c r="N2896" s="75"/>
      <c r="O2896" s="75"/>
      <c r="P2896" s="75"/>
      <c r="Q2896" s="75"/>
      <c r="R2896" s="75"/>
      <c r="S2896" s="75"/>
      <c r="T2896" s="75"/>
      <c r="U2896" s="75"/>
      <c r="V2896" s="75"/>
    </row>
    <row r="2897" spans="12:22" s="74" customFormat="1">
      <c r="L2897" s="75"/>
      <c r="M2897" s="75"/>
      <c r="N2897" s="75"/>
      <c r="O2897" s="75"/>
      <c r="P2897" s="75"/>
      <c r="Q2897" s="75"/>
      <c r="R2897" s="75"/>
      <c r="S2897" s="75"/>
      <c r="T2897" s="75"/>
      <c r="U2897" s="75"/>
      <c r="V2897" s="75"/>
    </row>
    <row r="2898" spans="12:22" s="74" customFormat="1">
      <c r="L2898" s="75"/>
      <c r="M2898" s="75"/>
      <c r="N2898" s="75"/>
      <c r="O2898" s="75"/>
      <c r="P2898" s="75"/>
      <c r="Q2898" s="75"/>
      <c r="R2898" s="75"/>
      <c r="S2898" s="75"/>
      <c r="T2898" s="75"/>
      <c r="U2898" s="75"/>
      <c r="V2898" s="75"/>
    </row>
    <row r="2899" spans="12:22" s="74" customFormat="1">
      <c r="L2899" s="75"/>
      <c r="M2899" s="75"/>
      <c r="N2899" s="75"/>
      <c r="O2899" s="75"/>
      <c r="P2899" s="75"/>
      <c r="Q2899" s="75"/>
      <c r="R2899" s="75"/>
      <c r="S2899" s="75"/>
      <c r="T2899" s="75"/>
      <c r="U2899" s="75"/>
      <c r="V2899" s="75"/>
    </row>
    <row r="2900" spans="12:22" s="74" customFormat="1">
      <c r="L2900" s="75"/>
      <c r="M2900" s="75"/>
      <c r="N2900" s="75"/>
      <c r="O2900" s="75"/>
      <c r="P2900" s="75"/>
      <c r="Q2900" s="75"/>
      <c r="R2900" s="75"/>
      <c r="S2900" s="75"/>
      <c r="T2900" s="75"/>
      <c r="U2900" s="75"/>
      <c r="V2900" s="75"/>
    </row>
    <row r="2901" spans="12:22" s="74" customFormat="1">
      <c r="L2901" s="75"/>
      <c r="M2901" s="75"/>
      <c r="N2901" s="75"/>
      <c r="O2901" s="75"/>
      <c r="P2901" s="75"/>
      <c r="Q2901" s="75"/>
      <c r="R2901" s="75"/>
      <c r="S2901" s="75"/>
      <c r="T2901" s="75"/>
      <c r="U2901" s="75"/>
      <c r="V2901" s="75"/>
    </row>
    <row r="2902" spans="12:22" s="74" customFormat="1">
      <c r="L2902" s="75"/>
      <c r="M2902" s="75"/>
      <c r="N2902" s="75"/>
      <c r="O2902" s="75"/>
      <c r="P2902" s="75"/>
      <c r="Q2902" s="75"/>
      <c r="R2902" s="75"/>
      <c r="S2902" s="75"/>
      <c r="T2902" s="75"/>
      <c r="U2902" s="75"/>
      <c r="V2902" s="75"/>
    </row>
    <row r="2903" spans="12:22" s="74" customFormat="1">
      <c r="L2903" s="75"/>
      <c r="M2903" s="75"/>
      <c r="N2903" s="75"/>
      <c r="O2903" s="75"/>
      <c r="P2903" s="75"/>
      <c r="Q2903" s="75"/>
      <c r="R2903" s="75"/>
      <c r="S2903" s="75"/>
      <c r="T2903" s="75"/>
      <c r="U2903" s="75"/>
      <c r="V2903" s="75"/>
    </row>
    <row r="2904" spans="12:22" s="74" customFormat="1">
      <c r="L2904" s="75"/>
      <c r="M2904" s="75"/>
      <c r="N2904" s="75"/>
      <c r="O2904" s="75"/>
      <c r="P2904" s="75"/>
      <c r="Q2904" s="75"/>
      <c r="R2904" s="75"/>
      <c r="S2904" s="75"/>
      <c r="T2904" s="75"/>
      <c r="U2904" s="75"/>
      <c r="V2904" s="75"/>
    </row>
    <row r="2905" spans="12:22" s="74" customFormat="1">
      <c r="L2905" s="75"/>
      <c r="M2905" s="75"/>
      <c r="N2905" s="75"/>
      <c r="O2905" s="75"/>
      <c r="P2905" s="75"/>
      <c r="Q2905" s="75"/>
      <c r="R2905" s="75"/>
      <c r="S2905" s="75"/>
      <c r="T2905" s="75"/>
      <c r="U2905" s="75"/>
      <c r="V2905" s="75"/>
    </row>
    <row r="2906" spans="12:22" s="74" customFormat="1">
      <c r="L2906" s="75"/>
      <c r="M2906" s="75"/>
      <c r="N2906" s="75"/>
      <c r="O2906" s="75"/>
      <c r="P2906" s="75"/>
      <c r="Q2906" s="75"/>
      <c r="R2906" s="75"/>
      <c r="S2906" s="75"/>
      <c r="T2906" s="75"/>
      <c r="U2906" s="75"/>
      <c r="V2906" s="75"/>
    </row>
    <row r="2907" spans="12:22" s="74" customFormat="1">
      <c r="L2907" s="75"/>
      <c r="M2907" s="75"/>
      <c r="N2907" s="75"/>
      <c r="O2907" s="75"/>
      <c r="P2907" s="75"/>
      <c r="Q2907" s="75"/>
      <c r="R2907" s="75"/>
      <c r="S2907" s="75"/>
      <c r="T2907" s="75"/>
      <c r="U2907" s="75"/>
      <c r="V2907" s="75"/>
    </row>
    <row r="2908" spans="12:22" s="74" customFormat="1">
      <c r="L2908" s="75"/>
      <c r="M2908" s="75"/>
      <c r="N2908" s="75"/>
      <c r="O2908" s="75"/>
      <c r="P2908" s="75"/>
      <c r="Q2908" s="75"/>
      <c r="R2908" s="75"/>
      <c r="S2908" s="75"/>
      <c r="T2908" s="75"/>
      <c r="U2908" s="75"/>
      <c r="V2908" s="75"/>
    </row>
    <row r="2909" spans="12:22" s="74" customFormat="1">
      <c r="L2909" s="75"/>
      <c r="M2909" s="75"/>
      <c r="N2909" s="75"/>
      <c r="O2909" s="75"/>
      <c r="P2909" s="75"/>
      <c r="Q2909" s="75"/>
      <c r="R2909" s="75"/>
      <c r="S2909" s="75"/>
      <c r="T2909" s="75"/>
      <c r="U2909" s="75"/>
      <c r="V2909" s="75"/>
    </row>
    <row r="2910" spans="12:22" s="74" customFormat="1">
      <c r="L2910" s="75"/>
      <c r="M2910" s="75"/>
      <c r="N2910" s="75"/>
      <c r="O2910" s="75"/>
      <c r="P2910" s="75"/>
      <c r="Q2910" s="75"/>
      <c r="R2910" s="75"/>
      <c r="S2910" s="75"/>
      <c r="T2910" s="75"/>
      <c r="U2910" s="75"/>
      <c r="V2910" s="75"/>
    </row>
    <row r="2911" spans="12:22" s="74" customFormat="1">
      <c r="L2911" s="75"/>
      <c r="M2911" s="75"/>
      <c r="N2911" s="75"/>
      <c r="O2911" s="75"/>
      <c r="P2911" s="75"/>
      <c r="Q2911" s="75"/>
      <c r="R2911" s="75"/>
      <c r="S2911" s="75"/>
      <c r="T2911" s="75"/>
      <c r="U2911" s="75"/>
      <c r="V2911" s="75"/>
    </row>
    <row r="2912" spans="12:22" s="74" customFormat="1">
      <c r="L2912" s="75"/>
      <c r="M2912" s="75"/>
      <c r="N2912" s="75"/>
      <c r="O2912" s="75"/>
      <c r="P2912" s="75"/>
      <c r="Q2912" s="75"/>
      <c r="R2912" s="75"/>
      <c r="S2912" s="75"/>
      <c r="T2912" s="75"/>
      <c r="U2912" s="75"/>
      <c r="V2912" s="75"/>
    </row>
    <row r="2913" spans="12:22" s="74" customFormat="1">
      <c r="L2913" s="75"/>
      <c r="M2913" s="75"/>
      <c r="N2913" s="75"/>
      <c r="O2913" s="75"/>
      <c r="P2913" s="75"/>
      <c r="Q2913" s="75"/>
      <c r="R2913" s="75"/>
      <c r="S2913" s="75"/>
      <c r="T2913" s="75"/>
      <c r="U2913" s="75"/>
      <c r="V2913" s="75"/>
    </row>
    <row r="2914" spans="12:22" s="74" customFormat="1">
      <c r="L2914" s="75"/>
      <c r="M2914" s="75"/>
      <c r="N2914" s="75"/>
      <c r="O2914" s="75"/>
      <c r="P2914" s="75"/>
      <c r="Q2914" s="75"/>
      <c r="R2914" s="75"/>
      <c r="S2914" s="75"/>
      <c r="T2914" s="75"/>
      <c r="U2914" s="75"/>
      <c r="V2914" s="75"/>
    </row>
    <row r="2915" spans="12:22" s="74" customFormat="1">
      <c r="L2915" s="75"/>
      <c r="M2915" s="75"/>
      <c r="N2915" s="75"/>
      <c r="O2915" s="75"/>
      <c r="P2915" s="75"/>
      <c r="Q2915" s="75"/>
      <c r="R2915" s="75"/>
      <c r="S2915" s="75"/>
      <c r="T2915" s="75"/>
      <c r="U2915" s="75"/>
      <c r="V2915" s="75"/>
    </row>
    <row r="2916" spans="12:22" s="74" customFormat="1">
      <c r="L2916" s="75"/>
      <c r="M2916" s="75"/>
      <c r="N2916" s="75"/>
      <c r="O2916" s="75"/>
      <c r="P2916" s="75"/>
      <c r="Q2916" s="75"/>
      <c r="R2916" s="75"/>
      <c r="S2916" s="75"/>
      <c r="T2916" s="75"/>
      <c r="U2916" s="75"/>
      <c r="V2916" s="75"/>
    </row>
    <row r="2917" spans="12:22" s="74" customFormat="1">
      <c r="L2917" s="75"/>
      <c r="M2917" s="75"/>
      <c r="N2917" s="75"/>
      <c r="O2917" s="75"/>
      <c r="P2917" s="75"/>
      <c r="Q2917" s="75"/>
      <c r="R2917" s="75"/>
      <c r="S2917" s="75"/>
      <c r="T2917" s="75"/>
      <c r="U2917" s="75"/>
      <c r="V2917" s="75"/>
    </row>
    <row r="2918" spans="12:22" s="74" customFormat="1">
      <c r="L2918" s="75"/>
      <c r="M2918" s="75"/>
      <c r="N2918" s="75"/>
      <c r="O2918" s="75"/>
      <c r="P2918" s="75"/>
      <c r="Q2918" s="75"/>
      <c r="R2918" s="75"/>
      <c r="S2918" s="75"/>
      <c r="T2918" s="75"/>
      <c r="U2918" s="75"/>
      <c r="V2918" s="75"/>
    </row>
    <row r="2919" spans="12:22" s="74" customFormat="1">
      <c r="L2919" s="75"/>
      <c r="M2919" s="75"/>
      <c r="N2919" s="75"/>
      <c r="O2919" s="75"/>
      <c r="P2919" s="75"/>
      <c r="Q2919" s="75"/>
      <c r="R2919" s="75"/>
      <c r="S2919" s="75"/>
      <c r="T2919" s="75"/>
      <c r="U2919" s="75"/>
      <c r="V2919" s="75"/>
    </row>
    <row r="2920" spans="12:22" s="74" customFormat="1">
      <c r="L2920" s="75"/>
      <c r="M2920" s="75"/>
      <c r="N2920" s="75"/>
      <c r="O2920" s="75"/>
      <c r="P2920" s="75"/>
      <c r="Q2920" s="75"/>
      <c r="R2920" s="75"/>
      <c r="S2920" s="75"/>
      <c r="T2920" s="75"/>
      <c r="U2920" s="75"/>
      <c r="V2920" s="75"/>
    </row>
    <row r="2921" spans="12:22" s="74" customFormat="1">
      <c r="L2921" s="75"/>
      <c r="M2921" s="75"/>
      <c r="N2921" s="75"/>
      <c r="O2921" s="75"/>
      <c r="P2921" s="75"/>
      <c r="Q2921" s="75"/>
      <c r="R2921" s="75"/>
      <c r="S2921" s="75"/>
      <c r="T2921" s="75"/>
      <c r="U2921" s="75"/>
      <c r="V2921" s="75"/>
    </row>
    <row r="2922" spans="12:22" s="74" customFormat="1">
      <c r="L2922" s="75"/>
      <c r="M2922" s="75"/>
      <c r="N2922" s="75"/>
      <c r="O2922" s="75"/>
      <c r="P2922" s="75"/>
      <c r="Q2922" s="75"/>
      <c r="R2922" s="75"/>
      <c r="S2922" s="75"/>
      <c r="T2922" s="75"/>
      <c r="U2922" s="75"/>
      <c r="V2922" s="75"/>
    </row>
    <row r="2923" spans="12:22" s="74" customFormat="1">
      <c r="L2923" s="75"/>
      <c r="M2923" s="75"/>
      <c r="N2923" s="75"/>
      <c r="O2923" s="75"/>
      <c r="P2923" s="75"/>
      <c r="Q2923" s="75"/>
      <c r="R2923" s="75"/>
      <c r="S2923" s="75"/>
      <c r="T2923" s="75"/>
      <c r="U2923" s="75"/>
      <c r="V2923" s="75"/>
    </row>
    <row r="2924" spans="12:22" s="74" customFormat="1">
      <c r="L2924" s="75"/>
      <c r="M2924" s="75"/>
      <c r="N2924" s="75"/>
      <c r="O2924" s="75"/>
      <c r="P2924" s="75"/>
      <c r="Q2924" s="75"/>
      <c r="R2924" s="75"/>
      <c r="S2924" s="75"/>
      <c r="T2924" s="75"/>
      <c r="U2924" s="75"/>
      <c r="V2924" s="75"/>
    </row>
    <row r="2925" spans="12:22" s="74" customFormat="1">
      <c r="L2925" s="75"/>
      <c r="M2925" s="75"/>
      <c r="N2925" s="75"/>
      <c r="O2925" s="75"/>
      <c r="P2925" s="75"/>
      <c r="Q2925" s="75"/>
      <c r="R2925" s="75"/>
      <c r="S2925" s="75"/>
      <c r="T2925" s="75"/>
      <c r="U2925" s="75"/>
      <c r="V2925" s="75"/>
    </row>
    <row r="2926" spans="12:22" s="74" customFormat="1">
      <c r="L2926" s="75"/>
      <c r="M2926" s="75"/>
      <c r="N2926" s="75"/>
      <c r="O2926" s="75"/>
      <c r="P2926" s="75"/>
      <c r="Q2926" s="75"/>
      <c r="R2926" s="75"/>
      <c r="S2926" s="75"/>
      <c r="T2926" s="75"/>
      <c r="U2926" s="75"/>
      <c r="V2926" s="75"/>
    </row>
    <row r="2927" spans="12:22" s="74" customFormat="1">
      <c r="L2927" s="75"/>
      <c r="M2927" s="75"/>
      <c r="N2927" s="75"/>
      <c r="O2927" s="75"/>
      <c r="P2927" s="75"/>
      <c r="Q2927" s="75"/>
      <c r="R2927" s="75"/>
      <c r="S2927" s="75"/>
      <c r="T2927" s="75"/>
      <c r="U2927" s="75"/>
      <c r="V2927" s="75"/>
    </row>
    <row r="2928" spans="12:22" s="74" customFormat="1">
      <c r="L2928" s="75"/>
      <c r="M2928" s="75"/>
      <c r="N2928" s="75"/>
      <c r="O2928" s="75"/>
      <c r="P2928" s="75"/>
      <c r="Q2928" s="75"/>
      <c r="R2928" s="75"/>
      <c r="S2928" s="75"/>
      <c r="T2928" s="75"/>
      <c r="U2928" s="75"/>
      <c r="V2928" s="75"/>
    </row>
    <row r="2929" spans="12:22" s="74" customFormat="1">
      <c r="L2929" s="75"/>
      <c r="M2929" s="75"/>
      <c r="N2929" s="75"/>
      <c r="O2929" s="75"/>
      <c r="P2929" s="75"/>
      <c r="Q2929" s="75"/>
      <c r="R2929" s="75"/>
      <c r="S2929" s="75"/>
      <c r="T2929" s="75"/>
      <c r="U2929" s="75"/>
      <c r="V2929" s="75"/>
    </row>
    <row r="2930" spans="12:22" s="74" customFormat="1">
      <c r="L2930" s="75"/>
      <c r="M2930" s="75"/>
      <c r="N2930" s="75"/>
      <c r="O2930" s="75"/>
      <c r="P2930" s="75"/>
      <c r="Q2930" s="75"/>
      <c r="R2930" s="75"/>
      <c r="S2930" s="75"/>
      <c r="T2930" s="75"/>
      <c r="U2930" s="75"/>
      <c r="V2930" s="75"/>
    </row>
    <row r="2931" spans="12:22" s="74" customFormat="1">
      <c r="L2931" s="75"/>
      <c r="M2931" s="75"/>
      <c r="N2931" s="75"/>
      <c r="O2931" s="75"/>
      <c r="P2931" s="75"/>
      <c r="Q2931" s="75"/>
      <c r="R2931" s="75"/>
      <c r="S2931" s="75"/>
      <c r="T2931" s="75"/>
      <c r="U2931" s="75"/>
      <c r="V2931" s="75"/>
    </row>
    <row r="2932" spans="12:22" s="74" customFormat="1">
      <c r="L2932" s="75"/>
      <c r="M2932" s="75"/>
      <c r="N2932" s="75"/>
      <c r="O2932" s="75"/>
      <c r="P2932" s="75"/>
      <c r="Q2932" s="75"/>
      <c r="R2932" s="75"/>
      <c r="S2932" s="75"/>
      <c r="T2932" s="75"/>
      <c r="U2932" s="75"/>
      <c r="V2932" s="75"/>
    </row>
    <row r="2933" spans="12:22" s="74" customFormat="1">
      <c r="L2933" s="75"/>
      <c r="M2933" s="75"/>
      <c r="N2933" s="75"/>
      <c r="O2933" s="75"/>
      <c r="P2933" s="75"/>
      <c r="Q2933" s="75"/>
      <c r="R2933" s="75"/>
      <c r="S2933" s="75"/>
      <c r="T2933" s="75"/>
      <c r="U2933" s="75"/>
      <c r="V2933" s="75"/>
    </row>
    <row r="2934" spans="12:22" s="74" customFormat="1">
      <c r="L2934" s="75"/>
      <c r="M2934" s="75"/>
      <c r="N2934" s="75"/>
      <c r="O2934" s="75"/>
      <c r="P2934" s="75"/>
      <c r="Q2934" s="75"/>
      <c r="R2934" s="75"/>
      <c r="S2934" s="75"/>
      <c r="T2934" s="75"/>
      <c r="U2934" s="75"/>
      <c r="V2934" s="75"/>
    </row>
    <row r="2935" spans="12:22" s="74" customFormat="1">
      <c r="L2935" s="75"/>
      <c r="M2935" s="75"/>
      <c r="N2935" s="75"/>
      <c r="O2935" s="75"/>
      <c r="P2935" s="75"/>
      <c r="Q2935" s="75"/>
      <c r="R2935" s="75"/>
      <c r="S2935" s="75"/>
      <c r="T2935" s="75"/>
      <c r="U2935" s="75"/>
      <c r="V2935" s="75"/>
    </row>
    <row r="2936" spans="12:22" s="74" customFormat="1">
      <c r="L2936" s="75"/>
      <c r="M2936" s="75"/>
      <c r="N2936" s="75"/>
      <c r="O2936" s="75"/>
      <c r="P2936" s="75"/>
      <c r="Q2936" s="75"/>
      <c r="R2936" s="75"/>
      <c r="S2936" s="75"/>
      <c r="T2936" s="75"/>
      <c r="U2936" s="75"/>
      <c r="V2936" s="75"/>
    </row>
    <row r="2937" spans="12:22" s="74" customFormat="1">
      <c r="L2937" s="75"/>
      <c r="M2937" s="75"/>
      <c r="N2937" s="75"/>
      <c r="O2937" s="75"/>
      <c r="P2937" s="75"/>
      <c r="Q2937" s="75"/>
      <c r="R2937" s="75"/>
      <c r="S2937" s="75"/>
      <c r="T2937" s="75"/>
      <c r="U2937" s="75"/>
      <c r="V2937" s="75"/>
    </row>
    <row r="2938" spans="12:22" s="74" customFormat="1">
      <c r="L2938" s="75"/>
      <c r="M2938" s="75"/>
      <c r="N2938" s="75"/>
      <c r="O2938" s="75"/>
      <c r="P2938" s="75"/>
      <c r="Q2938" s="75"/>
      <c r="R2938" s="75"/>
      <c r="S2938" s="75"/>
      <c r="T2938" s="75"/>
      <c r="U2938" s="75"/>
      <c r="V2938" s="75"/>
    </row>
    <row r="2939" spans="12:22" s="74" customFormat="1">
      <c r="L2939" s="75"/>
      <c r="M2939" s="75"/>
      <c r="N2939" s="75"/>
      <c r="O2939" s="75"/>
      <c r="P2939" s="75"/>
      <c r="Q2939" s="75"/>
      <c r="R2939" s="75"/>
      <c r="S2939" s="75"/>
      <c r="T2939" s="75"/>
      <c r="U2939" s="75"/>
      <c r="V2939" s="75"/>
    </row>
    <row r="2940" spans="12:22" s="74" customFormat="1">
      <c r="L2940" s="75"/>
      <c r="M2940" s="75"/>
      <c r="N2940" s="75"/>
      <c r="O2940" s="75"/>
      <c r="P2940" s="75"/>
      <c r="Q2940" s="75"/>
      <c r="R2940" s="75"/>
      <c r="S2940" s="75"/>
      <c r="T2940" s="75"/>
      <c r="U2940" s="75"/>
      <c r="V2940" s="75"/>
    </row>
    <row r="2941" spans="12:22" s="74" customFormat="1">
      <c r="L2941" s="75"/>
      <c r="M2941" s="75"/>
      <c r="N2941" s="75"/>
      <c r="O2941" s="75"/>
      <c r="P2941" s="75"/>
      <c r="Q2941" s="75"/>
      <c r="R2941" s="75"/>
      <c r="S2941" s="75"/>
      <c r="T2941" s="75"/>
      <c r="U2941" s="75"/>
      <c r="V2941" s="75"/>
    </row>
    <row r="2942" spans="12:22" s="74" customFormat="1">
      <c r="L2942" s="75"/>
      <c r="M2942" s="75"/>
      <c r="N2942" s="75"/>
      <c r="O2942" s="75"/>
      <c r="P2942" s="75"/>
      <c r="Q2942" s="75"/>
      <c r="R2942" s="75"/>
      <c r="S2942" s="75"/>
      <c r="T2942" s="75"/>
      <c r="U2942" s="75"/>
      <c r="V2942" s="75"/>
    </row>
    <row r="2943" spans="12:22" s="74" customFormat="1">
      <c r="L2943" s="75"/>
      <c r="M2943" s="75"/>
      <c r="N2943" s="75"/>
      <c r="O2943" s="75"/>
      <c r="P2943" s="75"/>
      <c r="Q2943" s="75"/>
      <c r="R2943" s="75"/>
      <c r="S2943" s="75"/>
      <c r="T2943" s="75"/>
      <c r="U2943" s="75"/>
      <c r="V2943" s="75"/>
    </row>
    <row r="2944" spans="12:22" s="74" customFormat="1">
      <c r="L2944" s="75"/>
      <c r="M2944" s="75"/>
      <c r="N2944" s="75"/>
      <c r="O2944" s="75"/>
      <c r="P2944" s="75"/>
      <c r="Q2944" s="75"/>
      <c r="R2944" s="75"/>
      <c r="S2944" s="75"/>
      <c r="T2944" s="75"/>
      <c r="U2944" s="75"/>
      <c r="V2944" s="75"/>
    </row>
    <row r="2945" spans="12:22" s="74" customFormat="1">
      <c r="L2945" s="75"/>
      <c r="M2945" s="75"/>
      <c r="N2945" s="75"/>
      <c r="O2945" s="75"/>
      <c r="P2945" s="75"/>
      <c r="Q2945" s="75"/>
      <c r="R2945" s="75"/>
      <c r="S2945" s="75"/>
      <c r="T2945" s="75"/>
      <c r="U2945" s="75"/>
      <c r="V2945" s="75"/>
    </row>
    <row r="2946" spans="12:22" s="74" customFormat="1">
      <c r="L2946" s="75"/>
      <c r="M2946" s="75"/>
      <c r="N2946" s="75"/>
      <c r="O2946" s="75"/>
      <c r="P2946" s="75"/>
      <c r="Q2946" s="75"/>
      <c r="R2946" s="75"/>
      <c r="S2946" s="75"/>
      <c r="T2946" s="75"/>
      <c r="U2946" s="75"/>
      <c r="V2946" s="75"/>
    </row>
    <row r="2947" spans="12:22" s="74" customFormat="1">
      <c r="L2947" s="75"/>
      <c r="M2947" s="75"/>
      <c r="N2947" s="75"/>
      <c r="O2947" s="75"/>
      <c r="P2947" s="75"/>
      <c r="Q2947" s="75"/>
      <c r="R2947" s="75"/>
      <c r="S2947" s="75"/>
      <c r="T2947" s="75"/>
      <c r="U2947" s="75"/>
      <c r="V2947" s="75"/>
    </row>
    <row r="2948" spans="12:22" s="74" customFormat="1">
      <c r="L2948" s="75"/>
      <c r="M2948" s="75"/>
      <c r="N2948" s="75"/>
      <c r="O2948" s="75"/>
      <c r="P2948" s="75"/>
      <c r="Q2948" s="75"/>
      <c r="R2948" s="75"/>
      <c r="S2948" s="75"/>
      <c r="T2948" s="75"/>
      <c r="U2948" s="75"/>
      <c r="V2948" s="75"/>
    </row>
    <row r="2949" spans="12:22" s="74" customFormat="1">
      <c r="L2949" s="75"/>
      <c r="M2949" s="75"/>
      <c r="N2949" s="75"/>
      <c r="O2949" s="75"/>
      <c r="P2949" s="75"/>
      <c r="Q2949" s="75"/>
      <c r="R2949" s="75"/>
      <c r="S2949" s="75"/>
      <c r="T2949" s="75"/>
      <c r="U2949" s="75"/>
      <c r="V2949" s="75"/>
    </row>
    <row r="2950" spans="12:22" s="74" customFormat="1">
      <c r="L2950" s="75"/>
      <c r="M2950" s="75"/>
      <c r="N2950" s="75"/>
      <c r="O2950" s="75"/>
      <c r="P2950" s="75"/>
      <c r="Q2950" s="75"/>
      <c r="R2950" s="75"/>
      <c r="S2950" s="75"/>
      <c r="T2950" s="75"/>
      <c r="U2950" s="75"/>
      <c r="V2950" s="75"/>
    </row>
    <row r="2951" spans="12:22" s="74" customFormat="1">
      <c r="L2951" s="75"/>
      <c r="M2951" s="75"/>
      <c r="N2951" s="75"/>
      <c r="O2951" s="75"/>
      <c r="P2951" s="75"/>
      <c r="Q2951" s="75"/>
      <c r="R2951" s="75"/>
      <c r="S2951" s="75"/>
      <c r="T2951" s="75"/>
      <c r="U2951" s="75"/>
      <c r="V2951" s="75"/>
    </row>
    <row r="2952" spans="12:22" s="74" customFormat="1">
      <c r="L2952" s="75"/>
      <c r="M2952" s="75"/>
      <c r="N2952" s="75"/>
      <c r="O2952" s="75"/>
      <c r="P2952" s="75"/>
      <c r="Q2952" s="75"/>
      <c r="R2952" s="75"/>
      <c r="S2952" s="75"/>
      <c r="T2952" s="75"/>
      <c r="U2952" s="75"/>
      <c r="V2952" s="75"/>
    </row>
    <row r="2953" spans="12:22" s="74" customFormat="1">
      <c r="L2953" s="75"/>
      <c r="M2953" s="75"/>
      <c r="N2953" s="75"/>
      <c r="O2953" s="75"/>
      <c r="P2953" s="75"/>
      <c r="Q2953" s="75"/>
      <c r="R2953" s="75"/>
      <c r="S2953" s="75"/>
      <c r="T2953" s="75"/>
      <c r="U2953" s="75"/>
      <c r="V2953" s="75"/>
    </row>
    <row r="2954" spans="12:22" s="74" customFormat="1">
      <c r="L2954" s="75"/>
      <c r="M2954" s="75"/>
      <c r="N2954" s="75"/>
      <c r="O2954" s="75"/>
      <c r="P2954" s="75"/>
      <c r="Q2954" s="75"/>
      <c r="R2954" s="75"/>
      <c r="S2954" s="75"/>
      <c r="T2954" s="75"/>
      <c r="U2954" s="75"/>
      <c r="V2954" s="75"/>
    </row>
    <row r="2955" spans="12:22" s="74" customFormat="1">
      <c r="L2955" s="75"/>
      <c r="M2955" s="75"/>
      <c r="N2955" s="75"/>
      <c r="O2955" s="75"/>
      <c r="P2955" s="75"/>
      <c r="Q2955" s="75"/>
      <c r="R2955" s="75"/>
      <c r="S2955" s="75"/>
      <c r="T2955" s="75"/>
      <c r="U2955" s="75"/>
      <c r="V2955" s="75"/>
    </row>
    <row r="2956" spans="12:22" s="74" customFormat="1">
      <c r="L2956" s="75"/>
      <c r="M2956" s="75"/>
      <c r="N2956" s="75"/>
      <c r="O2956" s="75"/>
      <c r="P2956" s="75"/>
      <c r="Q2956" s="75"/>
      <c r="R2956" s="75"/>
      <c r="S2956" s="75"/>
      <c r="T2956" s="75"/>
      <c r="U2956" s="75"/>
      <c r="V2956" s="75"/>
    </row>
    <row r="2957" spans="12:22" s="74" customFormat="1">
      <c r="L2957" s="75"/>
      <c r="M2957" s="75"/>
      <c r="N2957" s="75"/>
      <c r="O2957" s="75"/>
      <c r="P2957" s="75"/>
      <c r="Q2957" s="75"/>
      <c r="R2957" s="75"/>
      <c r="S2957" s="75"/>
      <c r="T2957" s="75"/>
      <c r="U2957" s="75"/>
      <c r="V2957" s="75"/>
    </row>
    <row r="2958" spans="12:22" s="74" customFormat="1">
      <c r="L2958" s="75"/>
      <c r="M2958" s="75"/>
      <c r="N2958" s="75"/>
      <c r="O2958" s="75"/>
      <c r="P2958" s="75"/>
      <c r="Q2958" s="75"/>
      <c r="R2958" s="75"/>
      <c r="S2958" s="75"/>
      <c r="T2958" s="75"/>
      <c r="U2958" s="75"/>
      <c r="V2958" s="75"/>
    </row>
    <row r="2959" spans="12:22" s="74" customFormat="1">
      <c r="L2959" s="75"/>
      <c r="M2959" s="75"/>
      <c r="N2959" s="75"/>
      <c r="O2959" s="75"/>
      <c r="P2959" s="75"/>
      <c r="Q2959" s="75"/>
      <c r="R2959" s="75"/>
      <c r="S2959" s="75"/>
      <c r="T2959" s="75"/>
      <c r="U2959" s="75"/>
      <c r="V2959" s="75"/>
    </row>
    <row r="2960" spans="12:22" s="74" customFormat="1">
      <c r="L2960" s="75"/>
      <c r="M2960" s="75"/>
      <c r="N2960" s="75"/>
      <c r="O2960" s="75"/>
      <c r="P2960" s="75"/>
      <c r="Q2960" s="75"/>
      <c r="R2960" s="75"/>
      <c r="S2960" s="75"/>
      <c r="T2960" s="75"/>
      <c r="U2960" s="75"/>
      <c r="V2960" s="75"/>
    </row>
    <row r="2961" spans="12:22" s="74" customFormat="1">
      <c r="L2961" s="75"/>
      <c r="M2961" s="75"/>
      <c r="N2961" s="75"/>
      <c r="O2961" s="75"/>
      <c r="P2961" s="75"/>
      <c r="Q2961" s="75"/>
      <c r="R2961" s="75"/>
      <c r="S2961" s="75"/>
      <c r="T2961" s="75"/>
      <c r="U2961" s="75"/>
      <c r="V2961" s="75"/>
    </row>
    <row r="2962" spans="12:22" s="74" customFormat="1">
      <c r="L2962" s="75"/>
      <c r="M2962" s="75"/>
      <c r="N2962" s="75"/>
      <c r="O2962" s="75"/>
      <c r="P2962" s="75"/>
      <c r="Q2962" s="75"/>
      <c r="R2962" s="75"/>
      <c r="S2962" s="75"/>
      <c r="T2962" s="75"/>
      <c r="U2962" s="75"/>
      <c r="V2962" s="75"/>
    </row>
    <row r="2963" spans="12:22" s="74" customFormat="1">
      <c r="L2963" s="75"/>
      <c r="M2963" s="75"/>
      <c r="N2963" s="75"/>
      <c r="O2963" s="75"/>
      <c r="P2963" s="75"/>
      <c r="Q2963" s="75"/>
      <c r="R2963" s="75"/>
      <c r="S2963" s="75"/>
      <c r="T2963" s="75"/>
      <c r="U2963" s="75"/>
      <c r="V2963" s="75"/>
    </row>
    <row r="2964" spans="12:22" s="74" customFormat="1">
      <c r="L2964" s="75"/>
      <c r="M2964" s="75"/>
      <c r="N2964" s="75"/>
      <c r="O2964" s="75"/>
      <c r="P2964" s="75"/>
      <c r="Q2964" s="75"/>
      <c r="R2964" s="75"/>
      <c r="S2964" s="75"/>
      <c r="T2964" s="75"/>
      <c r="U2964" s="75"/>
      <c r="V2964" s="75"/>
    </row>
    <row r="2965" spans="12:22" s="74" customFormat="1">
      <c r="L2965" s="75"/>
      <c r="M2965" s="75"/>
      <c r="N2965" s="75"/>
      <c r="O2965" s="75"/>
      <c r="P2965" s="75"/>
      <c r="Q2965" s="75"/>
      <c r="R2965" s="75"/>
      <c r="S2965" s="75"/>
      <c r="T2965" s="75"/>
      <c r="U2965" s="75"/>
      <c r="V2965" s="75"/>
    </row>
    <row r="2966" spans="12:22" s="74" customFormat="1">
      <c r="L2966" s="75"/>
      <c r="M2966" s="75"/>
      <c r="N2966" s="75"/>
      <c r="O2966" s="75"/>
      <c r="P2966" s="75"/>
      <c r="Q2966" s="75"/>
      <c r="R2966" s="75"/>
      <c r="S2966" s="75"/>
      <c r="T2966" s="75"/>
      <c r="U2966" s="75"/>
      <c r="V2966" s="75"/>
    </row>
    <row r="2967" spans="12:22" s="74" customFormat="1">
      <c r="L2967" s="75"/>
      <c r="M2967" s="75"/>
      <c r="N2967" s="75"/>
      <c r="O2967" s="75"/>
      <c r="P2967" s="75"/>
      <c r="Q2967" s="75"/>
      <c r="R2967" s="75"/>
      <c r="S2967" s="75"/>
      <c r="T2967" s="75"/>
      <c r="U2967" s="75"/>
      <c r="V2967" s="75"/>
    </row>
    <row r="2968" spans="12:22" s="74" customFormat="1">
      <c r="L2968" s="75"/>
      <c r="M2968" s="75"/>
      <c r="N2968" s="75"/>
      <c r="O2968" s="75"/>
      <c r="P2968" s="75"/>
      <c r="Q2968" s="75"/>
      <c r="R2968" s="75"/>
      <c r="S2968" s="75"/>
      <c r="T2968" s="75"/>
      <c r="U2968" s="75"/>
      <c r="V2968" s="75"/>
    </row>
    <row r="2969" spans="12:22" s="74" customFormat="1">
      <c r="L2969" s="75"/>
      <c r="M2969" s="75"/>
      <c r="N2969" s="75"/>
      <c r="O2969" s="75"/>
      <c r="P2969" s="75"/>
      <c r="Q2969" s="75"/>
      <c r="R2969" s="75"/>
      <c r="S2969" s="75"/>
      <c r="T2969" s="75"/>
      <c r="U2969" s="75"/>
      <c r="V2969" s="75"/>
    </row>
    <row r="2970" spans="12:22" s="74" customFormat="1">
      <c r="L2970" s="75"/>
      <c r="M2970" s="75"/>
      <c r="N2970" s="75"/>
      <c r="O2970" s="75"/>
      <c r="P2970" s="75"/>
      <c r="Q2970" s="75"/>
      <c r="R2970" s="75"/>
      <c r="S2970" s="75"/>
      <c r="T2970" s="75"/>
      <c r="U2970" s="75"/>
      <c r="V2970" s="75"/>
    </row>
    <row r="2971" spans="12:22" s="74" customFormat="1">
      <c r="L2971" s="75"/>
      <c r="M2971" s="75"/>
      <c r="N2971" s="75"/>
      <c r="O2971" s="75"/>
      <c r="P2971" s="75"/>
      <c r="Q2971" s="75"/>
      <c r="R2971" s="75"/>
      <c r="S2971" s="75"/>
      <c r="T2971" s="75"/>
      <c r="U2971" s="75"/>
      <c r="V2971" s="75"/>
    </row>
    <row r="2972" spans="12:22" s="74" customFormat="1">
      <c r="L2972" s="75"/>
      <c r="M2972" s="75"/>
      <c r="N2972" s="75"/>
      <c r="O2972" s="75"/>
      <c r="P2972" s="75"/>
      <c r="Q2972" s="75"/>
      <c r="R2972" s="75"/>
      <c r="S2972" s="75"/>
      <c r="T2972" s="75"/>
      <c r="U2972" s="75"/>
      <c r="V2972" s="75"/>
    </row>
    <row r="2973" spans="12:22" s="74" customFormat="1">
      <c r="L2973" s="75"/>
      <c r="M2973" s="75"/>
      <c r="N2973" s="75"/>
      <c r="O2973" s="75"/>
      <c r="P2973" s="75"/>
      <c r="Q2973" s="75"/>
      <c r="R2973" s="75"/>
      <c r="S2973" s="75"/>
      <c r="T2973" s="75"/>
      <c r="U2973" s="75"/>
      <c r="V2973" s="75"/>
    </row>
    <row r="2974" spans="12:22" s="74" customFormat="1">
      <c r="L2974" s="75"/>
      <c r="M2974" s="75"/>
      <c r="N2974" s="75"/>
      <c r="O2974" s="75"/>
      <c r="P2974" s="75"/>
      <c r="Q2974" s="75"/>
      <c r="R2974" s="75"/>
      <c r="S2974" s="75"/>
      <c r="T2974" s="75"/>
      <c r="U2974" s="75"/>
      <c r="V2974" s="75"/>
    </row>
    <row r="2975" spans="12:22" s="74" customFormat="1">
      <c r="L2975" s="75"/>
      <c r="M2975" s="75"/>
      <c r="N2975" s="75"/>
      <c r="O2975" s="75"/>
      <c r="P2975" s="75"/>
      <c r="Q2975" s="75"/>
      <c r="R2975" s="75"/>
      <c r="S2975" s="75"/>
      <c r="T2975" s="75"/>
      <c r="U2975" s="75"/>
      <c r="V2975" s="75"/>
    </row>
    <row r="2976" spans="12:22" s="74" customFormat="1">
      <c r="L2976" s="75"/>
      <c r="M2976" s="75"/>
      <c r="N2976" s="75"/>
      <c r="O2976" s="75"/>
      <c r="P2976" s="75"/>
      <c r="Q2976" s="75"/>
      <c r="R2976" s="75"/>
      <c r="S2976" s="75"/>
      <c r="T2976" s="75"/>
      <c r="U2976" s="75"/>
      <c r="V2976" s="75"/>
    </row>
    <row r="2977" spans="12:22" s="74" customFormat="1">
      <c r="L2977" s="75"/>
      <c r="M2977" s="75"/>
      <c r="N2977" s="75"/>
      <c r="O2977" s="75"/>
      <c r="P2977" s="75"/>
      <c r="Q2977" s="75"/>
      <c r="R2977" s="75"/>
      <c r="S2977" s="75"/>
      <c r="T2977" s="75"/>
      <c r="U2977" s="75"/>
      <c r="V2977" s="75"/>
    </row>
    <row r="2978" spans="12:22" s="74" customFormat="1">
      <c r="L2978" s="75"/>
      <c r="M2978" s="75"/>
      <c r="N2978" s="75"/>
      <c r="O2978" s="75"/>
      <c r="P2978" s="75"/>
      <c r="Q2978" s="75"/>
      <c r="R2978" s="75"/>
      <c r="S2978" s="75"/>
      <c r="T2978" s="75"/>
      <c r="U2978" s="75"/>
      <c r="V2978" s="75"/>
    </row>
    <row r="2979" spans="12:22" s="74" customFormat="1">
      <c r="L2979" s="75"/>
      <c r="M2979" s="75"/>
      <c r="N2979" s="75"/>
      <c r="O2979" s="75"/>
      <c r="P2979" s="75"/>
      <c r="Q2979" s="75"/>
      <c r="R2979" s="75"/>
      <c r="S2979" s="75"/>
      <c r="T2979" s="75"/>
      <c r="U2979" s="75"/>
      <c r="V2979" s="75"/>
    </row>
    <row r="2980" spans="12:22" s="74" customFormat="1">
      <c r="L2980" s="75"/>
      <c r="M2980" s="75"/>
      <c r="N2980" s="75"/>
      <c r="O2980" s="75"/>
      <c r="P2980" s="75"/>
      <c r="Q2980" s="75"/>
      <c r="R2980" s="75"/>
      <c r="S2980" s="75"/>
      <c r="T2980" s="75"/>
      <c r="U2980" s="75"/>
      <c r="V2980" s="75"/>
    </row>
    <row r="2981" spans="12:22" s="74" customFormat="1">
      <c r="L2981" s="75"/>
      <c r="M2981" s="75"/>
      <c r="N2981" s="75"/>
      <c r="O2981" s="75"/>
      <c r="P2981" s="75"/>
      <c r="Q2981" s="75"/>
      <c r="R2981" s="75"/>
      <c r="S2981" s="75"/>
      <c r="T2981" s="75"/>
      <c r="U2981" s="75"/>
      <c r="V2981" s="75"/>
    </row>
    <row r="2982" spans="12:22" s="74" customFormat="1">
      <c r="L2982" s="75"/>
      <c r="M2982" s="75"/>
      <c r="N2982" s="75"/>
      <c r="O2982" s="75"/>
      <c r="P2982" s="75"/>
      <c r="Q2982" s="75"/>
      <c r="R2982" s="75"/>
      <c r="S2982" s="75"/>
      <c r="T2982" s="75"/>
      <c r="U2982" s="75"/>
      <c r="V2982" s="75"/>
    </row>
    <row r="2983" spans="12:22" s="74" customFormat="1">
      <c r="L2983" s="75"/>
      <c r="M2983" s="75"/>
      <c r="N2983" s="75"/>
      <c r="O2983" s="75"/>
      <c r="P2983" s="75"/>
      <c r="Q2983" s="75"/>
      <c r="R2983" s="75"/>
      <c r="S2983" s="75"/>
      <c r="T2983" s="75"/>
      <c r="U2983" s="75"/>
      <c r="V2983" s="75"/>
    </row>
    <row r="2984" spans="12:22" s="74" customFormat="1">
      <c r="L2984" s="75"/>
      <c r="M2984" s="75"/>
      <c r="N2984" s="75"/>
      <c r="O2984" s="75"/>
      <c r="P2984" s="75"/>
      <c r="Q2984" s="75"/>
      <c r="R2984" s="75"/>
      <c r="S2984" s="75"/>
      <c r="T2984" s="75"/>
      <c r="U2984" s="75"/>
      <c r="V2984" s="75"/>
    </row>
    <row r="2985" spans="12:22" s="74" customFormat="1">
      <c r="L2985" s="75"/>
      <c r="M2985" s="75"/>
      <c r="N2985" s="75"/>
      <c r="O2985" s="75"/>
      <c r="P2985" s="75"/>
      <c r="Q2985" s="75"/>
      <c r="R2985" s="75"/>
      <c r="S2985" s="75"/>
      <c r="T2985" s="75"/>
      <c r="U2985" s="75"/>
      <c r="V2985" s="75"/>
    </row>
    <row r="2986" spans="12:22" s="74" customFormat="1">
      <c r="L2986" s="75"/>
      <c r="M2986" s="75"/>
      <c r="N2986" s="75"/>
      <c r="O2986" s="75"/>
      <c r="P2986" s="75"/>
      <c r="Q2986" s="75"/>
      <c r="R2986" s="75"/>
      <c r="S2986" s="75"/>
      <c r="T2986" s="75"/>
      <c r="U2986" s="75"/>
      <c r="V2986" s="75"/>
    </row>
    <row r="2987" spans="12:22" s="74" customFormat="1">
      <c r="L2987" s="75"/>
      <c r="M2987" s="75"/>
      <c r="N2987" s="75"/>
      <c r="O2987" s="75"/>
      <c r="P2987" s="75"/>
      <c r="Q2987" s="75"/>
      <c r="R2987" s="75"/>
      <c r="S2987" s="75"/>
      <c r="T2987" s="75"/>
      <c r="U2987" s="75"/>
      <c r="V2987" s="75"/>
    </row>
    <row r="2988" spans="12:22" s="74" customFormat="1">
      <c r="L2988" s="75"/>
      <c r="M2988" s="75"/>
      <c r="N2988" s="75"/>
      <c r="O2988" s="75"/>
      <c r="P2988" s="75"/>
      <c r="Q2988" s="75"/>
      <c r="R2988" s="75"/>
      <c r="S2988" s="75"/>
      <c r="T2988" s="75"/>
      <c r="U2988" s="75"/>
      <c r="V2988" s="75"/>
    </row>
    <row r="2989" spans="12:22" s="74" customFormat="1">
      <c r="L2989" s="75"/>
      <c r="M2989" s="75"/>
      <c r="N2989" s="75"/>
      <c r="O2989" s="75"/>
      <c r="P2989" s="75"/>
      <c r="Q2989" s="75"/>
      <c r="R2989" s="75"/>
      <c r="S2989" s="75"/>
      <c r="T2989" s="75"/>
      <c r="U2989" s="75"/>
      <c r="V2989" s="75"/>
    </row>
    <row r="2990" spans="12:22" s="74" customFormat="1">
      <c r="L2990" s="75"/>
      <c r="M2990" s="75"/>
      <c r="N2990" s="75"/>
      <c r="O2990" s="75"/>
      <c r="P2990" s="75"/>
      <c r="Q2990" s="75"/>
      <c r="R2990" s="75"/>
      <c r="S2990" s="75"/>
      <c r="T2990" s="75"/>
      <c r="U2990" s="75"/>
      <c r="V2990" s="75"/>
    </row>
    <row r="2991" spans="12:22" s="74" customFormat="1">
      <c r="L2991" s="75"/>
      <c r="M2991" s="75"/>
      <c r="N2991" s="75"/>
      <c r="O2991" s="75"/>
      <c r="P2991" s="75"/>
      <c r="Q2991" s="75"/>
      <c r="R2991" s="75"/>
      <c r="S2991" s="75"/>
      <c r="T2991" s="75"/>
      <c r="U2991" s="75"/>
      <c r="V2991" s="75"/>
    </row>
    <row r="2992" spans="12:22" s="74" customFormat="1">
      <c r="L2992" s="75"/>
      <c r="M2992" s="75"/>
      <c r="N2992" s="75"/>
      <c r="O2992" s="75"/>
      <c r="P2992" s="75"/>
      <c r="Q2992" s="75"/>
      <c r="R2992" s="75"/>
      <c r="S2992" s="75"/>
      <c r="T2992" s="75"/>
      <c r="U2992" s="75"/>
      <c r="V2992" s="75"/>
    </row>
    <row r="2993" spans="12:22" s="74" customFormat="1">
      <c r="L2993" s="75"/>
      <c r="M2993" s="75"/>
      <c r="N2993" s="75"/>
      <c r="O2993" s="75"/>
      <c r="P2993" s="75"/>
      <c r="Q2993" s="75"/>
      <c r="R2993" s="75"/>
      <c r="S2993" s="75"/>
      <c r="T2993" s="75"/>
      <c r="U2993" s="75"/>
      <c r="V2993" s="75"/>
    </row>
    <row r="2994" spans="12:22" s="74" customFormat="1">
      <c r="L2994" s="75"/>
      <c r="M2994" s="75"/>
      <c r="N2994" s="75"/>
      <c r="O2994" s="75"/>
      <c r="P2994" s="75"/>
      <c r="Q2994" s="75"/>
      <c r="R2994" s="75"/>
      <c r="S2994" s="75"/>
      <c r="T2994" s="75"/>
      <c r="U2994" s="75"/>
      <c r="V2994" s="75"/>
    </row>
    <row r="2995" spans="12:22" s="74" customFormat="1">
      <c r="L2995" s="75"/>
      <c r="M2995" s="75"/>
      <c r="N2995" s="75"/>
      <c r="O2995" s="75"/>
      <c r="P2995" s="75"/>
      <c r="Q2995" s="75"/>
      <c r="R2995" s="75"/>
      <c r="S2995" s="75"/>
      <c r="T2995" s="75"/>
      <c r="U2995" s="75"/>
      <c r="V2995" s="75"/>
    </row>
    <row r="2996" spans="12:22" s="74" customFormat="1">
      <c r="L2996" s="75"/>
      <c r="M2996" s="75"/>
      <c r="N2996" s="75"/>
      <c r="O2996" s="75"/>
      <c r="P2996" s="75"/>
      <c r="Q2996" s="75"/>
      <c r="R2996" s="75"/>
      <c r="S2996" s="75"/>
      <c r="T2996" s="75"/>
      <c r="U2996" s="75"/>
      <c r="V2996" s="75"/>
    </row>
    <row r="2997" spans="12:22" s="74" customFormat="1">
      <c r="L2997" s="75"/>
      <c r="M2997" s="75"/>
      <c r="N2997" s="75"/>
      <c r="O2997" s="75"/>
      <c r="P2997" s="75"/>
      <c r="Q2997" s="75"/>
      <c r="R2997" s="75"/>
      <c r="S2997" s="75"/>
      <c r="T2997" s="75"/>
      <c r="U2997" s="75"/>
      <c r="V2997" s="75"/>
    </row>
    <row r="2998" spans="12:22" s="74" customFormat="1">
      <c r="L2998" s="75"/>
      <c r="M2998" s="75"/>
      <c r="N2998" s="75"/>
      <c r="O2998" s="75"/>
      <c r="P2998" s="75"/>
      <c r="Q2998" s="75"/>
      <c r="R2998" s="75"/>
      <c r="S2998" s="75"/>
      <c r="T2998" s="75"/>
      <c r="U2998" s="75"/>
      <c r="V2998" s="75"/>
    </row>
    <row r="2999" spans="12:22" s="74" customFormat="1">
      <c r="L2999" s="75"/>
      <c r="M2999" s="75"/>
      <c r="N2999" s="75"/>
      <c r="O2999" s="75"/>
      <c r="P2999" s="75"/>
      <c r="Q2999" s="75"/>
      <c r="R2999" s="75"/>
      <c r="S2999" s="75"/>
      <c r="T2999" s="75"/>
      <c r="U2999" s="75"/>
      <c r="V2999" s="75"/>
    </row>
    <row r="3000" spans="12:22" s="74" customFormat="1">
      <c r="L3000" s="75"/>
      <c r="M3000" s="75"/>
      <c r="N3000" s="75"/>
      <c r="O3000" s="75"/>
      <c r="P3000" s="75"/>
      <c r="Q3000" s="75"/>
      <c r="R3000" s="75"/>
      <c r="S3000" s="75"/>
      <c r="T3000" s="75"/>
      <c r="U3000" s="75"/>
      <c r="V3000" s="75"/>
    </row>
    <row r="3001" spans="12:22" s="74" customFormat="1">
      <c r="L3001" s="75"/>
      <c r="M3001" s="75"/>
      <c r="N3001" s="75"/>
      <c r="O3001" s="75"/>
      <c r="P3001" s="75"/>
      <c r="Q3001" s="75"/>
      <c r="R3001" s="75"/>
      <c r="S3001" s="75"/>
      <c r="T3001" s="75"/>
      <c r="U3001" s="75"/>
      <c r="V3001" s="75"/>
    </row>
    <row r="3002" spans="12:22" s="74" customFormat="1">
      <c r="L3002" s="75"/>
      <c r="M3002" s="75"/>
      <c r="N3002" s="75"/>
      <c r="O3002" s="75"/>
      <c r="P3002" s="75"/>
      <c r="Q3002" s="75"/>
      <c r="R3002" s="75"/>
      <c r="S3002" s="75"/>
      <c r="T3002" s="75"/>
      <c r="U3002" s="75"/>
      <c r="V3002" s="75"/>
    </row>
    <row r="3003" spans="12:22" s="74" customFormat="1">
      <c r="L3003" s="75"/>
      <c r="M3003" s="75"/>
      <c r="N3003" s="75"/>
      <c r="O3003" s="75"/>
      <c r="P3003" s="75"/>
      <c r="Q3003" s="75"/>
      <c r="R3003" s="75"/>
      <c r="S3003" s="75"/>
      <c r="T3003" s="75"/>
      <c r="U3003" s="75"/>
      <c r="V3003" s="75"/>
    </row>
    <row r="3004" spans="12:22" s="74" customFormat="1">
      <c r="L3004" s="75"/>
      <c r="M3004" s="75"/>
      <c r="N3004" s="75"/>
      <c r="O3004" s="75"/>
      <c r="P3004" s="75"/>
      <c r="Q3004" s="75"/>
      <c r="R3004" s="75"/>
      <c r="S3004" s="75"/>
      <c r="T3004" s="75"/>
      <c r="U3004" s="75"/>
      <c r="V3004" s="75"/>
    </row>
    <row r="3005" spans="12:22" s="74" customFormat="1">
      <c r="L3005" s="75"/>
      <c r="M3005" s="75"/>
      <c r="N3005" s="75"/>
      <c r="O3005" s="75"/>
      <c r="P3005" s="75"/>
      <c r="Q3005" s="75"/>
      <c r="R3005" s="75"/>
      <c r="S3005" s="75"/>
      <c r="T3005" s="75"/>
      <c r="U3005" s="75"/>
      <c r="V3005" s="75"/>
    </row>
    <row r="3006" spans="12:22" s="74" customFormat="1">
      <c r="L3006" s="75"/>
      <c r="M3006" s="75"/>
      <c r="N3006" s="75"/>
      <c r="O3006" s="75"/>
      <c r="P3006" s="75"/>
      <c r="Q3006" s="75"/>
      <c r="R3006" s="75"/>
      <c r="S3006" s="75"/>
      <c r="T3006" s="75"/>
      <c r="U3006" s="75"/>
      <c r="V3006" s="75"/>
    </row>
    <row r="3007" spans="12:22" s="74" customFormat="1">
      <c r="L3007" s="75"/>
      <c r="M3007" s="75"/>
      <c r="N3007" s="75"/>
      <c r="O3007" s="75"/>
      <c r="P3007" s="75"/>
      <c r="Q3007" s="75"/>
      <c r="R3007" s="75"/>
      <c r="S3007" s="75"/>
      <c r="T3007" s="75"/>
      <c r="U3007" s="75"/>
      <c r="V3007" s="75"/>
    </row>
    <row r="3008" spans="12:22" s="74" customFormat="1">
      <c r="L3008" s="75"/>
      <c r="M3008" s="75"/>
      <c r="N3008" s="75"/>
      <c r="O3008" s="75"/>
      <c r="P3008" s="75"/>
      <c r="Q3008" s="75"/>
      <c r="R3008" s="75"/>
      <c r="S3008" s="75"/>
      <c r="T3008" s="75"/>
      <c r="U3008" s="75"/>
      <c r="V3008" s="75"/>
    </row>
    <row r="3009" spans="12:22" s="74" customFormat="1">
      <c r="L3009" s="75"/>
      <c r="M3009" s="75"/>
      <c r="N3009" s="75"/>
      <c r="O3009" s="75"/>
      <c r="P3009" s="75"/>
      <c r="Q3009" s="75"/>
      <c r="R3009" s="75"/>
      <c r="S3009" s="75"/>
      <c r="T3009" s="75"/>
      <c r="U3009" s="75"/>
      <c r="V3009" s="75"/>
    </row>
    <row r="3010" spans="12:22" s="74" customFormat="1">
      <c r="L3010" s="75"/>
      <c r="M3010" s="75"/>
      <c r="N3010" s="75"/>
      <c r="O3010" s="75"/>
      <c r="P3010" s="75"/>
      <c r="Q3010" s="75"/>
      <c r="R3010" s="75"/>
      <c r="S3010" s="75"/>
      <c r="T3010" s="75"/>
      <c r="U3010" s="75"/>
      <c r="V3010" s="75"/>
    </row>
    <row r="3011" spans="12:22" s="74" customFormat="1">
      <c r="L3011" s="75"/>
      <c r="M3011" s="75"/>
      <c r="N3011" s="75"/>
      <c r="O3011" s="75"/>
      <c r="P3011" s="75"/>
      <c r="Q3011" s="75"/>
      <c r="R3011" s="75"/>
      <c r="S3011" s="75"/>
      <c r="T3011" s="75"/>
      <c r="U3011" s="75"/>
      <c r="V3011" s="75"/>
    </row>
    <row r="3012" spans="12:22" s="74" customFormat="1">
      <c r="L3012" s="75"/>
      <c r="M3012" s="75"/>
      <c r="N3012" s="75"/>
      <c r="O3012" s="75"/>
      <c r="P3012" s="75"/>
      <c r="Q3012" s="75"/>
      <c r="R3012" s="75"/>
      <c r="S3012" s="75"/>
      <c r="T3012" s="75"/>
      <c r="U3012" s="75"/>
      <c r="V3012" s="75"/>
    </row>
    <row r="3013" spans="12:22" s="74" customFormat="1">
      <c r="L3013" s="75"/>
      <c r="M3013" s="75"/>
      <c r="N3013" s="75"/>
      <c r="O3013" s="75"/>
      <c r="P3013" s="75"/>
      <c r="Q3013" s="75"/>
      <c r="R3013" s="75"/>
      <c r="S3013" s="75"/>
      <c r="T3013" s="75"/>
      <c r="U3013" s="75"/>
      <c r="V3013" s="75"/>
    </row>
    <row r="3014" spans="12:22" s="74" customFormat="1">
      <c r="L3014" s="75"/>
      <c r="M3014" s="75"/>
      <c r="N3014" s="75"/>
      <c r="O3014" s="75"/>
      <c r="P3014" s="75"/>
      <c r="Q3014" s="75"/>
      <c r="R3014" s="75"/>
      <c r="S3014" s="75"/>
      <c r="T3014" s="75"/>
      <c r="U3014" s="75"/>
      <c r="V3014" s="75"/>
    </row>
    <row r="3015" spans="12:22" s="74" customFormat="1">
      <c r="L3015" s="75"/>
      <c r="M3015" s="75"/>
      <c r="N3015" s="75"/>
      <c r="O3015" s="75"/>
      <c r="P3015" s="75"/>
      <c r="Q3015" s="75"/>
      <c r="R3015" s="75"/>
      <c r="S3015" s="75"/>
      <c r="T3015" s="75"/>
      <c r="U3015" s="75"/>
      <c r="V3015" s="75"/>
    </row>
    <row r="3016" spans="12:22" s="74" customFormat="1">
      <c r="L3016" s="75"/>
      <c r="M3016" s="75"/>
      <c r="N3016" s="75"/>
      <c r="O3016" s="75"/>
      <c r="P3016" s="75"/>
      <c r="Q3016" s="75"/>
      <c r="R3016" s="75"/>
      <c r="S3016" s="75"/>
      <c r="T3016" s="75"/>
      <c r="U3016" s="75"/>
      <c r="V3016" s="75"/>
    </row>
    <row r="3017" spans="12:22" s="74" customFormat="1">
      <c r="L3017" s="75"/>
      <c r="M3017" s="75"/>
      <c r="N3017" s="75"/>
      <c r="O3017" s="75"/>
      <c r="P3017" s="75"/>
      <c r="Q3017" s="75"/>
      <c r="R3017" s="75"/>
      <c r="S3017" s="75"/>
      <c r="T3017" s="75"/>
      <c r="U3017" s="75"/>
      <c r="V3017" s="75"/>
    </row>
    <row r="3018" spans="12:22" s="74" customFormat="1">
      <c r="L3018" s="75"/>
      <c r="M3018" s="75"/>
      <c r="N3018" s="75"/>
      <c r="O3018" s="75"/>
      <c r="P3018" s="75"/>
      <c r="Q3018" s="75"/>
      <c r="R3018" s="75"/>
      <c r="S3018" s="75"/>
      <c r="T3018" s="75"/>
      <c r="U3018" s="75"/>
      <c r="V3018" s="75"/>
    </row>
    <row r="3019" spans="12:22" s="74" customFormat="1">
      <c r="L3019" s="75"/>
      <c r="M3019" s="75"/>
      <c r="N3019" s="75"/>
      <c r="O3019" s="75"/>
      <c r="P3019" s="75"/>
      <c r="Q3019" s="75"/>
      <c r="R3019" s="75"/>
      <c r="S3019" s="75"/>
      <c r="T3019" s="75"/>
      <c r="U3019" s="75"/>
      <c r="V3019" s="75"/>
    </row>
    <row r="3020" spans="12:22" s="74" customFormat="1">
      <c r="L3020" s="75"/>
      <c r="M3020" s="75"/>
      <c r="N3020" s="75"/>
      <c r="O3020" s="75"/>
      <c r="P3020" s="75"/>
      <c r="Q3020" s="75"/>
      <c r="R3020" s="75"/>
      <c r="S3020" s="75"/>
      <c r="T3020" s="75"/>
      <c r="U3020" s="75"/>
      <c r="V3020" s="75"/>
    </row>
    <row r="3021" spans="12:22" s="74" customFormat="1">
      <c r="L3021" s="75"/>
      <c r="M3021" s="75"/>
      <c r="N3021" s="75"/>
      <c r="O3021" s="75"/>
      <c r="P3021" s="75"/>
      <c r="Q3021" s="75"/>
      <c r="R3021" s="75"/>
      <c r="S3021" s="75"/>
      <c r="T3021" s="75"/>
      <c r="U3021" s="75"/>
      <c r="V3021" s="75"/>
    </row>
    <row r="3022" spans="12:22" s="74" customFormat="1">
      <c r="L3022" s="75"/>
      <c r="M3022" s="75"/>
      <c r="N3022" s="75"/>
      <c r="O3022" s="75"/>
      <c r="P3022" s="75"/>
      <c r="Q3022" s="75"/>
      <c r="R3022" s="75"/>
      <c r="S3022" s="75"/>
      <c r="T3022" s="75"/>
      <c r="U3022" s="75"/>
      <c r="V3022" s="75"/>
    </row>
    <row r="3023" spans="12:22" s="74" customFormat="1">
      <c r="L3023" s="75"/>
      <c r="M3023" s="75"/>
      <c r="N3023" s="75"/>
      <c r="O3023" s="75"/>
      <c r="P3023" s="75"/>
      <c r="Q3023" s="75"/>
      <c r="R3023" s="75"/>
      <c r="S3023" s="75"/>
      <c r="T3023" s="75"/>
      <c r="U3023" s="75"/>
      <c r="V3023" s="75"/>
    </row>
    <row r="3024" spans="12:22" s="74" customFormat="1">
      <c r="L3024" s="75"/>
      <c r="M3024" s="75"/>
      <c r="N3024" s="75"/>
      <c r="O3024" s="75"/>
      <c r="P3024" s="75"/>
      <c r="Q3024" s="75"/>
      <c r="R3024" s="75"/>
      <c r="S3024" s="75"/>
      <c r="T3024" s="75"/>
      <c r="U3024" s="75"/>
      <c r="V3024" s="75"/>
    </row>
    <row r="3025" spans="12:22" s="74" customFormat="1">
      <c r="L3025" s="75"/>
      <c r="M3025" s="75"/>
      <c r="N3025" s="75"/>
      <c r="O3025" s="75"/>
      <c r="P3025" s="75"/>
      <c r="Q3025" s="75"/>
      <c r="R3025" s="75"/>
      <c r="S3025" s="75"/>
      <c r="T3025" s="75"/>
      <c r="U3025" s="75"/>
      <c r="V3025" s="75"/>
    </row>
    <row r="3026" spans="12:22" s="74" customFormat="1">
      <c r="L3026" s="75"/>
      <c r="M3026" s="75"/>
      <c r="N3026" s="75"/>
      <c r="O3026" s="75"/>
      <c r="P3026" s="75"/>
      <c r="Q3026" s="75"/>
      <c r="R3026" s="75"/>
      <c r="S3026" s="75"/>
      <c r="T3026" s="75"/>
      <c r="U3026" s="75"/>
      <c r="V3026" s="75"/>
    </row>
    <row r="3027" spans="12:22" s="74" customFormat="1">
      <c r="L3027" s="75"/>
      <c r="M3027" s="75"/>
      <c r="N3027" s="75"/>
      <c r="O3027" s="75"/>
      <c r="P3027" s="75"/>
      <c r="Q3027" s="75"/>
      <c r="R3027" s="75"/>
      <c r="S3027" s="75"/>
      <c r="T3027" s="75"/>
      <c r="U3027" s="75"/>
      <c r="V3027" s="75"/>
    </row>
    <row r="3028" spans="12:22" s="74" customFormat="1">
      <c r="L3028" s="75"/>
      <c r="M3028" s="75"/>
      <c r="N3028" s="75"/>
      <c r="O3028" s="75"/>
      <c r="P3028" s="75"/>
      <c r="Q3028" s="75"/>
      <c r="R3028" s="75"/>
      <c r="S3028" s="75"/>
      <c r="T3028" s="75"/>
      <c r="U3028" s="75"/>
      <c r="V3028" s="75"/>
    </row>
    <row r="3029" spans="12:22" s="74" customFormat="1">
      <c r="L3029" s="75"/>
      <c r="M3029" s="75"/>
      <c r="N3029" s="75"/>
      <c r="O3029" s="75"/>
      <c r="P3029" s="75"/>
      <c r="Q3029" s="75"/>
      <c r="R3029" s="75"/>
      <c r="S3029" s="75"/>
      <c r="T3029" s="75"/>
      <c r="U3029" s="75"/>
      <c r="V3029" s="75"/>
    </row>
    <row r="3030" spans="12:22" s="74" customFormat="1">
      <c r="L3030" s="75"/>
      <c r="M3030" s="75"/>
      <c r="N3030" s="75"/>
      <c r="O3030" s="75"/>
      <c r="P3030" s="75"/>
      <c r="Q3030" s="75"/>
      <c r="R3030" s="75"/>
      <c r="S3030" s="75"/>
      <c r="T3030" s="75"/>
      <c r="U3030" s="75"/>
      <c r="V3030" s="75"/>
    </row>
    <row r="3031" spans="12:22" s="74" customFormat="1">
      <c r="L3031" s="75"/>
      <c r="M3031" s="75"/>
      <c r="N3031" s="75"/>
      <c r="O3031" s="75"/>
      <c r="P3031" s="75"/>
      <c r="Q3031" s="75"/>
      <c r="R3031" s="75"/>
      <c r="S3031" s="75"/>
      <c r="T3031" s="75"/>
      <c r="U3031" s="75"/>
      <c r="V3031" s="75"/>
    </row>
    <row r="3032" spans="12:22" s="74" customFormat="1">
      <c r="L3032" s="75"/>
      <c r="M3032" s="75"/>
      <c r="N3032" s="75"/>
      <c r="O3032" s="75"/>
      <c r="P3032" s="75"/>
      <c r="Q3032" s="75"/>
      <c r="R3032" s="75"/>
      <c r="S3032" s="75"/>
      <c r="T3032" s="75"/>
      <c r="U3032" s="75"/>
      <c r="V3032" s="75"/>
    </row>
    <row r="3033" spans="12:22" s="74" customFormat="1">
      <c r="L3033" s="75"/>
      <c r="M3033" s="75"/>
      <c r="N3033" s="75"/>
      <c r="O3033" s="75"/>
      <c r="P3033" s="75"/>
      <c r="Q3033" s="75"/>
      <c r="R3033" s="75"/>
      <c r="S3033" s="75"/>
      <c r="T3033" s="75"/>
      <c r="U3033" s="75"/>
      <c r="V3033" s="75"/>
    </row>
    <row r="3034" spans="12:22" s="74" customFormat="1">
      <c r="L3034" s="75"/>
      <c r="M3034" s="75"/>
      <c r="N3034" s="75"/>
      <c r="O3034" s="75"/>
      <c r="P3034" s="75"/>
      <c r="Q3034" s="75"/>
      <c r="R3034" s="75"/>
      <c r="S3034" s="75"/>
      <c r="T3034" s="75"/>
      <c r="U3034" s="75"/>
      <c r="V3034" s="75"/>
    </row>
    <row r="3035" spans="12:22" s="74" customFormat="1">
      <c r="L3035" s="75"/>
      <c r="M3035" s="75"/>
      <c r="N3035" s="75"/>
      <c r="O3035" s="75"/>
      <c r="P3035" s="75"/>
      <c r="Q3035" s="75"/>
      <c r="R3035" s="75"/>
      <c r="S3035" s="75"/>
      <c r="T3035" s="75"/>
      <c r="U3035" s="75"/>
      <c r="V3035" s="75"/>
    </row>
    <row r="3036" spans="12:22" s="74" customFormat="1">
      <c r="L3036" s="75"/>
      <c r="M3036" s="75"/>
      <c r="N3036" s="75"/>
      <c r="O3036" s="75"/>
      <c r="P3036" s="75"/>
      <c r="Q3036" s="75"/>
      <c r="R3036" s="75"/>
      <c r="S3036" s="75"/>
      <c r="T3036" s="75"/>
      <c r="U3036" s="75"/>
      <c r="V3036" s="75"/>
    </row>
    <row r="3037" spans="12:22" s="74" customFormat="1">
      <c r="L3037" s="75"/>
      <c r="M3037" s="75"/>
      <c r="N3037" s="75"/>
      <c r="O3037" s="75"/>
      <c r="P3037" s="75"/>
      <c r="Q3037" s="75"/>
      <c r="R3037" s="75"/>
      <c r="S3037" s="75"/>
      <c r="T3037" s="75"/>
      <c r="U3037" s="75"/>
      <c r="V3037" s="75"/>
    </row>
    <row r="3038" spans="12:22" s="74" customFormat="1">
      <c r="L3038" s="75"/>
      <c r="M3038" s="75"/>
      <c r="N3038" s="75"/>
      <c r="O3038" s="75"/>
      <c r="P3038" s="75"/>
      <c r="Q3038" s="75"/>
      <c r="R3038" s="75"/>
      <c r="S3038" s="75"/>
      <c r="T3038" s="75"/>
      <c r="U3038" s="75"/>
      <c r="V3038" s="75"/>
    </row>
    <row r="3039" spans="12:22" s="74" customFormat="1">
      <c r="L3039" s="75"/>
      <c r="M3039" s="75"/>
      <c r="N3039" s="75"/>
      <c r="O3039" s="75"/>
      <c r="P3039" s="75"/>
      <c r="Q3039" s="75"/>
      <c r="R3039" s="75"/>
      <c r="S3039" s="75"/>
      <c r="T3039" s="75"/>
      <c r="U3039" s="75"/>
      <c r="V3039" s="75"/>
    </row>
    <row r="3040" spans="12:22" s="74" customFormat="1">
      <c r="L3040" s="75"/>
      <c r="M3040" s="75"/>
      <c r="N3040" s="75"/>
      <c r="O3040" s="75"/>
      <c r="P3040" s="75"/>
      <c r="Q3040" s="75"/>
      <c r="R3040" s="75"/>
      <c r="S3040" s="75"/>
      <c r="T3040" s="75"/>
      <c r="U3040" s="75"/>
      <c r="V3040" s="75"/>
    </row>
    <row r="3041" spans="12:22" s="74" customFormat="1">
      <c r="L3041" s="75"/>
      <c r="M3041" s="75"/>
      <c r="N3041" s="75"/>
      <c r="O3041" s="75"/>
      <c r="P3041" s="75"/>
      <c r="Q3041" s="75"/>
      <c r="R3041" s="75"/>
      <c r="S3041" s="75"/>
      <c r="T3041" s="75"/>
      <c r="U3041" s="75"/>
      <c r="V3041" s="75"/>
    </row>
    <row r="3042" spans="12:22" s="74" customFormat="1">
      <c r="L3042" s="75"/>
      <c r="M3042" s="75"/>
      <c r="N3042" s="75"/>
      <c r="O3042" s="75"/>
      <c r="P3042" s="75"/>
      <c r="Q3042" s="75"/>
      <c r="R3042" s="75"/>
      <c r="S3042" s="75"/>
      <c r="T3042" s="75"/>
      <c r="U3042" s="75"/>
      <c r="V3042" s="75"/>
    </row>
    <row r="3043" spans="12:22" s="74" customFormat="1">
      <c r="L3043" s="75"/>
      <c r="M3043" s="75"/>
      <c r="N3043" s="75"/>
      <c r="O3043" s="75"/>
      <c r="P3043" s="75"/>
      <c r="Q3043" s="75"/>
      <c r="R3043" s="75"/>
      <c r="S3043" s="75"/>
      <c r="T3043" s="75"/>
      <c r="U3043" s="75"/>
      <c r="V3043" s="75"/>
    </row>
    <row r="3044" spans="12:22" s="74" customFormat="1">
      <c r="L3044" s="75"/>
      <c r="M3044" s="75"/>
      <c r="N3044" s="75"/>
      <c r="O3044" s="75"/>
      <c r="P3044" s="75"/>
      <c r="Q3044" s="75"/>
      <c r="R3044" s="75"/>
      <c r="S3044" s="75"/>
      <c r="T3044" s="75"/>
      <c r="U3044" s="75"/>
      <c r="V3044" s="75"/>
    </row>
    <row r="3045" spans="12:22" s="74" customFormat="1">
      <c r="L3045" s="75"/>
      <c r="M3045" s="75"/>
      <c r="N3045" s="75"/>
      <c r="O3045" s="75"/>
      <c r="P3045" s="75"/>
      <c r="Q3045" s="75"/>
      <c r="R3045" s="75"/>
      <c r="S3045" s="75"/>
      <c r="T3045" s="75"/>
      <c r="U3045" s="75"/>
      <c r="V3045" s="75"/>
    </row>
    <row r="3046" spans="12:22" s="74" customFormat="1">
      <c r="L3046" s="75"/>
      <c r="M3046" s="75"/>
      <c r="N3046" s="75"/>
      <c r="O3046" s="75"/>
      <c r="P3046" s="75"/>
      <c r="Q3046" s="75"/>
      <c r="R3046" s="75"/>
      <c r="S3046" s="75"/>
      <c r="T3046" s="75"/>
      <c r="U3046" s="75"/>
      <c r="V3046" s="75"/>
    </row>
    <row r="3047" spans="12:22" s="74" customFormat="1">
      <c r="L3047" s="75"/>
      <c r="M3047" s="75"/>
      <c r="N3047" s="75"/>
      <c r="O3047" s="75"/>
      <c r="P3047" s="75"/>
      <c r="Q3047" s="75"/>
      <c r="R3047" s="75"/>
      <c r="S3047" s="75"/>
      <c r="T3047" s="75"/>
      <c r="U3047" s="75"/>
      <c r="V3047" s="75"/>
    </row>
    <row r="3048" spans="12:22" s="74" customFormat="1">
      <c r="L3048" s="75"/>
      <c r="M3048" s="75"/>
      <c r="N3048" s="75"/>
      <c r="O3048" s="75"/>
      <c r="P3048" s="75"/>
      <c r="Q3048" s="75"/>
      <c r="R3048" s="75"/>
      <c r="S3048" s="75"/>
      <c r="T3048" s="75"/>
      <c r="U3048" s="75"/>
      <c r="V3048" s="75"/>
    </row>
    <row r="3049" spans="12:22" s="74" customFormat="1">
      <c r="L3049" s="75"/>
      <c r="M3049" s="75"/>
      <c r="N3049" s="75"/>
      <c r="O3049" s="75"/>
      <c r="P3049" s="75"/>
      <c r="Q3049" s="75"/>
      <c r="R3049" s="75"/>
      <c r="S3049" s="75"/>
      <c r="T3049" s="75"/>
      <c r="U3049" s="75"/>
      <c r="V3049" s="75"/>
    </row>
    <row r="3050" spans="12:22" s="74" customFormat="1">
      <c r="L3050" s="75"/>
      <c r="M3050" s="75"/>
      <c r="N3050" s="75"/>
      <c r="O3050" s="75"/>
      <c r="P3050" s="75"/>
      <c r="Q3050" s="75"/>
      <c r="R3050" s="75"/>
      <c r="S3050" s="75"/>
      <c r="T3050" s="75"/>
      <c r="U3050" s="75"/>
      <c r="V3050" s="75"/>
    </row>
    <row r="3051" spans="12:22" s="74" customFormat="1">
      <c r="L3051" s="75"/>
      <c r="M3051" s="75"/>
      <c r="N3051" s="75"/>
      <c r="O3051" s="75"/>
      <c r="P3051" s="75"/>
      <c r="Q3051" s="75"/>
      <c r="R3051" s="75"/>
      <c r="S3051" s="75"/>
      <c r="T3051" s="75"/>
      <c r="U3051" s="75"/>
      <c r="V3051" s="75"/>
    </row>
    <row r="3052" spans="12:22" s="74" customFormat="1">
      <c r="L3052" s="75"/>
      <c r="M3052" s="75"/>
      <c r="N3052" s="75"/>
      <c r="O3052" s="75"/>
      <c r="P3052" s="75"/>
      <c r="Q3052" s="75"/>
      <c r="R3052" s="75"/>
      <c r="S3052" s="75"/>
      <c r="T3052" s="75"/>
      <c r="U3052" s="75"/>
      <c r="V3052" s="75"/>
    </row>
    <row r="3053" spans="12:22" s="74" customFormat="1">
      <c r="L3053" s="75"/>
      <c r="M3053" s="75"/>
      <c r="N3053" s="75"/>
      <c r="O3053" s="75"/>
      <c r="P3053" s="75"/>
      <c r="Q3053" s="75"/>
      <c r="R3053" s="75"/>
      <c r="S3053" s="75"/>
      <c r="T3053" s="75"/>
      <c r="U3053" s="75"/>
      <c r="V3053" s="75"/>
    </row>
    <row r="3054" spans="12:22" s="74" customFormat="1">
      <c r="L3054" s="75"/>
      <c r="M3054" s="75"/>
      <c r="N3054" s="75"/>
      <c r="O3054" s="75"/>
      <c r="P3054" s="75"/>
      <c r="Q3054" s="75"/>
      <c r="R3054" s="75"/>
      <c r="S3054" s="75"/>
      <c r="T3054" s="75"/>
      <c r="U3054" s="75"/>
      <c r="V3054" s="75"/>
    </row>
    <row r="3055" spans="12:22" s="74" customFormat="1">
      <c r="L3055" s="75"/>
      <c r="M3055" s="75"/>
      <c r="N3055" s="75"/>
      <c r="O3055" s="75"/>
      <c r="P3055" s="75"/>
      <c r="Q3055" s="75"/>
      <c r="R3055" s="75"/>
      <c r="S3055" s="75"/>
      <c r="T3055" s="75"/>
      <c r="U3055" s="75"/>
      <c r="V3055" s="75"/>
    </row>
    <row r="3056" spans="12:22" s="74" customFormat="1">
      <c r="L3056" s="75"/>
      <c r="M3056" s="75"/>
      <c r="N3056" s="75"/>
      <c r="O3056" s="75"/>
      <c r="P3056" s="75"/>
      <c r="Q3056" s="75"/>
      <c r="R3056" s="75"/>
      <c r="S3056" s="75"/>
      <c r="T3056" s="75"/>
      <c r="U3056" s="75"/>
      <c r="V3056" s="75"/>
    </row>
    <row r="3057" spans="12:22" s="74" customFormat="1">
      <c r="L3057" s="75"/>
      <c r="M3057" s="75"/>
      <c r="N3057" s="75"/>
      <c r="O3057" s="75"/>
      <c r="P3057" s="75"/>
      <c r="Q3057" s="75"/>
      <c r="R3057" s="75"/>
      <c r="S3057" s="75"/>
      <c r="T3057" s="75"/>
      <c r="U3057" s="75"/>
      <c r="V3057" s="75"/>
    </row>
    <row r="3058" spans="12:22" s="74" customFormat="1">
      <c r="L3058" s="75"/>
      <c r="M3058" s="75"/>
      <c r="N3058" s="75"/>
      <c r="O3058" s="75"/>
      <c r="P3058" s="75"/>
      <c r="Q3058" s="75"/>
      <c r="R3058" s="75"/>
      <c r="S3058" s="75"/>
      <c r="T3058" s="75"/>
      <c r="U3058" s="75"/>
      <c r="V3058" s="75"/>
    </row>
    <row r="3059" spans="12:22" s="74" customFormat="1">
      <c r="L3059" s="75"/>
      <c r="M3059" s="75"/>
      <c r="N3059" s="75"/>
      <c r="O3059" s="75"/>
      <c r="P3059" s="75"/>
      <c r="Q3059" s="75"/>
      <c r="R3059" s="75"/>
      <c r="S3059" s="75"/>
      <c r="T3059" s="75"/>
      <c r="U3059" s="75"/>
      <c r="V3059" s="75"/>
    </row>
    <row r="3060" spans="12:22" s="74" customFormat="1">
      <c r="L3060" s="75"/>
      <c r="M3060" s="75"/>
      <c r="N3060" s="75"/>
      <c r="O3060" s="75"/>
      <c r="P3060" s="75"/>
      <c r="Q3060" s="75"/>
      <c r="R3060" s="75"/>
      <c r="S3060" s="75"/>
      <c r="T3060" s="75"/>
      <c r="U3060" s="75"/>
      <c r="V3060" s="75"/>
    </row>
    <row r="3061" spans="12:22" s="74" customFormat="1">
      <c r="L3061" s="75"/>
      <c r="M3061" s="75"/>
      <c r="N3061" s="75"/>
      <c r="O3061" s="75"/>
      <c r="P3061" s="75"/>
      <c r="Q3061" s="75"/>
      <c r="R3061" s="75"/>
      <c r="S3061" s="75"/>
      <c r="T3061" s="75"/>
      <c r="U3061" s="75"/>
      <c r="V3061" s="75"/>
    </row>
    <row r="3062" spans="12:22" s="74" customFormat="1">
      <c r="L3062" s="75"/>
      <c r="M3062" s="75"/>
      <c r="N3062" s="75"/>
      <c r="O3062" s="75"/>
      <c r="P3062" s="75"/>
      <c r="Q3062" s="75"/>
      <c r="R3062" s="75"/>
      <c r="S3062" s="75"/>
      <c r="T3062" s="75"/>
      <c r="U3062" s="75"/>
      <c r="V3062" s="75"/>
    </row>
    <row r="3063" spans="12:22" s="74" customFormat="1">
      <c r="L3063" s="75"/>
      <c r="M3063" s="75"/>
      <c r="N3063" s="75"/>
      <c r="O3063" s="75"/>
      <c r="P3063" s="75"/>
      <c r="Q3063" s="75"/>
      <c r="R3063" s="75"/>
      <c r="S3063" s="75"/>
      <c r="T3063" s="75"/>
      <c r="U3063" s="75"/>
      <c r="V3063" s="75"/>
    </row>
    <row r="3064" spans="12:22" s="74" customFormat="1">
      <c r="L3064" s="75"/>
      <c r="M3064" s="75"/>
      <c r="N3064" s="75"/>
      <c r="O3064" s="75"/>
      <c r="P3064" s="75"/>
      <c r="Q3064" s="75"/>
      <c r="R3064" s="75"/>
      <c r="S3064" s="75"/>
      <c r="T3064" s="75"/>
      <c r="U3064" s="75"/>
      <c r="V3064" s="75"/>
    </row>
    <row r="3065" spans="12:22" s="74" customFormat="1">
      <c r="L3065" s="75"/>
      <c r="M3065" s="75"/>
      <c r="N3065" s="75"/>
      <c r="O3065" s="75"/>
      <c r="P3065" s="75"/>
      <c r="Q3065" s="75"/>
      <c r="R3065" s="75"/>
      <c r="S3065" s="75"/>
      <c r="T3065" s="75"/>
      <c r="U3065" s="75"/>
      <c r="V3065" s="75"/>
    </row>
    <row r="3066" spans="12:22" s="74" customFormat="1">
      <c r="L3066" s="75"/>
      <c r="M3066" s="75"/>
      <c r="N3066" s="75"/>
      <c r="O3066" s="75"/>
      <c r="P3066" s="75"/>
      <c r="Q3066" s="75"/>
      <c r="R3066" s="75"/>
      <c r="S3066" s="75"/>
      <c r="T3066" s="75"/>
      <c r="U3066" s="75"/>
      <c r="V3066" s="75"/>
    </row>
    <row r="3067" spans="12:22" s="74" customFormat="1">
      <c r="L3067" s="75"/>
      <c r="M3067" s="75"/>
      <c r="N3067" s="75"/>
      <c r="O3067" s="75"/>
      <c r="P3067" s="75"/>
      <c r="Q3067" s="75"/>
      <c r="R3067" s="75"/>
      <c r="S3067" s="75"/>
      <c r="T3067" s="75"/>
      <c r="U3067" s="75"/>
      <c r="V3067" s="75"/>
    </row>
    <row r="3068" spans="12:22" s="74" customFormat="1">
      <c r="L3068" s="75"/>
      <c r="M3068" s="75"/>
      <c r="N3068" s="75"/>
      <c r="O3068" s="75"/>
      <c r="P3068" s="75"/>
      <c r="Q3068" s="75"/>
      <c r="R3068" s="75"/>
      <c r="S3068" s="75"/>
      <c r="T3068" s="75"/>
      <c r="U3068" s="75"/>
      <c r="V3068" s="75"/>
    </row>
    <row r="3069" spans="12:22" s="74" customFormat="1">
      <c r="L3069" s="75"/>
      <c r="M3069" s="75"/>
      <c r="N3069" s="75"/>
      <c r="O3069" s="75"/>
      <c r="P3069" s="75"/>
      <c r="Q3069" s="75"/>
      <c r="R3069" s="75"/>
      <c r="S3069" s="75"/>
      <c r="T3069" s="75"/>
      <c r="U3069" s="75"/>
      <c r="V3069" s="75"/>
    </row>
    <row r="3070" spans="12:22" s="74" customFormat="1">
      <c r="L3070" s="75"/>
      <c r="M3070" s="75"/>
      <c r="N3070" s="75"/>
      <c r="O3070" s="75"/>
      <c r="P3070" s="75"/>
      <c r="Q3070" s="75"/>
      <c r="R3070" s="75"/>
      <c r="S3070" s="75"/>
      <c r="T3070" s="75"/>
      <c r="U3070" s="75"/>
      <c r="V3070" s="75"/>
    </row>
    <row r="3071" spans="12:22" s="74" customFormat="1">
      <c r="L3071" s="75"/>
      <c r="M3071" s="75"/>
      <c r="N3071" s="75"/>
      <c r="O3071" s="75"/>
      <c r="P3071" s="75"/>
      <c r="Q3071" s="75"/>
      <c r="R3071" s="75"/>
      <c r="S3071" s="75"/>
      <c r="T3071" s="75"/>
      <c r="U3071" s="75"/>
      <c r="V3071" s="75"/>
    </row>
    <row r="3072" spans="12:22" s="74" customFormat="1">
      <c r="L3072" s="75"/>
      <c r="M3072" s="75"/>
      <c r="N3072" s="75"/>
      <c r="O3072" s="75"/>
      <c r="P3072" s="75"/>
      <c r="Q3072" s="75"/>
      <c r="R3072" s="75"/>
      <c r="S3072" s="75"/>
      <c r="T3072" s="75"/>
      <c r="U3072" s="75"/>
      <c r="V3072" s="75"/>
    </row>
    <row r="3073" spans="12:22" s="74" customFormat="1">
      <c r="L3073" s="75"/>
      <c r="M3073" s="75"/>
      <c r="N3073" s="75"/>
      <c r="O3073" s="75"/>
      <c r="P3073" s="75"/>
      <c r="Q3073" s="75"/>
      <c r="R3073" s="75"/>
      <c r="S3073" s="75"/>
      <c r="T3073" s="75"/>
      <c r="U3073" s="75"/>
      <c r="V3073" s="75"/>
    </row>
    <row r="3074" spans="12:22" s="74" customFormat="1">
      <c r="L3074" s="75"/>
      <c r="M3074" s="75"/>
      <c r="N3074" s="75"/>
      <c r="O3074" s="75"/>
      <c r="P3074" s="75"/>
      <c r="Q3074" s="75"/>
      <c r="R3074" s="75"/>
      <c r="S3074" s="75"/>
      <c r="T3074" s="75"/>
      <c r="U3074" s="75"/>
      <c r="V3074" s="75"/>
    </row>
    <row r="3075" spans="12:22" s="74" customFormat="1">
      <c r="L3075" s="75"/>
      <c r="M3075" s="75"/>
      <c r="N3075" s="75"/>
      <c r="O3075" s="75"/>
      <c r="P3075" s="75"/>
      <c r="Q3075" s="75"/>
      <c r="R3075" s="75"/>
      <c r="S3075" s="75"/>
      <c r="T3075" s="75"/>
      <c r="U3075" s="75"/>
      <c r="V3075" s="75"/>
    </row>
    <row r="3076" spans="12:22" s="74" customFormat="1">
      <c r="L3076" s="75"/>
      <c r="M3076" s="75"/>
      <c r="N3076" s="75"/>
      <c r="O3076" s="75"/>
      <c r="P3076" s="75"/>
      <c r="Q3076" s="75"/>
      <c r="R3076" s="75"/>
      <c r="S3076" s="75"/>
      <c r="T3076" s="75"/>
      <c r="U3076" s="75"/>
      <c r="V3076" s="75"/>
    </row>
    <row r="3077" spans="12:22" s="74" customFormat="1">
      <c r="L3077" s="75"/>
      <c r="M3077" s="75"/>
      <c r="N3077" s="75"/>
      <c r="O3077" s="75"/>
      <c r="P3077" s="75"/>
      <c r="Q3077" s="75"/>
      <c r="R3077" s="75"/>
      <c r="S3077" s="75"/>
      <c r="T3077" s="75"/>
      <c r="U3077" s="75"/>
      <c r="V3077" s="75"/>
    </row>
    <row r="3078" spans="12:22" s="74" customFormat="1">
      <c r="L3078" s="75"/>
      <c r="M3078" s="75"/>
      <c r="N3078" s="75"/>
      <c r="O3078" s="75"/>
      <c r="P3078" s="75"/>
      <c r="Q3078" s="75"/>
      <c r="R3078" s="75"/>
      <c r="S3078" s="75"/>
      <c r="T3078" s="75"/>
      <c r="U3078" s="75"/>
      <c r="V3078" s="75"/>
    </row>
    <row r="3079" spans="12:22" s="74" customFormat="1">
      <c r="L3079" s="75"/>
      <c r="M3079" s="75"/>
      <c r="N3079" s="75"/>
      <c r="O3079" s="75"/>
      <c r="P3079" s="75"/>
      <c r="Q3079" s="75"/>
      <c r="R3079" s="75"/>
      <c r="S3079" s="75"/>
      <c r="T3079" s="75"/>
      <c r="U3079" s="75"/>
      <c r="V3079" s="75"/>
    </row>
    <row r="3080" spans="12:22" s="74" customFormat="1">
      <c r="L3080" s="75"/>
      <c r="M3080" s="75"/>
      <c r="N3080" s="75"/>
      <c r="O3080" s="75"/>
      <c r="P3080" s="75"/>
      <c r="Q3080" s="75"/>
      <c r="R3080" s="75"/>
      <c r="S3080" s="75"/>
      <c r="T3080" s="75"/>
      <c r="U3080" s="75"/>
      <c r="V3080" s="75"/>
    </row>
    <row r="3081" spans="12:22" s="74" customFormat="1">
      <c r="L3081" s="75"/>
      <c r="M3081" s="75"/>
      <c r="N3081" s="75"/>
      <c r="O3081" s="75"/>
      <c r="P3081" s="75"/>
      <c r="Q3081" s="75"/>
      <c r="R3081" s="75"/>
      <c r="S3081" s="75"/>
      <c r="T3081" s="75"/>
      <c r="U3081" s="75"/>
      <c r="V3081" s="75"/>
    </row>
    <row r="3082" spans="12:22" s="74" customFormat="1">
      <c r="L3082" s="75"/>
      <c r="M3082" s="75"/>
      <c r="N3082" s="75"/>
      <c r="O3082" s="75"/>
      <c r="P3082" s="75"/>
      <c r="Q3082" s="75"/>
      <c r="R3082" s="75"/>
      <c r="S3082" s="75"/>
      <c r="T3082" s="75"/>
      <c r="U3082" s="75"/>
      <c r="V3082" s="75"/>
    </row>
    <row r="3083" spans="12:22" s="74" customFormat="1">
      <c r="L3083" s="75"/>
      <c r="M3083" s="75"/>
      <c r="N3083" s="75"/>
      <c r="O3083" s="75"/>
      <c r="P3083" s="75"/>
      <c r="Q3083" s="75"/>
      <c r="R3083" s="75"/>
      <c r="S3083" s="75"/>
      <c r="T3083" s="75"/>
      <c r="U3083" s="75"/>
      <c r="V3083" s="75"/>
    </row>
    <row r="3084" spans="12:22" s="74" customFormat="1">
      <c r="L3084" s="75"/>
      <c r="M3084" s="75"/>
      <c r="N3084" s="75"/>
      <c r="O3084" s="75"/>
      <c r="P3084" s="75"/>
      <c r="Q3084" s="75"/>
      <c r="R3084" s="75"/>
      <c r="S3084" s="75"/>
      <c r="T3084" s="75"/>
      <c r="U3084" s="75"/>
      <c r="V3084" s="75"/>
    </row>
    <row r="3085" spans="12:22" s="74" customFormat="1">
      <c r="L3085" s="75"/>
      <c r="M3085" s="75"/>
      <c r="N3085" s="75"/>
      <c r="O3085" s="75"/>
      <c r="P3085" s="75"/>
      <c r="Q3085" s="75"/>
      <c r="R3085" s="75"/>
      <c r="S3085" s="75"/>
      <c r="T3085" s="75"/>
      <c r="U3085" s="75"/>
      <c r="V3085" s="75"/>
    </row>
    <row r="3086" spans="12:22" s="74" customFormat="1">
      <c r="L3086" s="75"/>
      <c r="M3086" s="75"/>
      <c r="N3086" s="75"/>
      <c r="O3086" s="75"/>
      <c r="P3086" s="75"/>
      <c r="Q3086" s="75"/>
      <c r="R3086" s="75"/>
      <c r="S3086" s="75"/>
      <c r="T3086" s="75"/>
      <c r="U3086" s="75"/>
      <c r="V3086" s="75"/>
    </row>
    <row r="3087" spans="12:22" s="74" customFormat="1">
      <c r="L3087" s="75"/>
      <c r="M3087" s="75"/>
      <c r="N3087" s="75"/>
      <c r="O3087" s="75"/>
      <c r="P3087" s="75"/>
      <c r="Q3087" s="75"/>
      <c r="R3087" s="75"/>
      <c r="S3087" s="75"/>
      <c r="T3087" s="75"/>
      <c r="U3087" s="75"/>
      <c r="V3087" s="75"/>
    </row>
    <row r="3088" spans="12:22" s="74" customFormat="1">
      <c r="L3088" s="75"/>
      <c r="M3088" s="75"/>
      <c r="N3088" s="75"/>
      <c r="O3088" s="75"/>
      <c r="P3088" s="75"/>
      <c r="Q3088" s="75"/>
      <c r="R3088" s="75"/>
      <c r="S3088" s="75"/>
      <c r="T3088" s="75"/>
      <c r="U3088" s="75"/>
      <c r="V3088" s="75"/>
    </row>
    <row r="3089" spans="12:22" s="74" customFormat="1">
      <c r="L3089" s="75"/>
      <c r="M3089" s="75"/>
      <c r="N3089" s="75"/>
      <c r="O3089" s="75"/>
      <c r="P3089" s="75"/>
      <c r="Q3089" s="75"/>
      <c r="R3089" s="75"/>
      <c r="S3089" s="75"/>
      <c r="T3089" s="75"/>
      <c r="U3089" s="75"/>
      <c r="V3089" s="75"/>
    </row>
    <row r="3090" spans="12:22" s="74" customFormat="1">
      <c r="L3090" s="75"/>
      <c r="M3090" s="75"/>
      <c r="N3090" s="75"/>
      <c r="O3090" s="75"/>
      <c r="P3090" s="75"/>
      <c r="Q3090" s="75"/>
      <c r="R3090" s="75"/>
      <c r="S3090" s="75"/>
      <c r="T3090" s="75"/>
      <c r="U3090" s="75"/>
      <c r="V3090" s="75"/>
    </row>
    <row r="3091" spans="12:22" s="74" customFormat="1">
      <c r="L3091" s="75"/>
      <c r="M3091" s="75"/>
      <c r="N3091" s="75"/>
      <c r="O3091" s="75"/>
      <c r="P3091" s="75"/>
      <c r="Q3091" s="75"/>
      <c r="R3091" s="75"/>
      <c r="S3091" s="75"/>
      <c r="T3091" s="75"/>
      <c r="U3091" s="75"/>
      <c r="V3091" s="75"/>
    </row>
    <row r="3092" spans="12:22" s="74" customFormat="1">
      <c r="L3092" s="75"/>
      <c r="M3092" s="75"/>
      <c r="N3092" s="75"/>
      <c r="O3092" s="75"/>
      <c r="P3092" s="75"/>
      <c r="Q3092" s="75"/>
      <c r="R3092" s="75"/>
      <c r="S3092" s="75"/>
      <c r="T3092" s="75"/>
      <c r="U3092" s="75"/>
      <c r="V3092" s="75"/>
    </row>
    <row r="3093" spans="12:22" s="74" customFormat="1">
      <c r="L3093" s="75"/>
      <c r="M3093" s="75"/>
      <c r="N3093" s="75"/>
      <c r="O3093" s="75"/>
      <c r="P3093" s="75"/>
      <c r="Q3093" s="75"/>
      <c r="R3093" s="75"/>
      <c r="S3093" s="75"/>
      <c r="T3093" s="75"/>
      <c r="U3093" s="75"/>
      <c r="V3093" s="75"/>
    </row>
    <row r="3094" spans="12:22" s="74" customFormat="1">
      <c r="L3094" s="75"/>
      <c r="M3094" s="75"/>
      <c r="N3094" s="75"/>
      <c r="O3094" s="75"/>
      <c r="P3094" s="75"/>
      <c r="Q3094" s="75"/>
      <c r="R3094" s="75"/>
      <c r="S3094" s="75"/>
      <c r="T3094" s="75"/>
      <c r="U3094" s="75"/>
      <c r="V3094" s="75"/>
    </row>
    <row r="3095" spans="12:22" s="74" customFormat="1">
      <c r="L3095" s="75"/>
      <c r="M3095" s="75"/>
      <c r="N3095" s="75"/>
      <c r="O3095" s="75"/>
      <c r="P3095" s="75"/>
      <c r="Q3095" s="75"/>
      <c r="R3095" s="75"/>
      <c r="S3095" s="75"/>
      <c r="T3095" s="75"/>
      <c r="U3095" s="75"/>
      <c r="V3095" s="75"/>
    </row>
    <row r="3096" spans="12:22" s="74" customFormat="1">
      <c r="L3096" s="75"/>
      <c r="M3096" s="75"/>
      <c r="N3096" s="75"/>
      <c r="O3096" s="75"/>
      <c r="P3096" s="75"/>
      <c r="Q3096" s="75"/>
      <c r="R3096" s="75"/>
      <c r="S3096" s="75"/>
      <c r="T3096" s="75"/>
      <c r="U3096" s="75"/>
      <c r="V3096" s="75"/>
    </row>
    <row r="3097" spans="12:22" s="74" customFormat="1">
      <c r="L3097" s="75"/>
      <c r="M3097" s="75"/>
      <c r="N3097" s="75"/>
      <c r="O3097" s="75"/>
      <c r="P3097" s="75"/>
      <c r="Q3097" s="75"/>
      <c r="R3097" s="75"/>
      <c r="S3097" s="75"/>
      <c r="T3097" s="75"/>
      <c r="U3097" s="75"/>
      <c r="V3097" s="75"/>
    </row>
    <row r="3098" spans="12:22" s="74" customFormat="1">
      <c r="L3098" s="75"/>
      <c r="M3098" s="75"/>
      <c r="N3098" s="75"/>
      <c r="O3098" s="75"/>
      <c r="P3098" s="75"/>
      <c r="Q3098" s="75"/>
      <c r="R3098" s="75"/>
      <c r="S3098" s="75"/>
      <c r="T3098" s="75"/>
      <c r="U3098" s="75"/>
      <c r="V3098" s="75"/>
    </row>
    <row r="3099" spans="12:22" s="74" customFormat="1">
      <c r="L3099" s="75"/>
      <c r="M3099" s="75"/>
      <c r="N3099" s="75"/>
      <c r="O3099" s="75"/>
      <c r="P3099" s="75"/>
      <c r="Q3099" s="75"/>
      <c r="R3099" s="75"/>
      <c r="S3099" s="75"/>
      <c r="T3099" s="75"/>
      <c r="U3099" s="75"/>
      <c r="V3099" s="75"/>
    </row>
    <row r="3100" spans="12:22" s="74" customFormat="1">
      <c r="L3100" s="75"/>
      <c r="M3100" s="75"/>
      <c r="N3100" s="75"/>
      <c r="O3100" s="75"/>
      <c r="P3100" s="75"/>
      <c r="Q3100" s="75"/>
      <c r="R3100" s="75"/>
      <c r="S3100" s="75"/>
      <c r="T3100" s="75"/>
      <c r="U3100" s="75"/>
      <c r="V3100" s="75"/>
    </row>
    <row r="3101" spans="12:22" s="74" customFormat="1">
      <c r="L3101" s="75"/>
      <c r="M3101" s="75"/>
      <c r="N3101" s="75"/>
      <c r="O3101" s="75"/>
      <c r="P3101" s="75"/>
      <c r="Q3101" s="75"/>
      <c r="R3101" s="75"/>
      <c r="S3101" s="75"/>
      <c r="T3101" s="75"/>
      <c r="U3101" s="75"/>
      <c r="V3101" s="75"/>
    </row>
    <row r="3102" spans="12:22" s="74" customFormat="1">
      <c r="L3102" s="75"/>
      <c r="M3102" s="75"/>
      <c r="N3102" s="75"/>
      <c r="O3102" s="75"/>
      <c r="P3102" s="75"/>
      <c r="Q3102" s="75"/>
      <c r="R3102" s="75"/>
      <c r="S3102" s="75"/>
      <c r="T3102" s="75"/>
      <c r="U3102" s="75"/>
      <c r="V3102" s="75"/>
    </row>
    <row r="3103" spans="12:22" s="74" customFormat="1">
      <c r="L3103" s="75"/>
      <c r="M3103" s="75"/>
      <c r="N3103" s="75"/>
      <c r="O3103" s="75"/>
      <c r="P3103" s="75"/>
      <c r="Q3103" s="75"/>
      <c r="R3103" s="75"/>
      <c r="S3103" s="75"/>
      <c r="T3103" s="75"/>
      <c r="U3103" s="75"/>
      <c r="V3103" s="75"/>
    </row>
    <row r="3104" spans="12:22" s="74" customFormat="1">
      <c r="L3104" s="75"/>
      <c r="M3104" s="75"/>
      <c r="N3104" s="75"/>
      <c r="O3104" s="75"/>
      <c r="P3104" s="75"/>
      <c r="Q3104" s="75"/>
      <c r="R3104" s="75"/>
      <c r="S3104" s="75"/>
      <c r="T3104" s="75"/>
      <c r="U3104" s="75"/>
      <c r="V3104" s="75"/>
    </row>
    <row r="3105" spans="12:22" s="74" customFormat="1">
      <c r="L3105" s="75"/>
      <c r="M3105" s="75"/>
      <c r="N3105" s="75"/>
      <c r="O3105" s="75"/>
      <c r="P3105" s="75"/>
      <c r="Q3105" s="75"/>
      <c r="R3105" s="75"/>
      <c r="S3105" s="75"/>
      <c r="T3105" s="75"/>
      <c r="U3105" s="75"/>
      <c r="V3105" s="75"/>
    </row>
    <row r="3106" spans="12:22" s="74" customFormat="1">
      <c r="L3106" s="75"/>
      <c r="M3106" s="75"/>
      <c r="N3106" s="75"/>
      <c r="O3106" s="75"/>
      <c r="P3106" s="75"/>
      <c r="Q3106" s="75"/>
      <c r="R3106" s="75"/>
      <c r="S3106" s="75"/>
      <c r="T3106" s="75"/>
      <c r="U3106" s="75"/>
      <c r="V3106" s="75"/>
    </row>
    <row r="3107" spans="12:22" s="74" customFormat="1">
      <c r="L3107" s="75"/>
      <c r="M3107" s="75"/>
      <c r="N3107" s="75"/>
      <c r="O3107" s="75"/>
      <c r="P3107" s="75"/>
      <c r="Q3107" s="75"/>
      <c r="R3107" s="75"/>
      <c r="S3107" s="75"/>
      <c r="T3107" s="75"/>
      <c r="U3107" s="75"/>
      <c r="V3107" s="75"/>
    </row>
    <row r="3108" spans="12:22" s="74" customFormat="1">
      <c r="L3108" s="75"/>
      <c r="M3108" s="75"/>
      <c r="N3108" s="75"/>
      <c r="O3108" s="75"/>
      <c r="P3108" s="75"/>
      <c r="Q3108" s="75"/>
      <c r="R3108" s="75"/>
      <c r="S3108" s="75"/>
      <c r="T3108" s="75"/>
      <c r="U3108" s="75"/>
      <c r="V3108" s="75"/>
    </row>
    <row r="3109" spans="12:22" s="74" customFormat="1">
      <c r="L3109" s="75"/>
      <c r="M3109" s="75"/>
      <c r="N3109" s="75"/>
      <c r="O3109" s="75"/>
      <c r="P3109" s="75"/>
      <c r="Q3109" s="75"/>
      <c r="R3109" s="75"/>
      <c r="S3109" s="75"/>
      <c r="T3109" s="75"/>
      <c r="U3109" s="75"/>
      <c r="V3109" s="75"/>
    </row>
    <row r="3110" spans="12:22" s="74" customFormat="1">
      <c r="L3110" s="75"/>
      <c r="M3110" s="75"/>
      <c r="N3110" s="75"/>
      <c r="O3110" s="75"/>
      <c r="P3110" s="75"/>
      <c r="Q3110" s="75"/>
      <c r="R3110" s="75"/>
      <c r="S3110" s="75"/>
      <c r="T3110" s="75"/>
      <c r="U3110" s="75"/>
      <c r="V3110" s="75"/>
    </row>
    <row r="3111" spans="12:22" s="74" customFormat="1">
      <c r="L3111" s="75"/>
      <c r="M3111" s="75"/>
      <c r="N3111" s="75"/>
      <c r="O3111" s="75"/>
      <c r="P3111" s="75"/>
      <c r="Q3111" s="75"/>
      <c r="R3111" s="75"/>
      <c r="S3111" s="75"/>
      <c r="T3111" s="75"/>
      <c r="U3111" s="75"/>
      <c r="V3111" s="75"/>
    </row>
    <row r="3112" spans="12:22" s="74" customFormat="1">
      <c r="L3112" s="75"/>
      <c r="M3112" s="75"/>
      <c r="N3112" s="75"/>
      <c r="O3112" s="75"/>
      <c r="P3112" s="75"/>
      <c r="Q3112" s="75"/>
      <c r="R3112" s="75"/>
      <c r="S3112" s="75"/>
      <c r="T3112" s="75"/>
      <c r="U3112" s="75"/>
      <c r="V3112" s="75"/>
    </row>
    <row r="3113" spans="12:22" s="74" customFormat="1">
      <c r="L3113" s="75"/>
      <c r="M3113" s="75"/>
      <c r="N3113" s="75"/>
      <c r="O3113" s="75"/>
      <c r="P3113" s="75"/>
      <c r="Q3113" s="75"/>
      <c r="R3113" s="75"/>
      <c r="S3113" s="75"/>
      <c r="T3113" s="75"/>
      <c r="U3113" s="75"/>
      <c r="V3113" s="75"/>
    </row>
    <row r="3114" spans="12:22" s="74" customFormat="1">
      <c r="L3114" s="75"/>
      <c r="M3114" s="75"/>
      <c r="N3114" s="75"/>
      <c r="O3114" s="75"/>
      <c r="P3114" s="75"/>
      <c r="Q3114" s="75"/>
      <c r="R3114" s="75"/>
      <c r="S3114" s="75"/>
      <c r="T3114" s="75"/>
      <c r="U3114" s="75"/>
      <c r="V3114" s="75"/>
    </row>
    <row r="3115" spans="12:22" s="74" customFormat="1">
      <c r="L3115" s="75"/>
      <c r="M3115" s="75"/>
      <c r="N3115" s="75"/>
      <c r="O3115" s="75"/>
      <c r="P3115" s="75"/>
      <c r="Q3115" s="75"/>
      <c r="R3115" s="75"/>
      <c r="S3115" s="75"/>
      <c r="T3115" s="75"/>
      <c r="U3115" s="75"/>
      <c r="V3115" s="75"/>
    </row>
    <row r="3116" spans="12:22" s="74" customFormat="1">
      <c r="L3116" s="75"/>
      <c r="M3116" s="75"/>
      <c r="N3116" s="75"/>
      <c r="O3116" s="75"/>
      <c r="P3116" s="75"/>
      <c r="Q3116" s="75"/>
      <c r="R3116" s="75"/>
      <c r="S3116" s="75"/>
      <c r="T3116" s="75"/>
      <c r="U3116" s="75"/>
      <c r="V3116" s="75"/>
    </row>
    <row r="3117" spans="12:22" s="74" customFormat="1">
      <c r="L3117" s="75"/>
      <c r="M3117" s="75"/>
      <c r="N3117" s="75"/>
      <c r="O3117" s="75"/>
      <c r="P3117" s="75"/>
      <c r="Q3117" s="75"/>
      <c r="R3117" s="75"/>
      <c r="S3117" s="75"/>
      <c r="T3117" s="75"/>
      <c r="U3117" s="75"/>
      <c r="V3117" s="75"/>
    </row>
    <row r="3118" spans="12:22" s="74" customFormat="1">
      <c r="L3118" s="75"/>
      <c r="M3118" s="75"/>
      <c r="N3118" s="75"/>
      <c r="O3118" s="75"/>
      <c r="P3118" s="75"/>
      <c r="Q3118" s="75"/>
      <c r="R3118" s="75"/>
      <c r="S3118" s="75"/>
      <c r="T3118" s="75"/>
      <c r="U3118" s="75"/>
      <c r="V3118" s="75"/>
    </row>
    <row r="3119" spans="12:22" s="74" customFormat="1">
      <c r="L3119" s="75"/>
      <c r="M3119" s="75"/>
      <c r="N3119" s="75"/>
      <c r="O3119" s="75"/>
      <c r="P3119" s="75"/>
      <c r="Q3119" s="75"/>
      <c r="R3119" s="75"/>
      <c r="S3119" s="75"/>
      <c r="T3119" s="75"/>
      <c r="U3119" s="75"/>
      <c r="V3119" s="75"/>
    </row>
    <row r="3120" spans="12:22" s="74" customFormat="1">
      <c r="L3120" s="75"/>
      <c r="M3120" s="75"/>
      <c r="N3120" s="75"/>
      <c r="O3120" s="75"/>
      <c r="P3120" s="75"/>
      <c r="Q3120" s="75"/>
      <c r="R3120" s="75"/>
      <c r="S3120" s="75"/>
      <c r="T3120" s="75"/>
      <c r="U3120" s="75"/>
      <c r="V3120" s="75"/>
    </row>
    <row r="3121" spans="12:22" s="74" customFormat="1">
      <c r="L3121" s="75"/>
      <c r="M3121" s="75"/>
      <c r="N3121" s="75"/>
      <c r="O3121" s="75"/>
      <c r="P3121" s="75"/>
      <c r="Q3121" s="75"/>
      <c r="R3121" s="75"/>
      <c r="S3121" s="75"/>
      <c r="T3121" s="75"/>
      <c r="U3121" s="75"/>
      <c r="V3121" s="75"/>
    </row>
    <row r="3122" spans="12:22" s="74" customFormat="1">
      <c r="L3122" s="75"/>
      <c r="M3122" s="75"/>
      <c r="N3122" s="75"/>
      <c r="O3122" s="75"/>
      <c r="P3122" s="75"/>
      <c r="Q3122" s="75"/>
      <c r="R3122" s="75"/>
      <c r="S3122" s="75"/>
      <c r="T3122" s="75"/>
      <c r="U3122" s="75"/>
      <c r="V3122" s="75"/>
    </row>
    <row r="3123" spans="12:22" s="74" customFormat="1">
      <c r="L3123" s="75"/>
      <c r="M3123" s="75"/>
      <c r="N3123" s="75"/>
      <c r="O3123" s="75"/>
      <c r="P3123" s="75"/>
      <c r="Q3123" s="75"/>
      <c r="R3123" s="75"/>
      <c r="S3123" s="75"/>
      <c r="T3123" s="75"/>
      <c r="U3123" s="75"/>
      <c r="V3123" s="75"/>
    </row>
    <row r="3124" spans="12:22" s="74" customFormat="1">
      <c r="L3124" s="75"/>
      <c r="M3124" s="75"/>
      <c r="N3124" s="75"/>
      <c r="O3124" s="75"/>
      <c r="P3124" s="75"/>
      <c r="Q3124" s="75"/>
      <c r="R3124" s="75"/>
      <c r="S3124" s="75"/>
      <c r="T3124" s="75"/>
      <c r="U3124" s="75"/>
      <c r="V3124" s="75"/>
    </row>
    <row r="3125" spans="12:22" s="74" customFormat="1">
      <c r="L3125" s="75"/>
      <c r="M3125" s="75"/>
      <c r="N3125" s="75"/>
      <c r="O3125" s="75"/>
      <c r="P3125" s="75"/>
      <c r="Q3125" s="75"/>
      <c r="R3125" s="75"/>
      <c r="S3125" s="75"/>
      <c r="T3125" s="75"/>
      <c r="U3125" s="75"/>
      <c r="V3125" s="75"/>
    </row>
    <row r="3126" spans="12:22" s="74" customFormat="1">
      <c r="L3126" s="75"/>
      <c r="M3126" s="75"/>
      <c r="N3126" s="75"/>
      <c r="O3126" s="75"/>
      <c r="P3126" s="75"/>
      <c r="Q3126" s="75"/>
      <c r="R3126" s="75"/>
      <c r="S3126" s="75"/>
      <c r="T3126" s="75"/>
      <c r="U3126" s="75"/>
      <c r="V3126" s="75"/>
    </row>
    <row r="3127" spans="12:22" s="74" customFormat="1">
      <c r="L3127" s="75"/>
      <c r="M3127" s="75"/>
      <c r="N3127" s="75"/>
      <c r="O3127" s="75"/>
      <c r="P3127" s="75"/>
      <c r="Q3127" s="75"/>
      <c r="R3127" s="75"/>
      <c r="S3127" s="75"/>
      <c r="T3127" s="75"/>
      <c r="U3127" s="75"/>
      <c r="V3127" s="75"/>
    </row>
    <row r="3128" spans="12:22" s="74" customFormat="1">
      <c r="L3128" s="75"/>
      <c r="M3128" s="75"/>
      <c r="N3128" s="75"/>
      <c r="O3128" s="75"/>
      <c r="P3128" s="75"/>
      <c r="Q3128" s="75"/>
      <c r="R3128" s="75"/>
      <c r="S3128" s="75"/>
      <c r="T3128" s="75"/>
      <c r="U3128" s="75"/>
      <c r="V3128" s="75"/>
    </row>
    <row r="3129" spans="12:22" s="74" customFormat="1">
      <c r="L3129" s="75"/>
      <c r="M3129" s="75"/>
      <c r="N3129" s="75"/>
      <c r="O3129" s="75"/>
      <c r="P3129" s="75"/>
      <c r="Q3129" s="75"/>
      <c r="R3129" s="75"/>
      <c r="S3129" s="75"/>
      <c r="T3129" s="75"/>
      <c r="U3129" s="75"/>
      <c r="V3129" s="75"/>
    </row>
    <row r="3130" spans="12:22" s="74" customFormat="1">
      <c r="L3130" s="75"/>
      <c r="M3130" s="75"/>
      <c r="N3130" s="75"/>
      <c r="O3130" s="75"/>
      <c r="P3130" s="75"/>
      <c r="Q3130" s="75"/>
      <c r="R3130" s="75"/>
      <c r="S3130" s="75"/>
      <c r="T3130" s="75"/>
      <c r="U3130" s="75"/>
      <c r="V3130" s="75"/>
    </row>
    <row r="3131" spans="12:22" s="74" customFormat="1">
      <c r="L3131" s="75"/>
      <c r="M3131" s="75"/>
      <c r="N3131" s="75"/>
      <c r="O3131" s="75"/>
      <c r="P3131" s="75"/>
      <c r="Q3131" s="75"/>
      <c r="R3131" s="75"/>
      <c r="S3131" s="75"/>
      <c r="T3131" s="75"/>
      <c r="U3131" s="75"/>
      <c r="V3131" s="75"/>
    </row>
    <row r="3132" spans="12:22" s="74" customFormat="1">
      <c r="L3132" s="75"/>
      <c r="M3132" s="75"/>
      <c r="N3132" s="75"/>
      <c r="O3132" s="75"/>
      <c r="P3132" s="75"/>
      <c r="Q3132" s="75"/>
      <c r="R3132" s="75"/>
      <c r="S3132" s="75"/>
      <c r="T3132" s="75"/>
      <c r="U3132" s="75"/>
      <c r="V3132" s="75"/>
    </row>
    <row r="3133" spans="12:22" s="74" customFormat="1">
      <c r="L3133" s="75"/>
      <c r="M3133" s="75"/>
      <c r="N3133" s="75"/>
      <c r="O3133" s="75"/>
      <c r="P3133" s="75"/>
      <c r="Q3133" s="75"/>
      <c r="R3133" s="75"/>
      <c r="S3133" s="75"/>
      <c r="T3133" s="75"/>
      <c r="U3133" s="75"/>
      <c r="V3133" s="75"/>
    </row>
    <row r="3134" spans="12:22" s="74" customFormat="1">
      <c r="L3134" s="75"/>
      <c r="M3134" s="75"/>
      <c r="N3134" s="75"/>
      <c r="O3134" s="75"/>
      <c r="P3134" s="75"/>
      <c r="Q3134" s="75"/>
      <c r="R3134" s="75"/>
      <c r="S3134" s="75"/>
      <c r="T3134" s="75"/>
      <c r="U3134" s="75"/>
      <c r="V3134" s="75"/>
    </row>
    <row r="3135" spans="12:22" s="74" customFormat="1">
      <c r="L3135" s="75"/>
      <c r="M3135" s="75"/>
      <c r="N3135" s="75"/>
      <c r="O3135" s="75"/>
      <c r="P3135" s="75"/>
      <c r="Q3135" s="75"/>
      <c r="R3135" s="75"/>
      <c r="S3135" s="75"/>
      <c r="T3135" s="75"/>
      <c r="U3135" s="75"/>
      <c r="V3135" s="75"/>
    </row>
    <row r="3136" spans="12:22" s="74" customFormat="1">
      <c r="L3136" s="75"/>
      <c r="M3136" s="75"/>
      <c r="N3136" s="75"/>
      <c r="O3136" s="75"/>
      <c r="P3136" s="75"/>
      <c r="Q3136" s="75"/>
      <c r="R3136" s="75"/>
      <c r="S3136" s="75"/>
      <c r="T3136" s="75"/>
      <c r="U3136" s="75"/>
      <c r="V3136" s="75"/>
    </row>
    <row r="3137" spans="12:22" s="74" customFormat="1">
      <c r="L3137" s="75"/>
      <c r="M3137" s="75"/>
      <c r="N3137" s="75"/>
      <c r="O3137" s="75"/>
      <c r="P3137" s="75"/>
      <c r="Q3137" s="75"/>
      <c r="R3137" s="75"/>
      <c r="S3137" s="75"/>
      <c r="T3137" s="75"/>
      <c r="U3137" s="75"/>
      <c r="V3137" s="75"/>
    </row>
    <row r="3138" spans="12:22" s="74" customFormat="1">
      <c r="L3138" s="75"/>
      <c r="M3138" s="75"/>
      <c r="N3138" s="75"/>
      <c r="O3138" s="75"/>
      <c r="P3138" s="75"/>
      <c r="Q3138" s="75"/>
      <c r="R3138" s="75"/>
      <c r="S3138" s="75"/>
      <c r="T3138" s="75"/>
      <c r="U3138" s="75"/>
      <c r="V3138" s="75"/>
    </row>
    <row r="3139" spans="12:22" s="74" customFormat="1">
      <c r="L3139" s="75"/>
      <c r="M3139" s="75"/>
      <c r="N3139" s="75"/>
      <c r="O3139" s="75"/>
      <c r="P3139" s="75"/>
      <c r="Q3139" s="75"/>
      <c r="R3139" s="75"/>
      <c r="S3139" s="75"/>
      <c r="T3139" s="75"/>
      <c r="U3139" s="75"/>
      <c r="V3139" s="75"/>
    </row>
    <row r="3140" spans="12:22" s="74" customFormat="1">
      <c r="L3140" s="75"/>
      <c r="M3140" s="75"/>
      <c r="N3140" s="75"/>
      <c r="O3140" s="75"/>
      <c r="P3140" s="75"/>
      <c r="Q3140" s="75"/>
      <c r="R3140" s="75"/>
      <c r="S3140" s="75"/>
      <c r="T3140" s="75"/>
      <c r="U3140" s="75"/>
      <c r="V3140" s="75"/>
    </row>
    <row r="3141" spans="12:22" s="74" customFormat="1">
      <c r="L3141" s="75"/>
      <c r="M3141" s="75"/>
      <c r="N3141" s="75"/>
      <c r="O3141" s="75"/>
      <c r="P3141" s="75"/>
      <c r="Q3141" s="75"/>
      <c r="R3141" s="75"/>
      <c r="S3141" s="75"/>
      <c r="T3141" s="75"/>
      <c r="U3141" s="75"/>
      <c r="V3141" s="75"/>
    </row>
    <row r="3142" spans="12:22" s="74" customFormat="1">
      <c r="L3142" s="75"/>
      <c r="M3142" s="75"/>
      <c r="N3142" s="75"/>
      <c r="O3142" s="75"/>
      <c r="P3142" s="75"/>
      <c r="Q3142" s="75"/>
      <c r="R3142" s="75"/>
      <c r="S3142" s="75"/>
      <c r="T3142" s="75"/>
      <c r="U3142" s="75"/>
      <c r="V3142" s="75"/>
    </row>
    <row r="3143" spans="12:22" s="74" customFormat="1">
      <c r="L3143" s="75"/>
      <c r="M3143" s="75"/>
      <c r="N3143" s="75"/>
      <c r="O3143" s="75"/>
      <c r="P3143" s="75"/>
      <c r="Q3143" s="75"/>
      <c r="R3143" s="75"/>
      <c r="S3143" s="75"/>
      <c r="T3143" s="75"/>
      <c r="U3143" s="75"/>
      <c r="V3143" s="75"/>
    </row>
    <row r="3144" spans="12:22" s="74" customFormat="1">
      <c r="L3144" s="75"/>
      <c r="M3144" s="75"/>
      <c r="N3144" s="75"/>
      <c r="O3144" s="75"/>
      <c r="P3144" s="75"/>
      <c r="Q3144" s="75"/>
      <c r="R3144" s="75"/>
      <c r="S3144" s="75"/>
      <c r="T3144" s="75"/>
      <c r="U3144" s="75"/>
      <c r="V3144" s="75"/>
    </row>
    <row r="3145" spans="12:22" s="74" customFormat="1">
      <c r="L3145" s="75"/>
      <c r="M3145" s="75"/>
      <c r="N3145" s="75"/>
      <c r="O3145" s="75"/>
      <c r="P3145" s="75"/>
      <c r="Q3145" s="75"/>
      <c r="R3145" s="75"/>
      <c r="S3145" s="75"/>
      <c r="T3145" s="75"/>
      <c r="U3145" s="75"/>
      <c r="V3145" s="75"/>
    </row>
    <row r="3146" spans="12:22" s="74" customFormat="1">
      <c r="L3146" s="75"/>
      <c r="M3146" s="75"/>
      <c r="N3146" s="75"/>
      <c r="O3146" s="75"/>
      <c r="P3146" s="75"/>
      <c r="Q3146" s="75"/>
      <c r="R3146" s="75"/>
      <c r="S3146" s="75"/>
      <c r="T3146" s="75"/>
      <c r="U3146" s="75"/>
      <c r="V3146" s="75"/>
    </row>
    <row r="3147" spans="12:22" s="74" customFormat="1">
      <c r="L3147" s="75"/>
      <c r="M3147" s="75"/>
      <c r="N3147" s="75"/>
      <c r="O3147" s="75"/>
      <c r="P3147" s="75"/>
      <c r="Q3147" s="75"/>
      <c r="R3147" s="75"/>
      <c r="S3147" s="75"/>
      <c r="T3147" s="75"/>
      <c r="U3147" s="75"/>
      <c r="V3147" s="75"/>
    </row>
    <row r="3148" spans="12:22" s="74" customFormat="1">
      <c r="L3148" s="75"/>
      <c r="M3148" s="75"/>
      <c r="N3148" s="75"/>
      <c r="O3148" s="75"/>
      <c r="P3148" s="75"/>
      <c r="Q3148" s="75"/>
      <c r="R3148" s="75"/>
      <c r="S3148" s="75"/>
      <c r="T3148" s="75"/>
      <c r="U3148" s="75"/>
      <c r="V3148" s="75"/>
    </row>
    <row r="3149" spans="12:22" s="74" customFormat="1">
      <c r="L3149" s="75"/>
      <c r="M3149" s="75"/>
      <c r="N3149" s="75"/>
      <c r="O3149" s="75"/>
      <c r="P3149" s="75"/>
      <c r="Q3149" s="75"/>
      <c r="R3149" s="75"/>
      <c r="S3149" s="75"/>
      <c r="T3149" s="75"/>
      <c r="U3149" s="75"/>
      <c r="V3149" s="75"/>
    </row>
    <row r="3150" spans="12:22" s="74" customFormat="1">
      <c r="L3150" s="75"/>
      <c r="M3150" s="75"/>
      <c r="N3150" s="75"/>
      <c r="O3150" s="75"/>
      <c r="P3150" s="75"/>
      <c r="Q3150" s="75"/>
      <c r="R3150" s="75"/>
      <c r="S3150" s="75"/>
      <c r="T3150" s="75"/>
      <c r="U3150" s="75"/>
      <c r="V3150" s="75"/>
    </row>
    <row r="3151" spans="12:22" s="74" customFormat="1">
      <c r="L3151" s="75"/>
      <c r="M3151" s="75"/>
      <c r="N3151" s="75"/>
      <c r="O3151" s="75"/>
      <c r="P3151" s="75"/>
      <c r="Q3151" s="75"/>
      <c r="R3151" s="75"/>
      <c r="S3151" s="75"/>
      <c r="T3151" s="75"/>
      <c r="U3151" s="75"/>
      <c r="V3151" s="75"/>
    </row>
    <row r="3152" spans="12:22" s="74" customFormat="1">
      <c r="L3152" s="75"/>
      <c r="M3152" s="75"/>
      <c r="N3152" s="75"/>
      <c r="O3152" s="75"/>
      <c r="P3152" s="75"/>
      <c r="Q3152" s="75"/>
      <c r="R3152" s="75"/>
      <c r="S3152" s="75"/>
      <c r="T3152" s="75"/>
      <c r="U3152" s="75"/>
      <c r="V3152" s="75"/>
    </row>
    <row r="3153" spans="12:22" s="74" customFormat="1">
      <c r="L3153" s="75"/>
      <c r="M3153" s="75"/>
      <c r="N3153" s="75"/>
      <c r="O3153" s="75"/>
      <c r="P3153" s="75"/>
      <c r="Q3153" s="75"/>
      <c r="R3153" s="75"/>
      <c r="S3153" s="75"/>
      <c r="T3153" s="75"/>
      <c r="U3153" s="75"/>
      <c r="V3153" s="75"/>
    </row>
    <row r="3154" spans="12:22" s="74" customFormat="1">
      <c r="L3154" s="75"/>
      <c r="M3154" s="75"/>
      <c r="N3154" s="75"/>
      <c r="O3154" s="75"/>
      <c r="P3154" s="75"/>
      <c r="Q3154" s="75"/>
      <c r="R3154" s="75"/>
      <c r="S3154" s="75"/>
      <c r="T3154" s="75"/>
      <c r="U3154" s="75"/>
      <c r="V3154" s="75"/>
    </row>
    <row r="3155" spans="12:22" s="74" customFormat="1">
      <c r="L3155" s="75"/>
      <c r="M3155" s="75"/>
      <c r="N3155" s="75"/>
      <c r="O3155" s="75"/>
      <c r="P3155" s="75"/>
      <c r="Q3155" s="75"/>
      <c r="R3155" s="75"/>
      <c r="S3155" s="75"/>
      <c r="T3155" s="75"/>
      <c r="U3155" s="75"/>
      <c r="V3155" s="75"/>
    </row>
    <row r="3156" spans="12:22" s="74" customFormat="1">
      <c r="L3156" s="75"/>
      <c r="M3156" s="75"/>
      <c r="N3156" s="75"/>
      <c r="O3156" s="75"/>
      <c r="P3156" s="75"/>
      <c r="Q3156" s="75"/>
      <c r="R3156" s="75"/>
      <c r="S3156" s="75"/>
      <c r="T3156" s="75"/>
      <c r="U3156" s="75"/>
      <c r="V3156" s="75"/>
    </row>
    <row r="3157" spans="12:22" s="74" customFormat="1">
      <c r="L3157" s="75"/>
      <c r="M3157" s="75"/>
      <c r="N3157" s="75"/>
      <c r="O3157" s="75"/>
      <c r="P3157" s="75"/>
      <c r="Q3157" s="75"/>
      <c r="R3157" s="75"/>
      <c r="S3157" s="75"/>
      <c r="T3157" s="75"/>
      <c r="U3157" s="75"/>
      <c r="V3157" s="75"/>
    </row>
    <row r="3158" spans="12:22" s="74" customFormat="1">
      <c r="L3158" s="75"/>
      <c r="M3158" s="75"/>
      <c r="N3158" s="75"/>
      <c r="O3158" s="75"/>
      <c r="P3158" s="75"/>
      <c r="Q3158" s="75"/>
      <c r="R3158" s="75"/>
      <c r="S3158" s="75"/>
      <c r="T3158" s="75"/>
      <c r="U3158" s="75"/>
      <c r="V3158" s="75"/>
    </row>
    <row r="3159" spans="12:22" s="74" customFormat="1">
      <c r="L3159" s="75"/>
      <c r="M3159" s="75"/>
      <c r="N3159" s="75"/>
      <c r="O3159" s="75"/>
      <c r="P3159" s="75"/>
      <c r="Q3159" s="75"/>
      <c r="R3159" s="75"/>
      <c r="S3159" s="75"/>
      <c r="T3159" s="75"/>
      <c r="U3159" s="75"/>
      <c r="V3159" s="75"/>
    </row>
    <row r="3160" spans="12:22" s="74" customFormat="1">
      <c r="L3160" s="75"/>
      <c r="M3160" s="75"/>
      <c r="N3160" s="75"/>
      <c r="O3160" s="75"/>
      <c r="P3160" s="75"/>
      <c r="Q3160" s="75"/>
      <c r="R3160" s="75"/>
      <c r="S3160" s="75"/>
      <c r="T3160" s="75"/>
      <c r="U3160" s="75"/>
      <c r="V3160" s="75"/>
    </row>
    <row r="3161" spans="12:22" s="74" customFormat="1">
      <c r="L3161" s="75"/>
      <c r="M3161" s="75"/>
      <c r="N3161" s="75"/>
      <c r="O3161" s="75"/>
      <c r="P3161" s="75"/>
      <c r="Q3161" s="75"/>
      <c r="R3161" s="75"/>
      <c r="S3161" s="75"/>
      <c r="T3161" s="75"/>
      <c r="U3161" s="75"/>
      <c r="V3161" s="75"/>
    </row>
    <row r="3162" spans="12:22" s="74" customFormat="1">
      <c r="L3162" s="75"/>
      <c r="M3162" s="75"/>
      <c r="N3162" s="75"/>
      <c r="O3162" s="75"/>
      <c r="P3162" s="75"/>
      <c r="Q3162" s="75"/>
      <c r="R3162" s="75"/>
      <c r="S3162" s="75"/>
      <c r="T3162" s="75"/>
      <c r="U3162" s="75"/>
      <c r="V3162" s="75"/>
    </row>
    <row r="3163" spans="12:22" s="74" customFormat="1">
      <c r="L3163" s="75"/>
      <c r="M3163" s="75"/>
      <c r="N3163" s="75"/>
      <c r="O3163" s="75"/>
      <c r="P3163" s="75"/>
      <c r="Q3163" s="75"/>
      <c r="R3163" s="75"/>
      <c r="S3163" s="75"/>
      <c r="T3163" s="75"/>
      <c r="U3163" s="75"/>
      <c r="V3163" s="75"/>
    </row>
    <row r="3164" spans="12:22" s="74" customFormat="1">
      <c r="L3164" s="75"/>
      <c r="M3164" s="75"/>
      <c r="N3164" s="75"/>
      <c r="O3164" s="75"/>
      <c r="P3164" s="75"/>
      <c r="Q3164" s="75"/>
      <c r="R3164" s="75"/>
      <c r="S3164" s="75"/>
      <c r="T3164" s="75"/>
      <c r="U3164" s="75"/>
      <c r="V3164" s="75"/>
    </row>
    <row r="3165" spans="12:22" s="74" customFormat="1">
      <c r="L3165" s="75"/>
      <c r="M3165" s="75"/>
      <c r="N3165" s="75"/>
      <c r="O3165" s="75"/>
      <c r="P3165" s="75"/>
      <c r="Q3165" s="75"/>
      <c r="R3165" s="75"/>
      <c r="S3165" s="75"/>
      <c r="T3165" s="75"/>
      <c r="U3165" s="75"/>
      <c r="V3165" s="75"/>
    </row>
    <row r="3166" spans="12:22" s="74" customFormat="1">
      <c r="L3166" s="75"/>
      <c r="M3166" s="75"/>
      <c r="N3166" s="75"/>
      <c r="O3166" s="75"/>
      <c r="P3166" s="75"/>
      <c r="Q3166" s="75"/>
      <c r="R3166" s="75"/>
      <c r="S3166" s="75"/>
      <c r="T3166" s="75"/>
      <c r="U3166" s="75"/>
      <c r="V3166" s="75"/>
    </row>
    <row r="3167" spans="12:22" s="74" customFormat="1">
      <c r="L3167" s="75"/>
      <c r="M3167" s="75"/>
      <c r="N3167" s="75"/>
      <c r="O3167" s="75"/>
      <c r="P3167" s="75"/>
      <c r="Q3167" s="75"/>
      <c r="R3167" s="75"/>
      <c r="S3167" s="75"/>
      <c r="T3167" s="75"/>
      <c r="U3167" s="75"/>
      <c r="V3167" s="75"/>
    </row>
    <row r="3168" spans="12:22" s="74" customFormat="1">
      <c r="L3168" s="75"/>
      <c r="M3168" s="75"/>
      <c r="N3168" s="75"/>
      <c r="O3168" s="75"/>
      <c r="P3168" s="75"/>
      <c r="Q3168" s="75"/>
      <c r="R3168" s="75"/>
      <c r="S3168" s="75"/>
      <c r="T3168" s="75"/>
      <c r="U3168" s="75"/>
      <c r="V3168" s="75"/>
    </row>
    <row r="3169" spans="12:22" s="74" customFormat="1">
      <c r="L3169" s="75"/>
      <c r="M3169" s="75"/>
      <c r="N3169" s="75"/>
      <c r="O3169" s="75"/>
      <c r="P3169" s="75"/>
      <c r="Q3169" s="75"/>
      <c r="R3169" s="75"/>
      <c r="S3169" s="75"/>
      <c r="T3169" s="75"/>
      <c r="U3169" s="75"/>
      <c r="V3169" s="75"/>
    </row>
    <row r="3170" spans="12:22" s="74" customFormat="1">
      <c r="L3170" s="75"/>
      <c r="M3170" s="75"/>
      <c r="N3170" s="75"/>
      <c r="O3170" s="75"/>
      <c r="P3170" s="75"/>
      <c r="Q3170" s="75"/>
      <c r="R3170" s="75"/>
      <c r="S3170" s="75"/>
      <c r="T3170" s="75"/>
      <c r="U3170" s="75"/>
      <c r="V3170" s="75"/>
    </row>
    <row r="3171" spans="12:22" s="74" customFormat="1">
      <c r="L3171" s="75"/>
      <c r="M3171" s="75"/>
      <c r="N3171" s="75"/>
      <c r="O3171" s="75"/>
      <c r="P3171" s="75"/>
      <c r="Q3171" s="75"/>
      <c r="R3171" s="75"/>
      <c r="S3171" s="75"/>
      <c r="T3171" s="75"/>
      <c r="U3171" s="75"/>
      <c r="V3171" s="75"/>
    </row>
    <row r="3172" spans="12:22" s="74" customFormat="1">
      <c r="L3172" s="75"/>
      <c r="M3172" s="75"/>
      <c r="N3172" s="75"/>
      <c r="O3172" s="75"/>
      <c r="P3172" s="75"/>
      <c r="Q3172" s="75"/>
      <c r="R3172" s="75"/>
      <c r="S3172" s="75"/>
      <c r="T3172" s="75"/>
      <c r="U3172" s="75"/>
      <c r="V3172" s="75"/>
    </row>
    <row r="3173" spans="12:22" s="74" customFormat="1">
      <c r="L3173" s="75"/>
      <c r="M3173" s="75"/>
      <c r="N3173" s="75"/>
      <c r="O3173" s="75"/>
      <c r="P3173" s="75"/>
      <c r="Q3173" s="75"/>
      <c r="R3173" s="75"/>
      <c r="S3173" s="75"/>
      <c r="T3173" s="75"/>
      <c r="U3173" s="75"/>
      <c r="V3173" s="75"/>
    </row>
    <row r="3174" spans="12:22" s="74" customFormat="1">
      <c r="L3174" s="75"/>
      <c r="M3174" s="75"/>
      <c r="N3174" s="75"/>
      <c r="O3174" s="75"/>
      <c r="P3174" s="75"/>
      <c r="Q3174" s="75"/>
      <c r="R3174" s="75"/>
      <c r="S3174" s="75"/>
      <c r="T3174" s="75"/>
      <c r="U3174" s="75"/>
      <c r="V3174" s="75"/>
    </row>
    <row r="3175" spans="12:22" s="74" customFormat="1">
      <c r="L3175" s="75"/>
      <c r="M3175" s="75"/>
      <c r="N3175" s="75"/>
      <c r="O3175" s="75"/>
      <c r="P3175" s="75"/>
      <c r="Q3175" s="75"/>
      <c r="R3175" s="75"/>
      <c r="S3175" s="75"/>
      <c r="T3175" s="75"/>
      <c r="U3175" s="75"/>
      <c r="V3175" s="75"/>
    </row>
    <row r="3176" spans="12:22" s="74" customFormat="1">
      <c r="L3176" s="75"/>
      <c r="M3176" s="75"/>
      <c r="N3176" s="75"/>
      <c r="O3176" s="75"/>
      <c r="P3176" s="75"/>
      <c r="Q3176" s="75"/>
      <c r="R3176" s="75"/>
      <c r="S3176" s="75"/>
      <c r="T3176" s="75"/>
      <c r="U3176" s="75"/>
      <c r="V3176" s="75"/>
    </row>
    <row r="3177" spans="12:22" s="74" customFormat="1">
      <c r="L3177" s="75"/>
      <c r="M3177" s="75"/>
      <c r="N3177" s="75"/>
      <c r="O3177" s="75"/>
      <c r="P3177" s="75"/>
      <c r="Q3177" s="75"/>
      <c r="R3177" s="75"/>
      <c r="S3177" s="75"/>
      <c r="T3177" s="75"/>
      <c r="U3177" s="75"/>
      <c r="V3177" s="75"/>
    </row>
    <row r="3178" spans="12:22" s="74" customFormat="1">
      <c r="L3178" s="75"/>
      <c r="M3178" s="75"/>
      <c r="N3178" s="75"/>
      <c r="O3178" s="75"/>
      <c r="P3178" s="75"/>
      <c r="Q3178" s="75"/>
      <c r="R3178" s="75"/>
      <c r="S3178" s="75"/>
      <c r="T3178" s="75"/>
      <c r="U3178" s="75"/>
      <c r="V3178" s="75"/>
    </row>
    <row r="3179" spans="12:22" s="74" customFormat="1">
      <c r="L3179" s="75"/>
      <c r="M3179" s="75"/>
      <c r="N3179" s="75"/>
      <c r="O3179" s="75"/>
      <c r="P3179" s="75"/>
      <c r="Q3179" s="75"/>
      <c r="R3179" s="75"/>
      <c r="S3179" s="75"/>
      <c r="T3179" s="75"/>
      <c r="U3179" s="75"/>
      <c r="V3179" s="75"/>
    </row>
    <row r="3180" spans="12:22" s="74" customFormat="1">
      <c r="L3180" s="75"/>
      <c r="M3180" s="75"/>
      <c r="N3180" s="75"/>
      <c r="O3180" s="75"/>
      <c r="P3180" s="75"/>
      <c r="Q3180" s="75"/>
      <c r="R3180" s="75"/>
      <c r="S3180" s="75"/>
      <c r="T3180" s="75"/>
      <c r="U3180" s="75"/>
      <c r="V3180" s="75"/>
    </row>
    <row r="3181" spans="12:22" s="74" customFormat="1">
      <c r="L3181" s="75"/>
      <c r="M3181" s="75"/>
      <c r="N3181" s="75"/>
      <c r="O3181" s="75"/>
      <c r="P3181" s="75"/>
      <c r="Q3181" s="75"/>
      <c r="R3181" s="75"/>
      <c r="S3181" s="75"/>
      <c r="T3181" s="75"/>
      <c r="U3181" s="75"/>
      <c r="V3181" s="75"/>
    </row>
    <row r="3182" spans="12:22" s="74" customFormat="1">
      <c r="L3182" s="75"/>
      <c r="M3182" s="75"/>
      <c r="N3182" s="75"/>
      <c r="O3182" s="75"/>
      <c r="P3182" s="75"/>
      <c r="Q3182" s="75"/>
      <c r="R3182" s="75"/>
      <c r="S3182" s="75"/>
      <c r="T3182" s="75"/>
      <c r="U3182" s="75"/>
      <c r="V3182" s="75"/>
    </row>
    <row r="3183" spans="12:22" s="74" customFormat="1">
      <c r="L3183" s="75"/>
      <c r="M3183" s="75"/>
      <c r="N3183" s="75"/>
      <c r="O3183" s="75"/>
      <c r="P3183" s="75"/>
      <c r="Q3183" s="75"/>
      <c r="R3183" s="75"/>
      <c r="S3183" s="75"/>
      <c r="T3183" s="75"/>
      <c r="U3183" s="75"/>
      <c r="V3183" s="75"/>
    </row>
    <row r="3184" spans="12:22" s="74" customFormat="1">
      <c r="L3184" s="75"/>
      <c r="M3184" s="75"/>
      <c r="N3184" s="75"/>
      <c r="O3184" s="75"/>
      <c r="P3184" s="75"/>
      <c r="Q3184" s="75"/>
      <c r="R3184" s="75"/>
      <c r="S3184" s="75"/>
      <c r="T3184" s="75"/>
      <c r="U3184" s="75"/>
      <c r="V3184" s="75"/>
    </row>
    <row r="3185" spans="12:22" s="74" customFormat="1">
      <c r="L3185" s="75"/>
      <c r="M3185" s="75"/>
      <c r="N3185" s="75"/>
      <c r="O3185" s="75"/>
      <c r="P3185" s="75"/>
      <c r="Q3185" s="75"/>
      <c r="R3185" s="75"/>
      <c r="S3185" s="75"/>
      <c r="T3185" s="75"/>
      <c r="U3185" s="75"/>
      <c r="V3185" s="75"/>
    </row>
    <row r="3186" spans="12:22" s="74" customFormat="1">
      <c r="L3186" s="75"/>
      <c r="M3186" s="75"/>
      <c r="N3186" s="75"/>
      <c r="O3186" s="75"/>
      <c r="P3186" s="75"/>
      <c r="Q3186" s="75"/>
      <c r="R3186" s="75"/>
      <c r="S3186" s="75"/>
      <c r="T3186" s="75"/>
      <c r="U3186" s="75"/>
      <c r="V3186" s="75"/>
    </row>
    <row r="3187" spans="12:22" s="74" customFormat="1">
      <c r="L3187" s="75"/>
      <c r="M3187" s="75"/>
      <c r="N3187" s="75"/>
      <c r="O3187" s="75"/>
      <c r="P3187" s="75"/>
      <c r="Q3187" s="75"/>
      <c r="R3187" s="75"/>
      <c r="S3187" s="75"/>
      <c r="T3187" s="75"/>
      <c r="U3187" s="75"/>
      <c r="V3187" s="75"/>
    </row>
    <row r="3188" spans="12:22" s="74" customFormat="1">
      <c r="L3188" s="75"/>
      <c r="M3188" s="75"/>
      <c r="N3188" s="75"/>
      <c r="O3188" s="75"/>
      <c r="P3188" s="75"/>
      <c r="Q3188" s="75"/>
      <c r="R3188" s="75"/>
      <c r="S3188" s="75"/>
      <c r="T3188" s="75"/>
      <c r="U3188" s="75"/>
      <c r="V3188" s="75"/>
    </row>
    <row r="3189" spans="12:22" s="74" customFormat="1">
      <c r="L3189" s="75"/>
      <c r="M3189" s="75"/>
      <c r="N3189" s="75"/>
      <c r="O3189" s="75"/>
      <c r="P3189" s="75"/>
      <c r="Q3189" s="75"/>
      <c r="R3189" s="75"/>
      <c r="S3189" s="75"/>
      <c r="T3189" s="75"/>
      <c r="U3189" s="75"/>
      <c r="V3189" s="75"/>
    </row>
    <row r="3190" spans="12:22" s="74" customFormat="1">
      <c r="L3190" s="75"/>
      <c r="M3190" s="75"/>
      <c r="N3190" s="75"/>
      <c r="O3190" s="75"/>
      <c r="P3190" s="75"/>
      <c r="Q3190" s="75"/>
      <c r="R3190" s="75"/>
      <c r="S3190" s="75"/>
      <c r="T3190" s="75"/>
      <c r="U3190" s="75"/>
      <c r="V3190" s="75"/>
    </row>
    <row r="3191" spans="12:22" s="74" customFormat="1">
      <c r="L3191" s="75"/>
      <c r="M3191" s="75"/>
      <c r="N3191" s="75"/>
      <c r="O3191" s="75"/>
      <c r="P3191" s="75"/>
      <c r="Q3191" s="75"/>
      <c r="R3191" s="75"/>
      <c r="S3191" s="75"/>
      <c r="T3191" s="75"/>
      <c r="U3191" s="75"/>
      <c r="V3191" s="75"/>
    </row>
    <row r="3192" spans="12:22" s="74" customFormat="1">
      <c r="L3192" s="75"/>
      <c r="M3192" s="75"/>
      <c r="N3192" s="75"/>
      <c r="O3192" s="75"/>
      <c r="P3192" s="75"/>
      <c r="Q3192" s="75"/>
      <c r="R3192" s="75"/>
      <c r="S3192" s="75"/>
      <c r="T3192" s="75"/>
      <c r="U3192" s="75"/>
      <c r="V3192" s="75"/>
    </row>
    <row r="3193" spans="12:22" s="74" customFormat="1">
      <c r="L3193" s="75"/>
      <c r="M3193" s="75"/>
      <c r="N3193" s="75"/>
      <c r="O3193" s="75"/>
      <c r="P3193" s="75"/>
      <c r="Q3193" s="75"/>
      <c r="R3193" s="75"/>
      <c r="S3193" s="75"/>
      <c r="T3193" s="75"/>
      <c r="U3193" s="75"/>
      <c r="V3193" s="75"/>
    </row>
    <row r="3194" spans="12:22" s="74" customFormat="1">
      <c r="L3194" s="75"/>
      <c r="M3194" s="75"/>
      <c r="N3194" s="75"/>
      <c r="O3194" s="75"/>
      <c r="P3194" s="75"/>
      <c r="Q3194" s="75"/>
      <c r="R3194" s="75"/>
      <c r="S3194" s="75"/>
      <c r="T3194" s="75"/>
      <c r="U3194" s="75"/>
      <c r="V3194" s="75"/>
    </row>
    <row r="3195" spans="12:22" s="74" customFormat="1">
      <c r="L3195" s="75"/>
      <c r="M3195" s="75"/>
      <c r="N3195" s="75"/>
      <c r="O3195" s="75"/>
      <c r="P3195" s="75"/>
      <c r="Q3195" s="75"/>
      <c r="R3195" s="75"/>
      <c r="S3195" s="75"/>
      <c r="T3195" s="75"/>
      <c r="U3195" s="75"/>
      <c r="V3195" s="75"/>
    </row>
    <row r="3196" spans="12:22" s="74" customFormat="1">
      <c r="L3196" s="75"/>
      <c r="M3196" s="75"/>
      <c r="N3196" s="75"/>
      <c r="O3196" s="75"/>
      <c r="P3196" s="75"/>
      <c r="Q3196" s="75"/>
      <c r="R3196" s="75"/>
      <c r="S3196" s="75"/>
      <c r="T3196" s="75"/>
      <c r="U3196" s="75"/>
      <c r="V3196" s="75"/>
    </row>
    <row r="3197" spans="12:22" s="74" customFormat="1">
      <c r="L3197" s="75"/>
      <c r="M3197" s="75"/>
      <c r="N3197" s="75"/>
      <c r="O3197" s="75"/>
      <c r="P3197" s="75"/>
      <c r="Q3197" s="75"/>
      <c r="R3197" s="75"/>
      <c r="S3197" s="75"/>
      <c r="T3197" s="75"/>
      <c r="U3197" s="75"/>
      <c r="V3197" s="75"/>
    </row>
    <row r="3198" spans="12:22" s="74" customFormat="1">
      <c r="L3198" s="75"/>
      <c r="M3198" s="75"/>
      <c r="N3198" s="75"/>
      <c r="O3198" s="75"/>
      <c r="P3198" s="75"/>
      <c r="Q3198" s="75"/>
      <c r="R3198" s="75"/>
      <c r="S3198" s="75"/>
      <c r="T3198" s="75"/>
      <c r="U3198" s="75"/>
      <c r="V3198" s="75"/>
    </row>
    <row r="3199" spans="12:22" s="74" customFormat="1">
      <c r="L3199" s="75"/>
      <c r="M3199" s="75"/>
      <c r="N3199" s="75"/>
      <c r="O3199" s="75"/>
      <c r="P3199" s="75"/>
      <c r="Q3199" s="75"/>
      <c r="R3199" s="75"/>
      <c r="S3199" s="75"/>
      <c r="T3199" s="75"/>
      <c r="U3199" s="75"/>
      <c r="V3199" s="75"/>
    </row>
    <row r="3200" spans="12:22" s="74" customFormat="1">
      <c r="L3200" s="75"/>
      <c r="M3200" s="75"/>
      <c r="N3200" s="75"/>
      <c r="O3200" s="75"/>
      <c r="P3200" s="75"/>
      <c r="Q3200" s="75"/>
      <c r="R3200" s="75"/>
      <c r="S3200" s="75"/>
      <c r="T3200" s="75"/>
      <c r="U3200" s="75"/>
      <c r="V3200" s="75"/>
    </row>
    <row r="3201" spans="12:22" s="74" customFormat="1">
      <c r="L3201" s="75"/>
      <c r="M3201" s="75"/>
      <c r="N3201" s="75"/>
      <c r="O3201" s="75"/>
      <c r="P3201" s="75"/>
      <c r="Q3201" s="75"/>
      <c r="R3201" s="75"/>
      <c r="S3201" s="75"/>
      <c r="T3201" s="75"/>
      <c r="U3201" s="75"/>
      <c r="V3201" s="75"/>
    </row>
    <row r="3202" spans="12:22" s="74" customFormat="1">
      <c r="L3202" s="75"/>
      <c r="M3202" s="75"/>
      <c r="N3202" s="75"/>
      <c r="O3202" s="75"/>
      <c r="P3202" s="75"/>
      <c r="Q3202" s="75"/>
      <c r="R3202" s="75"/>
      <c r="S3202" s="75"/>
      <c r="T3202" s="75"/>
      <c r="U3202" s="75"/>
      <c r="V3202" s="75"/>
    </row>
    <row r="3203" spans="12:22" s="74" customFormat="1">
      <c r="L3203" s="75"/>
      <c r="M3203" s="75"/>
      <c r="N3203" s="75"/>
      <c r="O3203" s="75"/>
      <c r="P3203" s="75"/>
      <c r="Q3203" s="75"/>
      <c r="R3203" s="75"/>
      <c r="S3203" s="75"/>
      <c r="T3203" s="75"/>
      <c r="U3203" s="75"/>
      <c r="V3203" s="75"/>
    </row>
    <row r="3204" spans="12:22" s="74" customFormat="1">
      <c r="L3204" s="75"/>
      <c r="M3204" s="75"/>
      <c r="N3204" s="75"/>
      <c r="O3204" s="75"/>
      <c r="P3204" s="75"/>
      <c r="Q3204" s="75"/>
      <c r="R3204" s="75"/>
      <c r="S3204" s="75"/>
      <c r="T3204" s="75"/>
      <c r="U3204" s="75"/>
      <c r="V3204" s="75"/>
    </row>
    <row r="3205" spans="12:22" s="74" customFormat="1">
      <c r="L3205" s="75"/>
      <c r="M3205" s="75"/>
      <c r="N3205" s="75"/>
      <c r="O3205" s="75"/>
      <c r="P3205" s="75"/>
      <c r="Q3205" s="75"/>
      <c r="R3205" s="75"/>
      <c r="S3205" s="75"/>
      <c r="T3205" s="75"/>
      <c r="U3205" s="75"/>
      <c r="V3205" s="75"/>
    </row>
    <row r="3206" spans="12:22" s="74" customFormat="1">
      <c r="L3206" s="75"/>
      <c r="M3206" s="75"/>
      <c r="N3206" s="75"/>
      <c r="O3206" s="75"/>
      <c r="P3206" s="75"/>
      <c r="Q3206" s="75"/>
      <c r="R3206" s="75"/>
      <c r="S3206" s="75"/>
      <c r="T3206" s="75"/>
      <c r="U3206" s="75"/>
      <c r="V3206" s="75"/>
    </row>
    <row r="3207" spans="12:22" s="74" customFormat="1">
      <c r="L3207" s="75"/>
      <c r="M3207" s="75"/>
      <c r="N3207" s="75"/>
      <c r="O3207" s="75"/>
      <c r="P3207" s="75"/>
      <c r="Q3207" s="75"/>
      <c r="R3207" s="75"/>
      <c r="S3207" s="75"/>
      <c r="T3207" s="75"/>
      <c r="U3207" s="75"/>
      <c r="V3207" s="75"/>
    </row>
    <row r="3208" spans="12:22" s="74" customFormat="1">
      <c r="L3208" s="75"/>
      <c r="M3208" s="75"/>
      <c r="N3208" s="75"/>
      <c r="O3208" s="75"/>
      <c r="P3208" s="75"/>
      <c r="Q3208" s="75"/>
      <c r="R3208" s="75"/>
      <c r="S3208" s="75"/>
      <c r="T3208" s="75"/>
      <c r="U3208" s="75"/>
      <c r="V3208" s="75"/>
    </row>
    <row r="3209" spans="12:22" s="74" customFormat="1">
      <c r="L3209" s="75"/>
      <c r="M3209" s="75"/>
      <c r="N3209" s="75"/>
      <c r="O3209" s="75"/>
      <c r="P3209" s="75"/>
      <c r="Q3209" s="75"/>
      <c r="R3209" s="75"/>
      <c r="S3209" s="75"/>
      <c r="T3209" s="75"/>
      <c r="U3209" s="75"/>
      <c r="V3209" s="75"/>
    </row>
    <row r="3210" spans="12:22" s="74" customFormat="1">
      <c r="L3210" s="75"/>
      <c r="M3210" s="75"/>
      <c r="N3210" s="75"/>
      <c r="O3210" s="75"/>
      <c r="P3210" s="75"/>
      <c r="Q3210" s="75"/>
      <c r="R3210" s="75"/>
      <c r="S3210" s="75"/>
      <c r="T3210" s="75"/>
      <c r="U3210" s="75"/>
      <c r="V3210" s="75"/>
    </row>
    <row r="3211" spans="12:22" s="74" customFormat="1">
      <c r="L3211" s="75"/>
      <c r="M3211" s="75"/>
      <c r="N3211" s="75"/>
      <c r="O3211" s="75"/>
      <c r="P3211" s="75"/>
      <c r="Q3211" s="75"/>
      <c r="R3211" s="75"/>
      <c r="S3211" s="75"/>
      <c r="T3211" s="75"/>
      <c r="U3211" s="75"/>
      <c r="V3211" s="75"/>
    </row>
    <row r="3212" spans="12:22" s="74" customFormat="1">
      <c r="L3212" s="75"/>
      <c r="M3212" s="75"/>
      <c r="N3212" s="75"/>
      <c r="O3212" s="75"/>
      <c r="P3212" s="75"/>
      <c r="Q3212" s="75"/>
      <c r="R3212" s="75"/>
      <c r="S3212" s="75"/>
      <c r="T3212" s="75"/>
      <c r="U3212" s="75"/>
      <c r="V3212" s="75"/>
    </row>
    <row r="3213" spans="12:22" s="74" customFormat="1">
      <c r="L3213" s="75"/>
      <c r="M3213" s="75"/>
      <c r="N3213" s="75"/>
      <c r="O3213" s="75"/>
      <c r="P3213" s="75"/>
      <c r="Q3213" s="75"/>
      <c r="R3213" s="75"/>
      <c r="S3213" s="75"/>
      <c r="T3213" s="75"/>
      <c r="U3213" s="75"/>
      <c r="V3213" s="75"/>
    </row>
    <row r="3214" spans="12:22" s="74" customFormat="1">
      <c r="L3214" s="75"/>
      <c r="M3214" s="75"/>
      <c r="N3214" s="75"/>
      <c r="O3214" s="75"/>
      <c r="P3214" s="75"/>
      <c r="Q3214" s="75"/>
      <c r="R3214" s="75"/>
      <c r="S3214" s="75"/>
      <c r="T3214" s="75"/>
      <c r="U3214" s="75"/>
      <c r="V3214" s="75"/>
    </row>
    <row r="3215" spans="12:22" s="74" customFormat="1">
      <c r="L3215" s="75"/>
      <c r="M3215" s="75"/>
      <c r="N3215" s="75"/>
      <c r="O3215" s="75"/>
      <c r="P3215" s="75"/>
      <c r="Q3215" s="75"/>
      <c r="R3215" s="75"/>
      <c r="S3215" s="75"/>
      <c r="T3215" s="75"/>
      <c r="U3215" s="75"/>
      <c r="V3215" s="75"/>
    </row>
    <row r="3216" spans="12:22" s="74" customFormat="1">
      <c r="L3216" s="75"/>
      <c r="M3216" s="75"/>
      <c r="N3216" s="75"/>
      <c r="O3216" s="75"/>
      <c r="P3216" s="75"/>
      <c r="Q3216" s="75"/>
      <c r="R3216" s="75"/>
      <c r="S3216" s="75"/>
      <c r="T3216" s="75"/>
      <c r="U3216" s="75"/>
      <c r="V3216" s="75"/>
    </row>
    <row r="3217" spans="12:22" s="74" customFormat="1">
      <c r="L3217" s="75"/>
      <c r="M3217" s="75"/>
      <c r="N3217" s="75"/>
      <c r="O3217" s="75"/>
      <c r="P3217" s="75"/>
      <c r="Q3217" s="75"/>
      <c r="R3217" s="75"/>
      <c r="S3217" s="75"/>
      <c r="T3217" s="75"/>
      <c r="U3217" s="75"/>
      <c r="V3217" s="75"/>
    </row>
    <row r="3218" spans="12:22" s="74" customFormat="1">
      <c r="L3218" s="75"/>
      <c r="M3218" s="75"/>
      <c r="N3218" s="75"/>
      <c r="O3218" s="75"/>
      <c r="P3218" s="75"/>
      <c r="Q3218" s="75"/>
      <c r="R3218" s="75"/>
      <c r="S3218" s="75"/>
      <c r="T3218" s="75"/>
      <c r="U3218" s="75"/>
      <c r="V3218" s="75"/>
    </row>
    <row r="3219" spans="12:22" s="74" customFormat="1">
      <c r="L3219" s="75"/>
      <c r="M3219" s="75"/>
      <c r="N3219" s="75"/>
      <c r="O3219" s="75"/>
      <c r="P3219" s="75"/>
      <c r="Q3219" s="75"/>
      <c r="R3219" s="75"/>
      <c r="S3219" s="75"/>
      <c r="T3219" s="75"/>
      <c r="U3219" s="75"/>
      <c r="V3219" s="75"/>
    </row>
    <row r="3220" spans="12:22" s="74" customFormat="1">
      <c r="L3220" s="75"/>
      <c r="M3220" s="75"/>
      <c r="N3220" s="75"/>
      <c r="O3220" s="75"/>
      <c r="P3220" s="75"/>
      <c r="Q3220" s="75"/>
      <c r="R3220" s="75"/>
      <c r="S3220" s="75"/>
      <c r="T3220" s="75"/>
      <c r="U3220" s="75"/>
      <c r="V3220" s="75"/>
    </row>
    <row r="3221" spans="12:22" s="74" customFormat="1">
      <c r="L3221" s="75"/>
      <c r="M3221" s="75"/>
      <c r="N3221" s="75"/>
      <c r="O3221" s="75"/>
      <c r="P3221" s="75"/>
      <c r="Q3221" s="75"/>
      <c r="R3221" s="75"/>
      <c r="S3221" s="75"/>
      <c r="T3221" s="75"/>
      <c r="U3221" s="75"/>
      <c r="V3221" s="75"/>
    </row>
    <row r="3222" spans="12:22" s="74" customFormat="1">
      <c r="L3222" s="75"/>
      <c r="M3222" s="75"/>
      <c r="N3222" s="75"/>
      <c r="O3222" s="75"/>
      <c r="P3222" s="75"/>
      <c r="Q3222" s="75"/>
      <c r="R3222" s="75"/>
      <c r="S3222" s="75"/>
      <c r="T3222" s="75"/>
      <c r="U3222" s="75"/>
      <c r="V3222" s="75"/>
    </row>
    <row r="3223" spans="12:22" s="74" customFormat="1">
      <c r="L3223" s="75"/>
      <c r="M3223" s="75"/>
      <c r="N3223" s="75"/>
      <c r="O3223" s="75"/>
      <c r="P3223" s="75"/>
      <c r="Q3223" s="75"/>
      <c r="R3223" s="75"/>
      <c r="S3223" s="75"/>
      <c r="T3223" s="75"/>
      <c r="U3223" s="75"/>
      <c r="V3223" s="75"/>
    </row>
    <row r="3224" spans="12:22" s="74" customFormat="1">
      <c r="L3224" s="75"/>
      <c r="M3224" s="75"/>
      <c r="N3224" s="75"/>
      <c r="O3224" s="75"/>
      <c r="P3224" s="75"/>
      <c r="Q3224" s="75"/>
      <c r="R3224" s="75"/>
      <c r="S3224" s="75"/>
      <c r="T3224" s="75"/>
      <c r="U3224" s="75"/>
      <c r="V3224" s="75"/>
    </row>
    <row r="3225" spans="12:22" s="74" customFormat="1">
      <c r="L3225" s="75"/>
      <c r="M3225" s="75"/>
      <c r="N3225" s="75"/>
      <c r="O3225" s="75"/>
      <c r="P3225" s="75"/>
      <c r="Q3225" s="75"/>
      <c r="R3225" s="75"/>
      <c r="S3225" s="75"/>
      <c r="T3225" s="75"/>
      <c r="U3225" s="75"/>
      <c r="V3225" s="75"/>
    </row>
    <row r="3226" spans="12:22" s="74" customFormat="1">
      <c r="L3226" s="75"/>
      <c r="M3226" s="75"/>
      <c r="N3226" s="75"/>
      <c r="O3226" s="75"/>
      <c r="P3226" s="75"/>
      <c r="Q3226" s="75"/>
      <c r="R3226" s="75"/>
      <c r="S3226" s="75"/>
      <c r="T3226" s="75"/>
      <c r="U3226" s="75"/>
      <c r="V3226" s="75"/>
    </row>
    <row r="3227" spans="12:22" s="74" customFormat="1">
      <c r="L3227" s="75"/>
      <c r="M3227" s="75"/>
      <c r="N3227" s="75"/>
      <c r="O3227" s="75"/>
      <c r="P3227" s="75"/>
      <c r="Q3227" s="75"/>
      <c r="R3227" s="75"/>
      <c r="S3227" s="75"/>
      <c r="T3227" s="75"/>
      <c r="U3227" s="75"/>
      <c r="V3227" s="75"/>
    </row>
    <row r="3228" spans="12:22" s="74" customFormat="1">
      <c r="L3228" s="75"/>
      <c r="M3228" s="75"/>
      <c r="N3228" s="75"/>
      <c r="O3228" s="75"/>
      <c r="P3228" s="75"/>
      <c r="Q3228" s="75"/>
      <c r="R3228" s="75"/>
      <c r="S3228" s="75"/>
      <c r="T3228" s="75"/>
      <c r="U3228" s="75"/>
      <c r="V3228" s="75"/>
    </row>
    <row r="3229" spans="12:22" s="74" customFormat="1">
      <c r="L3229" s="75"/>
      <c r="M3229" s="75"/>
      <c r="N3229" s="75"/>
      <c r="O3229" s="75"/>
      <c r="P3229" s="75"/>
      <c r="Q3229" s="75"/>
      <c r="R3229" s="75"/>
      <c r="S3229" s="75"/>
      <c r="T3229" s="75"/>
      <c r="U3229" s="75"/>
      <c r="V3229" s="75"/>
    </row>
    <row r="3230" spans="12:22" s="74" customFormat="1">
      <c r="L3230" s="75"/>
      <c r="M3230" s="75"/>
      <c r="N3230" s="75"/>
      <c r="O3230" s="75"/>
      <c r="P3230" s="75"/>
      <c r="Q3230" s="75"/>
      <c r="R3230" s="75"/>
      <c r="S3230" s="75"/>
      <c r="T3230" s="75"/>
      <c r="U3230" s="75"/>
      <c r="V3230" s="75"/>
    </row>
    <row r="3231" spans="12:22" s="74" customFormat="1">
      <c r="L3231" s="75"/>
      <c r="M3231" s="75"/>
      <c r="N3231" s="75"/>
      <c r="O3231" s="75"/>
      <c r="P3231" s="75"/>
      <c r="Q3231" s="75"/>
      <c r="R3231" s="75"/>
      <c r="S3231" s="75"/>
      <c r="T3231" s="75"/>
      <c r="U3231" s="75"/>
      <c r="V3231" s="75"/>
    </row>
    <row r="3232" spans="12:22" s="74" customFormat="1">
      <c r="L3232" s="75"/>
      <c r="M3232" s="75"/>
      <c r="N3232" s="75"/>
      <c r="O3232" s="75"/>
      <c r="P3232" s="75"/>
      <c r="Q3232" s="75"/>
      <c r="R3232" s="75"/>
      <c r="S3232" s="75"/>
      <c r="T3232" s="75"/>
      <c r="U3232" s="75"/>
      <c r="V3232" s="75"/>
    </row>
    <row r="3233" spans="12:22" s="74" customFormat="1">
      <c r="L3233" s="75"/>
      <c r="M3233" s="75"/>
      <c r="N3233" s="75"/>
      <c r="O3233" s="75"/>
      <c r="P3233" s="75"/>
      <c r="Q3233" s="75"/>
      <c r="R3233" s="75"/>
      <c r="S3233" s="75"/>
      <c r="T3233" s="75"/>
      <c r="U3233" s="75"/>
      <c r="V3233" s="75"/>
    </row>
    <row r="3234" spans="12:22" s="74" customFormat="1">
      <c r="L3234" s="75"/>
      <c r="M3234" s="75"/>
      <c r="N3234" s="75"/>
      <c r="O3234" s="75"/>
      <c r="P3234" s="75"/>
      <c r="Q3234" s="75"/>
      <c r="R3234" s="75"/>
      <c r="S3234" s="75"/>
      <c r="T3234" s="75"/>
      <c r="U3234" s="75"/>
      <c r="V3234" s="75"/>
    </row>
    <row r="3235" spans="12:22" s="74" customFormat="1">
      <c r="L3235" s="75"/>
      <c r="M3235" s="75"/>
      <c r="N3235" s="75"/>
      <c r="O3235" s="75"/>
      <c r="P3235" s="75"/>
      <c r="Q3235" s="75"/>
      <c r="R3235" s="75"/>
      <c r="S3235" s="75"/>
      <c r="T3235" s="75"/>
      <c r="U3235" s="75"/>
      <c r="V3235" s="75"/>
    </row>
    <row r="3236" spans="12:22" s="74" customFormat="1">
      <c r="L3236" s="75"/>
      <c r="M3236" s="75"/>
      <c r="N3236" s="75"/>
      <c r="O3236" s="75"/>
      <c r="P3236" s="75"/>
      <c r="Q3236" s="75"/>
      <c r="R3236" s="75"/>
      <c r="S3236" s="75"/>
      <c r="T3236" s="75"/>
      <c r="U3236" s="75"/>
      <c r="V3236" s="75"/>
    </row>
    <row r="3237" spans="12:22" s="74" customFormat="1">
      <c r="L3237" s="75"/>
      <c r="M3237" s="75"/>
      <c r="N3237" s="75"/>
      <c r="O3237" s="75"/>
      <c r="P3237" s="75"/>
      <c r="Q3237" s="75"/>
      <c r="R3237" s="75"/>
      <c r="S3237" s="75"/>
      <c r="T3237" s="75"/>
      <c r="U3237" s="75"/>
      <c r="V3237" s="75"/>
    </row>
    <row r="3238" spans="12:22" s="74" customFormat="1">
      <c r="L3238" s="75"/>
      <c r="M3238" s="75"/>
      <c r="N3238" s="75"/>
      <c r="O3238" s="75"/>
      <c r="P3238" s="75"/>
      <c r="Q3238" s="75"/>
      <c r="R3238" s="75"/>
      <c r="S3238" s="75"/>
      <c r="T3238" s="75"/>
      <c r="U3238" s="75"/>
      <c r="V3238" s="75"/>
    </row>
    <row r="3239" spans="12:22" s="74" customFormat="1">
      <c r="L3239" s="75"/>
      <c r="M3239" s="75"/>
      <c r="N3239" s="75"/>
      <c r="O3239" s="75"/>
      <c r="P3239" s="75"/>
      <c r="Q3239" s="75"/>
      <c r="R3239" s="75"/>
      <c r="S3239" s="75"/>
      <c r="T3239" s="75"/>
      <c r="U3239" s="75"/>
      <c r="V3239" s="75"/>
    </row>
    <row r="3240" spans="12:22" s="74" customFormat="1">
      <c r="L3240" s="75"/>
      <c r="M3240" s="75"/>
      <c r="N3240" s="75"/>
      <c r="O3240" s="75"/>
      <c r="P3240" s="75"/>
      <c r="Q3240" s="75"/>
      <c r="R3240" s="75"/>
      <c r="S3240" s="75"/>
      <c r="T3240" s="75"/>
      <c r="U3240" s="75"/>
      <c r="V3240" s="75"/>
    </row>
    <row r="3241" spans="12:22" s="74" customFormat="1">
      <c r="L3241" s="75"/>
      <c r="M3241" s="75"/>
      <c r="N3241" s="75"/>
      <c r="O3241" s="75"/>
      <c r="P3241" s="75"/>
      <c r="Q3241" s="75"/>
      <c r="R3241" s="75"/>
      <c r="S3241" s="75"/>
      <c r="T3241" s="75"/>
      <c r="U3241" s="75"/>
      <c r="V3241" s="75"/>
    </row>
    <row r="3242" spans="12:22" s="74" customFormat="1">
      <c r="L3242" s="75"/>
      <c r="M3242" s="75"/>
      <c r="N3242" s="75"/>
      <c r="O3242" s="75"/>
      <c r="P3242" s="75"/>
      <c r="Q3242" s="75"/>
      <c r="R3242" s="75"/>
      <c r="S3242" s="75"/>
      <c r="T3242" s="75"/>
      <c r="U3242" s="75"/>
      <c r="V3242" s="75"/>
    </row>
    <row r="3243" spans="12:22" s="74" customFormat="1">
      <c r="L3243" s="75"/>
      <c r="M3243" s="75"/>
      <c r="N3243" s="75"/>
      <c r="O3243" s="75"/>
      <c r="P3243" s="75"/>
      <c r="Q3243" s="75"/>
      <c r="R3243" s="75"/>
      <c r="S3243" s="75"/>
      <c r="T3243" s="75"/>
      <c r="U3243" s="75"/>
      <c r="V3243" s="75"/>
    </row>
    <row r="3244" spans="12:22" s="74" customFormat="1">
      <c r="L3244" s="75"/>
      <c r="M3244" s="75"/>
      <c r="N3244" s="75"/>
      <c r="O3244" s="75"/>
      <c r="P3244" s="75"/>
      <c r="Q3244" s="75"/>
      <c r="R3244" s="75"/>
      <c r="S3244" s="75"/>
      <c r="T3244" s="75"/>
      <c r="U3244" s="75"/>
      <c r="V3244" s="75"/>
    </row>
    <row r="3245" spans="12:22" s="74" customFormat="1">
      <c r="L3245" s="75"/>
      <c r="M3245" s="75"/>
      <c r="N3245" s="75"/>
      <c r="O3245" s="75"/>
      <c r="P3245" s="75"/>
      <c r="Q3245" s="75"/>
      <c r="R3245" s="75"/>
      <c r="S3245" s="75"/>
      <c r="T3245" s="75"/>
      <c r="U3245" s="75"/>
      <c r="V3245" s="75"/>
    </row>
    <row r="3246" spans="12:22" s="74" customFormat="1">
      <c r="L3246" s="75"/>
      <c r="M3246" s="75"/>
      <c r="N3246" s="75"/>
      <c r="O3246" s="75"/>
      <c r="P3246" s="75"/>
      <c r="Q3246" s="75"/>
      <c r="R3246" s="75"/>
      <c r="S3246" s="75"/>
      <c r="T3246" s="75"/>
      <c r="U3246" s="75"/>
      <c r="V3246" s="75"/>
    </row>
    <row r="3247" spans="12:22" s="74" customFormat="1">
      <c r="L3247" s="75"/>
      <c r="M3247" s="75"/>
      <c r="N3247" s="75"/>
      <c r="O3247" s="75"/>
      <c r="P3247" s="75"/>
      <c r="Q3247" s="75"/>
      <c r="R3247" s="75"/>
      <c r="S3247" s="75"/>
      <c r="T3247" s="75"/>
      <c r="U3247" s="75"/>
      <c r="V3247" s="75"/>
    </row>
    <row r="3248" spans="12:22" s="74" customFormat="1">
      <c r="L3248" s="75"/>
      <c r="M3248" s="75"/>
      <c r="N3248" s="75"/>
      <c r="O3248" s="75"/>
      <c r="P3248" s="75"/>
      <c r="Q3248" s="75"/>
      <c r="R3248" s="75"/>
      <c r="S3248" s="75"/>
      <c r="T3248" s="75"/>
      <c r="U3248" s="75"/>
      <c r="V3248" s="75"/>
    </row>
    <row r="3249" spans="12:22" s="74" customFormat="1">
      <c r="L3249" s="75"/>
      <c r="M3249" s="75"/>
      <c r="N3249" s="75"/>
      <c r="O3249" s="75"/>
      <c r="P3249" s="75"/>
      <c r="Q3249" s="75"/>
      <c r="R3249" s="75"/>
      <c r="S3249" s="75"/>
      <c r="T3249" s="75"/>
      <c r="U3249" s="75"/>
      <c r="V3249" s="75"/>
    </row>
    <row r="3250" spans="12:22" s="74" customFormat="1">
      <c r="L3250" s="75"/>
      <c r="M3250" s="75"/>
      <c r="N3250" s="75"/>
      <c r="O3250" s="75"/>
      <c r="P3250" s="75"/>
      <c r="Q3250" s="75"/>
      <c r="R3250" s="75"/>
      <c r="S3250" s="75"/>
      <c r="T3250" s="75"/>
      <c r="U3250" s="75"/>
      <c r="V3250" s="75"/>
    </row>
    <row r="3251" spans="12:22" s="74" customFormat="1">
      <c r="L3251" s="75"/>
      <c r="M3251" s="75"/>
      <c r="N3251" s="75"/>
      <c r="O3251" s="75"/>
      <c r="P3251" s="75"/>
      <c r="Q3251" s="75"/>
      <c r="R3251" s="75"/>
      <c r="S3251" s="75"/>
      <c r="T3251" s="75"/>
      <c r="U3251" s="75"/>
      <c r="V3251" s="75"/>
    </row>
    <row r="3252" spans="12:22" s="74" customFormat="1">
      <c r="L3252" s="75"/>
      <c r="M3252" s="75"/>
      <c r="N3252" s="75"/>
      <c r="O3252" s="75"/>
      <c r="P3252" s="75"/>
      <c r="Q3252" s="75"/>
      <c r="R3252" s="75"/>
      <c r="S3252" s="75"/>
      <c r="T3252" s="75"/>
      <c r="U3252" s="75"/>
      <c r="V3252" s="75"/>
    </row>
    <row r="3253" spans="12:22" s="74" customFormat="1">
      <c r="L3253" s="75"/>
      <c r="M3253" s="75"/>
      <c r="N3253" s="75"/>
      <c r="O3253" s="75"/>
      <c r="P3253" s="75"/>
      <c r="Q3253" s="75"/>
      <c r="R3253" s="75"/>
      <c r="S3253" s="75"/>
      <c r="T3253" s="75"/>
      <c r="U3253" s="75"/>
      <c r="V3253" s="75"/>
    </row>
    <row r="3254" spans="12:22" s="74" customFormat="1">
      <c r="L3254" s="75"/>
      <c r="M3254" s="75"/>
      <c r="N3254" s="75"/>
      <c r="O3254" s="75"/>
      <c r="P3254" s="75"/>
      <c r="Q3254" s="75"/>
      <c r="R3254" s="75"/>
      <c r="S3254" s="75"/>
      <c r="T3254" s="75"/>
      <c r="U3254" s="75"/>
      <c r="V3254" s="75"/>
    </row>
    <row r="3255" spans="12:22" s="74" customFormat="1">
      <c r="L3255" s="75"/>
      <c r="M3255" s="75"/>
      <c r="N3255" s="75"/>
      <c r="O3255" s="75"/>
      <c r="P3255" s="75"/>
      <c r="Q3255" s="75"/>
      <c r="R3255" s="75"/>
      <c r="S3255" s="75"/>
      <c r="T3255" s="75"/>
      <c r="U3255" s="75"/>
      <c r="V3255" s="75"/>
    </row>
    <row r="3256" spans="12:22" s="74" customFormat="1">
      <c r="L3256" s="75"/>
      <c r="M3256" s="75"/>
      <c r="N3256" s="75"/>
      <c r="O3256" s="75"/>
      <c r="P3256" s="75"/>
      <c r="Q3256" s="75"/>
      <c r="R3256" s="75"/>
      <c r="S3256" s="75"/>
      <c r="T3256" s="75"/>
      <c r="U3256" s="75"/>
      <c r="V3256" s="75"/>
    </row>
    <row r="3257" spans="12:22" s="74" customFormat="1">
      <c r="L3257" s="75"/>
      <c r="M3257" s="75"/>
      <c r="N3257" s="75"/>
      <c r="O3257" s="75"/>
      <c r="P3257" s="75"/>
      <c r="Q3257" s="75"/>
      <c r="R3257" s="75"/>
      <c r="S3257" s="75"/>
      <c r="T3257" s="75"/>
      <c r="U3257" s="75"/>
      <c r="V3257" s="75"/>
    </row>
    <row r="3258" spans="12:22" s="74" customFormat="1">
      <c r="L3258" s="75"/>
      <c r="M3258" s="75"/>
      <c r="N3258" s="75"/>
      <c r="O3258" s="75"/>
      <c r="P3258" s="75"/>
      <c r="Q3258" s="75"/>
      <c r="R3258" s="75"/>
      <c r="S3258" s="75"/>
      <c r="T3258" s="75"/>
      <c r="U3258" s="75"/>
      <c r="V3258" s="75"/>
    </row>
    <row r="3259" spans="12:22" s="74" customFormat="1">
      <c r="L3259" s="75"/>
      <c r="M3259" s="75"/>
      <c r="N3259" s="75"/>
      <c r="O3259" s="75"/>
      <c r="P3259" s="75"/>
      <c r="Q3259" s="75"/>
      <c r="R3259" s="75"/>
      <c r="S3259" s="75"/>
      <c r="T3259" s="75"/>
      <c r="U3259" s="75"/>
      <c r="V3259" s="75"/>
    </row>
    <row r="3260" spans="12:22" s="74" customFormat="1">
      <c r="L3260" s="75"/>
      <c r="M3260" s="75"/>
      <c r="N3260" s="75"/>
      <c r="O3260" s="75"/>
      <c r="P3260" s="75"/>
      <c r="Q3260" s="75"/>
      <c r="R3260" s="75"/>
      <c r="S3260" s="75"/>
      <c r="T3260" s="75"/>
      <c r="U3260" s="75"/>
      <c r="V3260" s="75"/>
    </row>
    <row r="3261" spans="12:22" s="74" customFormat="1">
      <c r="L3261" s="75"/>
      <c r="M3261" s="75"/>
      <c r="N3261" s="75"/>
      <c r="O3261" s="75"/>
      <c r="P3261" s="75"/>
      <c r="Q3261" s="75"/>
      <c r="R3261" s="75"/>
      <c r="S3261" s="75"/>
      <c r="T3261" s="75"/>
      <c r="U3261" s="75"/>
      <c r="V3261" s="75"/>
    </row>
    <row r="3262" spans="12:22" s="74" customFormat="1">
      <c r="L3262" s="75"/>
      <c r="M3262" s="75"/>
      <c r="N3262" s="75"/>
      <c r="O3262" s="75"/>
      <c r="P3262" s="75"/>
      <c r="Q3262" s="75"/>
      <c r="R3262" s="75"/>
      <c r="S3262" s="75"/>
      <c r="T3262" s="75"/>
      <c r="U3262" s="75"/>
      <c r="V3262" s="75"/>
    </row>
    <row r="3263" spans="12:22" s="74" customFormat="1">
      <c r="L3263" s="75"/>
      <c r="M3263" s="75"/>
      <c r="N3263" s="75"/>
      <c r="O3263" s="75"/>
      <c r="P3263" s="75"/>
      <c r="Q3263" s="75"/>
      <c r="R3263" s="75"/>
      <c r="S3263" s="75"/>
      <c r="T3263" s="75"/>
      <c r="U3263" s="75"/>
      <c r="V3263" s="75"/>
    </row>
    <row r="3264" spans="12:22" s="74" customFormat="1">
      <c r="L3264" s="75"/>
      <c r="M3264" s="75"/>
      <c r="N3264" s="75"/>
      <c r="O3264" s="75"/>
      <c r="P3264" s="75"/>
      <c r="Q3264" s="75"/>
      <c r="R3264" s="75"/>
      <c r="S3264" s="75"/>
      <c r="T3264" s="75"/>
      <c r="U3264" s="75"/>
      <c r="V3264" s="75"/>
    </row>
    <row r="3265" spans="12:22" s="74" customFormat="1">
      <c r="L3265" s="75"/>
      <c r="M3265" s="75"/>
      <c r="N3265" s="75"/>
      <c r="O3265" s="75"/>
      <c r="P3265" s="75"/>
      <c r="Q3265" s="75"/>
      <c r="R3265" s="75"/>
      <c r="S3265" s="75"/>
      <c r="T3265" s="75"/>
      <c r="U3265" s="75"/>
      <c r="V3265" s="75"/>
    </row>
    <row r="3266" spans="12:22" s="74" customFormat="1">
      <c r="L3266" s="75"/>
      <c r="M3266" s="75"/>
      <c r="N3266" s="75"/>
      <c r="O3266" s="75"/>
      <c r="P3266" s="75"/>
      <c r="Q3266" s="75"/>
      <c r="R3266" s="75"/>
      <c r="S3266" s="75"/>
      <c r="T3266" s="75"/>
      <c r="U3266" s="75"/>
      <c r="V3266" s="75"/>
    </row>
    <row r="3267" spans="12:22" s="74" customFormat="1">
      <c r="L3267" s="75"/>
      <c r="M3267" s="75"/>
      <c r="N3267" s="75"/>
      <c r="O3267" s="75"/>
      <c r="P3267" s="75"/>
      <c r="Q3267" s="75"/>
      <c r="R3267" s="75"/>
      <c r="S3267" s="75"/>
      <c r="T3267" s="75"/>
      <c r="U3267" s="75"/>
      <c r="V3267" s="75"/>
    </row>
    <row r="3268" spans="12:22" s="74" customFormat="1">
      <c r="L3268" s="75"/>
      <c r="M3268" s="75"/>
      <c r="N3268" s="75"/>
      <c r="O3268" s="75"/>
      <c r="P3268" s="75"/>
      <c r="Q3268" s="75"/>
      <c r="R3268" s="75"/>
      <c r="S3268" s="75"/>
      <c r="T3268" s="75"/>
      <c r="U3268" s="75"/>
      <c r="V3268" s="75"/>
    </row>
    <row r="3269" spans="12:22" s="74" customFormat="1">
      <c r="L3269" s="75"/>
      <c r="M3269" s="75"/>
      <c r="N3269" s="75"/>
      <c r="O3269" s="75"/>
      <c r="P3269" s="75"/>
      <c r="Q3269" s="75"/>
      <c r="R3269" s="75"/>
      <c r="S3269" s="75"/>
      <c r="T3269" s="75"/>
      <c r="U3269" s="75"/>
      <c r="V3269" s="75"/>
    </row>
    <row r="3270" spans="12:22" s="74" customFormat="1">
      <c r="L3270" s="75"/>
      <c r="M3270" s="75"/>
      <c r="N3270" s="75"/>
      <c r="O3270" s="75"/>
      <c r="P3270" s="75"/>
      <c r="Q3270" s="75"/>
      <c r="R3270" s="75"/>
      <c r="S3270" s="75"/>
      <c r="T3270" s="75"/>
      <c r="U3270" s="75"/>
      <c r="V3270" s="75"/>
    </row>
    <row r="3271" spans="12:22" s="74" customFormat="1">
      <c r="L3271" s="75"/>
      <c r="M3271" s="75"/>
      <c r="N3271" s="75"/>
      <c r="O3271" s="75"/>
      <c r="P3271" s="75"/>
      <c r="Q3271" s="75"/>
      <c r="R3271" s="75"/>
      <c r="S3271" s="75"/>
      <c r="T3271" s="75"/>
      <c r="U3271" s="75"/>
      <c r="V3271" s="75"/>
    </row>
    <row r="3272" spans="12:22" s="74" customFormat="1">
      <c r="L3272" s="75"/>
      <c r="M3272" s="75"/>
      <c r="N3272" s="75"/>
      <c r="O3272" s="75"/>
      <c r="P3272" s="75"/>
      <c r="Q3272" s="75"/>
      <c r="R3272" s="75"/>
      <c r="S3272" s="75"/>
      <c r="T3272" s="75"/>
      <c r="U3272" s="75"/>
      <c r="V3272" s="75"/>
    </row>
    <row r="3273" spans="12:22" s="74" customFormat="1">
      <c r="L3273" s="75"/>
      <c r="M3273" s="75"/>
      <c r="N3273" s="75"/>
      <c r="O3273" s="75"/>
      <c r="P3273" s="75"/>
      <c r="Q3273" s="75"/>
      <c r="R3273" s="75"/>
      <c r="S3273" s="75"/>
      <c r="T3273" s="75"/>
      <c r="U3273" s="75"/>
      <c r="V3273" s="75"/>
    </row>
    <row r="3274" spans="12:22" s="74" customFormat="1">
      <c r="L3274" s="75"/>
      <c r="M3274" s="75"/>
      <c r="N3274" s="75"/>
      <c r="O3274" s="75"/>
      <c r="P3274" s="75"/>
      <c r="Q3274" s="75"/>
      <c r="R3274" s="75"/>
      <c r="S3274" s="75"/>
      <c r="T3274" s="75"/>
      <c r="U3274" s="75"/>
      <c r="V3274" s="75"/>
    </row>
    <row r="3275" spans="12:22" s="74" customFormat="1">
      <c r="L3275" s="75"/>
      <c r="M3275" s="75"/>
      <c r="N3275" s="75"/>
      <c r="O3275" s="75"/>
      <c r="P3275" s="75"/>
      <c r="Q3275" s="75"/>
      <c r="R3275" s="75"/>
      <c r="S3275" s="75"/>
      <c r="T3275" s="75"/>
      <c r="U3275" s="75"/>
      <c r="V3275" s="75"/>
    </row>
    <row r="3276" spans="12:22" s="74" customFormat="1">
      <c r="L3276" s="75"/>
      <c r="M3276" s="75"/>
      <c r="N3276" s="75"/>
      <c r="O3276" s="75"/>
      <c r="P3276" s="75"/>
      <c r="Q3276" s="75"/>
      <c r="R3276" s="75"/>
      <c r="S3276" s="75"/>
      <c r="T3276" s="75"/>
      <c r="U3276" s="75"/>
      <c r="V3276" s="75"/>
    </row>
    <row r="3277" spans="12:22" s="74" customFormat="1">
      <c r="L3277" s="75"/>
      <c r="M3277" s="75"/>
      <c r="N3277" s="75"/>
      <c r="O3277" s="75"/>
      <c r="P3277" s="75"/>
      <c r="Q3277" s="75"/>
      <c r="R3277" s="75"/>
      <c r="S3277" s="75"/>
      <c r="T3277" s="75"/>
      <c r="U3277" s="75"/>
      <c r="V3277" s="75"/>
    </row>
    <row r="3278" spans="12:22" s="74" customFormat="1">
      <c r="L3278" s="75"/>
      <c r="M3278" s="75"/>
      <c r="N3278" s="75"/>
      <c r="O3278" s="75"/>
      <c r="P3278" s="75"/>
      <c r="Q3278" s="75"/>
      <c r="R3278" s="75"/>
      <c r="S3278" s="75"/>
      <c r="T3278" s="75"/>
      <c r="U3278" s="75"/>
      <c r="V3278" s="75"/>
    </row>
    <row r="3279" spans="12:22" s="74" customFormat="1">
      <c r="L3279" s="75"/>
      <c r="M3279" s="75"/>
      <c r="N3279" s="75"/>
      <c r="O3279" s="75"/>
      <c r="P3279" s="75"/>
      <c r="Q3279" s="75"/>
      <c r="R3279" s="75"/>
      <c r="S3279" s="75"/>
      <c r="T3279" s="75"/>
      <c r="U3279" s="75"/>
      <c r="V3279" s="75"/>
    </row>
    <row r="3280" spans="12:22" s="74" customFormat="1">
      <c r="L3280" s="75"/>
      <c r="M3280" s="75"/>
      <c r="N3280" s="75"/>
      <c r="O3280" s="75"/>
      <c r="P3280" s="75"/>
      <c r="Q3280" s="75"/>
      <c r="R3280" s="75"/>
      <c r="S3280" s="75"/>
      <c r="T3280" s="75"/>
      <c r="U3280" s="75"/>
      <c r="V3280" s="75"/>
    </row>
    <row r="3281" spans="12:22" s="74" customFormat="1">
      <c r="L3281" s="75"/>
      <c r="M3281" s="75"/>
      <c r="N3281" s="75"/>
      <c r="O3281" s="75"/>
      <c r="P3281" s="75"/>
      <c r="Q3281" s="75"/>
      <c r="R3281" s="75"/>
      <c r="S3281" s="75"/>
      <c r="T3281" s="75"/>
      <c r="U3281" s="75"/>
      <c r="V3281" s="75"/>
    </row>
    <row r="3282" spans="12:22" s="74" customFormat="1">
      <c r="L3282" s="75"/>
      <c r="M3282" s="75"/>
      <c r="N3282" s="75"/>
      <c r="O3282" s="75"/>
      <c r="P3282" s="75"/>
      <c r="Q3282" s="75"/>
      <c r="R3282" s="75"/>
      <c r="S3282" s="75"/>
      <c r="T3282" s="75"/>
      <c r="U3282" s="75"/>
      <c r="V3282" s="75"/>
    </row>
    <row r="3283" spans="12:22" s="74" customFormat="1">
      <c r="L3283" s="75"/>
      <c r="M3283" s="75"/>
      <c r="N3283" s="75"/>
      <c r="O3283" s="75"/>
      <c r="P3283" s="75"/>
      <c r="Q3283" s="75"/>
      <c r="R3283" s="75"/>
      <c r="S3283" s="75"/>
      <c r="T3283" s="75"/>
      <c r="U3283" s="75"/>
      <c r="V3283" s="75"/>
    </row>
    <row r="3284" spans="12:22" s="74" customFormat="1">
      <c r="L3284" s="75"/>
      <c r="M3284" s="75"/>
      <c r="N3284" s="75"/>
      <c r="O3284" s="75"/>
      <c r="P3284" s="75"/>
      <c r="Q3284" s="75"/>
      <c r="R3284" s="75"/>
      <c r="S3284" s="75"/>
      <c r="T3284" s="75"/>
      <c r="U3284" s="75"/>
      <c r="V3284" s="75"/>
    </row>
    <row r="3285" spans="12:22" s="74" customFormat="1">
      <c r="L3285" s="75"/>
      <c r="M3285" s="75"/>
      <c r="N3285" s="75"/>
      <c r="O3285" s="75"/>
      <c r="P3285" s="75"/>
      <c r="Q3285" s="75"/>
      <c r="R3285" s="75"/>
      <c r="S3285" s="75"/>
      <c r="T3285" s="75"/>
      <c r="U3285" s="75"/>
      <c r="V3285" s="75"/>
    </row>
    <row r="3286" spans="12:22" s="74" customFormat="1">
      <c r="L3286" s="75"/>
      <c r="M3286" s="75"/>
      <c r="N3286" s="75"/>
      <c r="O3286" s="75"/>
      <c r="P3286" s="75"/>
      <c r="Q3286" s="75"/>
      <c r="R3286" s="75"/>
      <c r="S3286" s="75"/>
      <c r="T3286" s="75"/>
      <c r="U3286" s="75"/>
      <c r="V3286" s="75"/>
    </row>
    <row r="3287" spans="12:22" s="74" customFormat="1">
      <c r="L3287" s="75"/>
      <c r="M3287" s="75"/>
      <c r="N3287" s="75"/>
      <c r="O3287" s="75"/>
      <c r="P3287" s="75"/>
      <c r="Q3287" s="75"/>
      <c r="R3287" s="75"/>
      <c r="S3287" s="75"/>
      <c r="T3287" s="75"/>
      <c r="U3287" s="75"/>
      <c r="V3287" s="75"/>
    </row>
    <row r="3288" spans="12:22" s="74" customFormat="1">
      <c r="L3288" s="75"/>
      <c r="M3288" s="75"/>
      <c r="N3288" s="75"/>
      <c r="O3288" s="75"/>
      <c r="P3288" s="75"/>
      <c r="Q3288" s="75"/>
      <c r="R3288" s="75"/>
      <c r="S3288" s="75"/>
      <c r="T3288" s="75"/>
      <c r="U3288" s="75"/>
      <c r="V3288" s="75"/>
    </row>
    <row r="3289" spans="12:22" s="74" customFormat="1">
      <c r="L3289" s="75"/>
      <c r="M3289" s="75"/>
      <c r="N3289" s="75"/>
      <c r="O3289" s="75"/>
      <c r="P3289" s="75"/>
      <c r="Q3289" s="75"/>
      <c r="R3289" s="75"/>
      <c r="S3289" s="75"/>
      <c r="T3289" s="75"/>
      <c r="U3289" s="75"/>
      <c r="V3289" s="75"/>
    </row>
    <row r="3290" spans="12:22" s="74" customFormat="1">
      <c r="L3290" s="75"/>
      <c r="M3290" s="75"/>
      <c r="N3290" s="75"/>
      <c r="O3290" s="75"/>
      <c r="P3290" s="75"/>
      <c r="Q3290" s="75"/>
      <c r="R3290" s="75"/>
      <c r="S3290" s="75"/>
      <c r="T3290" s="75"/>
      <c r="U3290" s="75"/>
      <c r="V3290" s="75"/>
    </row>
    <row r="3291" spans="12:22" s="74" customFormat="1">
      <c r="L3291" s="75"/>
      <c r="M3291" s="75"/>
      <c r="N3291" s="75"/>
      <c r="O3291" s="75"/>
      <c r="P3291" s="75"/>
      <c r="Q3291" s="75"/>
      <c r="R3291" s="75"/>
      <c r="S3291" s="75"/>
      <c r="T3291" s="75"/>
      <c r="U3291" s="75"/>
      <c r="V3291" s="75"/>
    </row>
    <row r="3292" spans="12:22" s="74" customFormat="1">
      <c r="L3292" s="75"/>
      <c r="M3292" s="75"/>
      <c r="N3292" s="75"/>
      <c r="O3292" s="75"/>
      <c r="P3292" s="75"/>
      <c r="Q3292" s="75"/>
      <c r="R3292" s="75"/>
      <c r="S3292" s="75"/>
      <c r="T3292" s="75"/>
      <c r="U3292" s="75"/>
      <c r="V3292" s="75"/>
    </row>
    <row r="3293" spans="12:22" s="74" customFormat="1">
      <c r="L3293" s="75"/>
      <c r="M3293" s="75"/>
      <c r="N3293" s="75"/>
      <c r="O3293" s="75"/>
      <c r="P3293" s="75"/>
      <c r="Q3293" s="75"/>
      <c r="R3293" s="75"/>
      <c r="S3293" s="75"/>
      <c r="T3293" s="75"/>
      <c r="U3293" s="75"/>
      <c r="V3293" s="75"/>
    </row>
    <row r="3294" spans="12:22" s="74" customFormat="1">
      <c r="L3294" s="75"/>
      <c r="M3294" s="75"/>
      <c r="N3294" s="75"/>
      <c r="O3294" s="75"/>
      <c r="P3294" s="75"/>
      <c r="Q3294" s="75"/>
      <c r="R3294" s="75"/>
      <c r="S3294" s="75"/>
      <c r="T3294" s="75"/>
      <c r="U3294" s="75"/>
      <c r="V3294" s="75"/>
    </row>
    <row r="3295" spans="12:22" s="74" customFormat="1">
      <c r="L3295" s="75"/>
      <c r="M3295" s="75"/>
      <c r="N3295" s="75"/>
      <c r="O3295" s="75"/>
      <c r="P3295" s="75"/>
      <c r="Q3295" s="75"/>
      <c r="R3295" s="75"/>
      <c r="S3295" s="75"/>
      <c r="T3295" s="75"/>
      <c r="U3295" s="75"/>
      <c r="V3295" s="75"/>
    </row>
    <row r="3296" spans="12:22" s="74" customFormat="1">
      <c r="L3296" s="75"/>
      <c r="M3296" s="75"/>
      <c r="N3296" s="75"/>
      <c r="O3296" s="75"/>
      <c r="P3296" s="75"/>
      <c r="Q3296" s="75"/>
      <c r="R3296" s="75"/>
      <c r="S3296" s="75"/>
      <c r="T3296" s="75"/>
      <c r="U3296" s="75"/>
      <c r="V3296" s="75"/>
    </row>
    <row r="3297" spans="12:22" s="74" customFormat="1">
      <c r="L3297" s="75"/>
      <c r="M3297" s="75"/>
      <c r="N3297" s="75"/>
      <c r="O3297" s="75"/>
      <c r="P3297" s="75"/>
      <c r="Q3297" s="75"/>
      <c r="R3297" s="75"/>
      <c r="S3297" s="75"/>
      <c r="T3297" s="75"/>
      <c r="U3297" s="75"/>
      <c r="V3297" s="75"/>
    </row>
    <row r="3298" spans="12:22" s="74" customFormat="1">
      <c r="L3298" s="75"/>
      <c r="M3298" s="75"/>
      <c r="N3298" s="75"/>
      <c r="O3298" s="75"/>
      <c r="P3298" s="75"/>
      <c r="Q3298" s="75"/>
      <c r="R3298" s="75"/>
      <c r="S3298" s="75"/>
      <c r="T3298" s="75"/>
      <c r="U3298" s="75"/>
      <c r="V3298" s="75"/>
    </row>
    <row r="3299" spans="12:22" s="74" customFormat="1">
      <c r="L3299" s="75"/>
      <c r="M3299" s="75"/>
      <c r="N3299" s="75"/>
      <c r="O3299" s="75"/>
      <c r="P3299" s="75"/>
      <c r="Q3299" s="75"/>
      <c r="R3299" s="75"/>
      <c r="S3299" s="75"/>
      <c r="T3299" s="75"/>
      <c r="U3299" s="75"/>
      <c r="V3299" s="75"/>
    </row>
    <row r="3300" spans="12:22" s="74" customFormat="1">
      <c r="L3300" s="75"/>
      <c r="M3300" s="75"/>
      <c r="N3300" s="75"/>
      <c r="O3300" s="75"/>
      <c r="P3300" s="75"/>
      <c r="Q3300" s="75"/>
      <c r="R3300" s="75"/>
      <c r="S3300" s="75"/>
      <c r="T3300" s="75"/>
      <c r="U3300" s="75"/>
      <c r="V3300" s="75"/>
    </row>
    <row r="3301" spans="12:22" s="74" customFormat="1">
      <c r="L3301" s="75"/>
      <c r="M3301" s="75"/>
      <c r="N3301" s="75"/>
      <c r="O3301" s="75"/>
      <c r="P3301" s="75"/>
      <c r="Q3301" s="75"/>
      <c r="R3301" s="75"/>
      <c r="S3301" s="75"/>
      <c r="T3301" s="75"/>
      <c r="U3301" s="75"/>
      <c r="V3301" s="75"/>
    </row>
    <row r="3302" spans="12:22" s="74" customFormat="1">
      <c r="L3302" s="75"/>
      <c r="M3302" s="75"/>
      <c r="N3302" s="75"/>
      <c r="O3302" s="75"/>
      <c r="P3302" s="75"/>
      <c r="Q3302" s="75"/>
      <c r="R3302" s="75"/>
      <c r="S3302" s="75"/>
      <c r="T3302" s="75"/>
      <c r="U3302" s="75"/>
      <c r="V3302" s="75"/>
    </row>
    <row r="3303" spans="12:22" s="74" customFormat="1">
      <c r="L3303" s="75"/>
      <c r="M3303" s="75"/>
      <c r="N3303" s="75"/>
      <c r="O3303" s="75"/>
      <c r="P3303" s="75"/>
      <c r="Q3303" s="75"/>
      <c r="R3303" s="75"/>
      <c r="S3303" s="75"/>
      <c r="T3303" s="75"/>
      <c r="U3303" s="75"/>
      <c r="V3303" s="75"/>
    </row>
    <row r="3304" spans="12:22" s="74" customFormat="1">
      <c r="L3304" s="75"/>
      <c r="M3304" s="75"/>
      <c r="N3304" s="75"/>
      <c r="O3304" s="75"/>
      <c r="P3304" s="75"/>
      <c r="Q3304" s="75"/>
      <c r="R3304" s="75"/>
      <c r="S3304" s="75"/>
      <c r="T3304" s="75"/>
      <c r="U3304" s="75"/>
      <c r="V3304" s="75"/>
    </row>
    <row r="3305" spans="12:22" s="74" customFormat="1">
      <c r="L3305" s="75"/>
      <c r="M3305" s="75"/>
      <c r="N3305" s="75"/>
      <c r="O3305" s="75"/>
      <c r="P3305" s="75"/>
      <c r="Q3305" s="75"/>
      <c r="R3305" s="75"/>
      <c r="S3305" s="75"/>
      <c r="T3305" s="75"/>
      <c r="U3305" s="75"/>
      <c r="V3305" s="75"/>
    </row>
    <row r="3306" spans="12:22" s="74" customFormat="1">
      <c r="L3306" s="75"/>
      <c r="M3306" s="75"/>
      <c r="N3306" s="75"/>
      <c r="O3306" s="75"/>
      <c r="P3306" s="75"/>
      <c r="Q3306" s="75"/>
      <c r="R3306" s="75"/>
      <c r="S3306" s="75"/>
      <c r="T3306" s="75"/>
      <c r="U3306" s="75"/>
      <c r="V3306" s="75"/>
    </row>
    <row r="3307" spans="12:22" s="74" customFormat="1">
      <c r="L3307" s="75"/>
      <c r="M3307" s="75"/>
      <c r="N3307" s="75"/>
      <c r="O3307" s="75"/>
      <c r="P3307" s="75"/>
      <c r="Q3307" s="75"/>
      <c r="R3307" s="75"/>
      <c r="S3307" s="75"/>
      <c r="T3307" s="75"/>
      <c r="U3307" s="75"/>
      <c r="V3307" s="75"/>
    </row>
    <row r="3308" spans="12:22" s="74" customFormat="1">
      <c r="L3308" s="75"/>
      <c r="M3308" s="75"/>
      <c r="N3308" s="75"/>
      <c r="O3308" s="75"/>
      <c r="P3308" s="75"/>
      <c r="Q3308" s="75"/>
      <c r="R3308" s="75"/>
      <c r="S3308" s="75"/>
      <c r="T3308" s="75"/>
      <c r="U3308" s="75"/>
      <c r="V3308" s="75"/>
    </row>
    <row r="3309" spans="12:22" s="74" customFormat="1">
      <c r="L3309" s="75"/>
      <c r="M3309" s="75"/>
      <c r="N3309" s="75"/>
      <c r="O3309" s="75"/>
      <c r="P3309" s="75"/>
      <c r="Q3309" s="75"/>
      <c r="R3309" s="75"/>
      <c r="S3309" s="75"/>
      <c r="T3309" s="75"/>
      <c r="U3309" s="75"/>
      <c r="V3309" s="75"/>
    </row>
    <row r="3310" spans="12:22" s="74" customFormat="1">
      <c r="L3310" s="75"/>
      <c r="M3310" s="75"/>
      <c r="N3310" s="75"/>
      <c r="O3310" s="75"/>
      <c r="P3310" s="75"/>
      <c r="Q3310" s="75"/>
      <c r="R3310" s="75"/>
      <c r="S3310" s="75"/>
      <c r="T3310" s="75"/>
      <c r="U3310" s="75"/>
      <c r="V3310" s="75"/>
    </row>
    <row r="3311" spans="12:22" s="74" customFormat="1">
      <c r="L3311" s="75"/>
      <c r="M3311" s="75"/>
      <c r="N3311" s="75"/>
      <c r="O3311" s="75"/>
      <c r="P3311" s="75"/>
      <c r="Q3311" s="75"/>
      <c r="R3311" s="75"/>
      <c r="S3311" s="75"/>
      <c r="T3311" s="75"/>
      <c r="U3311" s="75"/>
      <c r="V3311" s="75"/>
    </row>
    <row r="3312" spans="12:22" s="74" customFormat="1">
      <c r="L3312" s="75"/>
      <c r="M3312" s="75"/>
      <c r="N3312" s="75"/>
      <c r="O3312" s="75"/>
      <c r="P3312" s="75"/>
      <c r="Q3312" s="75"/>
      <c r="R3312" s="75"/>
      <c r="S3312" s="75"/>
      <c r="T3312" s="75"/>
      <c r="U3312" s="75"/>
      <c r="V3312" s="75"/>
    </row>
    <row r="3313" spans="12:22" s="74" customFormat="1">
      <c r="L3313" s="75"/>
      <c r="M3313" s="75"/>
      <c r="N3313" s="75"/>
      <c r="O3313" s="75"/>
      <c r="P3313" s="75"/>
      <c r="Q3313" s="75"/>
      <c r="R3313" s="75"/>
      <c r="S3313" s="75"/>
      <c r="T3313" s="75"/>
      <c r="U3313" s="75"/>
      <c r="V3313" s="75"/>
    </row>
    <row r="3314" spans="12:22" s="74" customFormat="1">
      <c r="L3314" s="75"/>
      <c r="M3314" s="75"/>
      <c r="N3314" s="75"/>
      <c r="O3314" s="75"/>
      <c r="P3314" s="75"/>
      <c r="Q3314" s="75"/>
      <c r="R3314" s="75"/>
      <c r="S3314" s="75"/>
      <c r="T3314" s="75"/>
      <c r="U3314" s="75"/>
      <c r="V3314" s="75"/>
    </row>
    <row r="3315" spans="12:22" s="74" customFormat="1">
      <c r="L3315" s="75"/>
      <c r="M3315" s="75"/>
      <c r="N3315" s="75"/>
      <c r="O3315" s="75"/>
      <c r="P3315" s="75"/>
      <c r="Q3315" s="75"/>
      <c r="R3315" s="75"/>
      <c r="S3315" s="75"/>
      <c r="T3315" s="75"/>
      <c r="U3315" s="75"/>
      <c r="V3315" s="75"/>
    </row>
    <row r="3316" spans="12:22" s="74" customFormat="1">
      <c r="L3316" s="75"/>
      <c r="M3316" s="75"/>
      <c r="N3316" s="75"/>
      <c r="O3316" s="75"/>
      <c r="P3316" s="75"/>
      <c r="Q3316" s="75"/>
      <c r="R3316" s="75"/>
      <c r="S3316" s="75"/>
      <c r="T3316" s="75"/>
      <c r="U3316" s="75"/>
      <c r="V3316" s="75"/>
    </row>
    <row r="3317" spans="12:22" s="74" customFormat="1">
      <c r="L3317" s="75"/>
      <c r="M3317" s="75"/>
      <c r="N3317" s="75"/>
      <c r="O3317" s="75"/>
      <c r="P3317" s="75"/>
      <c r="Q3317" s="75"/>
      <c r="R3317" s="75"/>
      <c r="S3317" s="75"/>
      <c r="T3317" s="75"/>
      <c r="U3317" s="75"/>
      <c r="V3317" s="75"/>
    </row>
    <row r="3318" spans="12:22" s="74" customFormat="1">
      <c r="L3318" s="75"/>
      <c r="M3318" s="75"/>
      <c r="N3318" s="75"/>
      <c r="O3318" s="75"/>
      <c r="P3318" s="75"/>
      <c r="Q3318" s="75"/>
      <c r="R3318" s="75"/>
      <c r="S3318" s="75"/>
      <c r="T3318" s="75"/>
      <c r="U3318" s="75"/>
      <c r="V3318" s="75"/>
    </row>
    <row r="3319" spans="12:22" s="74" customFormat="1">
      <c r="L3319" s="75"/>
      <c r="M3319" s="75"/>
      <c r="N3319" s="75"/>
      <c r="O3319" s="75"/>
      <c r="P3319" s="75"/>
      <c r="Q3319" s="75"/>
      <c r="R3319" s="75"/>
      <c r="S3319" s="75"/>
      <c r="T3319" s="75"/>
      <c r="U3319" s="75"/>
      <c r="V3319" s="75"/>
    </row>
    <row r="3320" spans="12:22" s="74" customFormat="1">
      <c r="L3320" s="75"/>
      <c r="M3320" s="75"/>
      <c r="N3320" s="75"/>
      <c r="O3320" s="75"/>
      <c r="P3320" s="75"/>
      <c r="Q3320" s="75"/>
      <c r="R3320" s="75"/>
      <c r="S3320" s="75"/>
      <c r="T3320" s="75"/>
      <c r="U3320" s="75"/>
      <c r="V3320" s="75"/>
    </row>
    <row r="3321" spans="12:22" s="74" customFormat="1">
      <c r="L3321" s="75"/>
      <c r="M3321" s="75"/>
      <c r="N3321" s="75"/>
      <c r="O3321" s="75"/>
      <c r="P3321" s="75"/>
      <c r="Q3321" s="75"/>
      <c r="R3321" s="75"/>
      <c r="S3321" s="75"/>
      <c r="T3321" s="75"/>
      <c r="U3321" s="75"/>
      <c r="V3321" s="75"/>
    </row>
    <row r="3322" spans="12:22" s="74" customFormat="1">
      <c r="L3322" s="75"/>
      <c r="M3322" s="75"/>
      <c r="N3322" s="75"/>
      <c r="O3322" s="75"/>
      <c r="P3322" s="75"/>
      <c r="Q3322" s="75"/>
      <c r="R3322" s="75"/>
      <c r="S3322" s="75"/>
      <c r="T3322" s="75"/>
      <c r="U3322" s="75"/>
      <c r="V3322" s="75"/>
    </row>
    <row r="3323" spans="12:22" s="74" customFormat="1">
      <c r="L3323" s="75"/>
      <c r="M3323" s="75"/>
      <c r="N3323" s="75"/>
      <c r="O3323" s="75"/>
      <c r="P3323" s="75"/>
      <c r="Q3323" s="75"/>
      <c r="R3323" s="75"/>
      <c r="S3323" s="75"/>
      <c r="T3323" s="75"/>
      <c r="U3323" s="75"/>
      <c r="V3323" s="75"/>
    </row>
    <row r="3324" spans="12:22" s="74" customFormat="1">
      <c r="L3324" s="75"/>
      <c r="M3324" s="75"/>
      <c r="N3324" s="75"/>
      <c r="O3324" s="75"/>
      <c r="P3324" s="75"/>
      <c r="Q3324" s="75"/>
      <c r="R3324" s="75"/>
      <c r="S3324" s="75"/>
      <c r="T3324" s="75"/>
      <c r="U3324" s="75"/>
      <c r="V3324" s="75"/>
    </row>
    <row r="3325" spans="12:22" s="74" customFormat="1">
      <c r="L3325" s="75"/>
      <c r="M3325" s="75"/>
      <c r="N3325" s="75"/>
      <c r="O3325" s="75"/>
      <c r="P3325" s="75"/>
      <c r="Q3325" s="75"/>
      <c r="R3325" s="75"/>
      <c r="S3325" s="75"/>
      <c r="T3325" s="75"/>
      <c r="U3325" s="75"/>
      <c r="V3325" s="75"/>
    </row>
    <row r="3326" spans="12:22" s="74" customFormat="1">
      <c r="L3326" s="75"/>
      <c r="M3326" s="75"/>
      <c r="N3326" s="75"/>
      <c r="O3326" s="75"/>
      <c r="P3326" s="75"/>
      <c r="Q3326" s="75"/>
      <c r="R3326" s="75"/>
      <c r="S3326" s="75"/>
      <c r="T3326" s="75"/>
      <c r="U3326" s="75"/>
      <c r="V3326" s="75"/>
    </row>
    <row r="3327" spans="12:22" s="74" customFormat="1">
      <c r="L3327" s="75"/>
      <c r="M3327" s="75"/>
      <c r="N3327" s="75"/>
      <c r="O3327" s="75"/>
      <c r="P3327" s="75"/>
      <c r="Q3327" s="75"/>
      <c r="R3327" s="75"/>
      <c r="S3327" s="75"/>
      <c r="T3327" s="75"/>
      <c r="U3327" s="75"/>
      <c r="V3327" s="75"/>
    </row>
    <row r="3328" spans="12:22" s="74" customFormat="1">
      <c r="L3328" s="75"/>
      <c r="M3328" s="75"/>
      <c r="N3328" s="75"/>
      <c r="O3328" s="75"/>
      <c r="P3328" s="75"/>
      <c r="Q3328" s="75"/>
      <c r="R3328" s="75"/>
      <c r="S3328" s="75"/>
      <c r="T3328" s="75"/>
      <c r="U3328" s="75"/>
      <c r="V3328" s="75"/>
    </row>
    <row r="3329" spans="12:22" s="74" customFormat="1">
      <c r="L3329" s="75"/>
      <c r="M3329" s="75"/>
      <c r="N3329" s="75"/>
      <c r="O3329" s="75"/>
      <c r="P3329" s="75"/>
      <c r="Q3329" s="75"/>
      <c r="R3329" s="75"/>
      <c r="S3329" s="75"/>
      <c r="T3329" s="75"/>
      <c r="U3329" s="75"/>
      <c r="V3329" s="75"/>
    </row>
    <row r="3330" spans="12:22" s="74" customFormat="1">
      <c r="L3330" s="75"/>
      <c r="M3330" s="75"/>
      <c r="N3330" s="75"/>
      <c r="O3330" s="75"/>
      <c r="P3330" s="75"/>
      <c r="Q3330" s="75"/>
      <c r="R3330" s="75"/>
      <c r="S3330" s="75"/>
      <c r="T3330" s="75"/>
      <c r="U3330" s="75"/>
      <c r="V3330" s="75"/>
    </row>
    <row r="3331" spans="12:22" s="74" customFormat="1">
      <c r="L3331" s="75"/>
      <c r="M3331" s="75"/>
      <c r="N3331" s="75"/>
      <c r="O3331" s="75"/>
      <c r="P3331" s="75"/>
      <c r="Q3331" s="75"/>
      <c r="R3331" s="75"/>
      <c r="S3331" s="75"/>
      <c r="T3331" s="75"/>
      <c r="U3331" s="75"/>
      <c r="V3331" s="75"/>
    </row>
    <row r="3332" spans="12:22" s="74" customFormat="1">
      <c r="L3332" s="75"/>
      <c r="M3332" s="75"/>
      <c r="N3332" s="75"/>
      <c r="O3332" s="75"/>
      <c r="P3332" s="75"/>
      <c r="Q3332" s="75"/>
      <c r="R3332" s="75"/>
      <c r="S3332" s="75"/>
      <c r="T3332" s="75"/>
      <c r="U3332" s="75"/>
      <c r="V3332" s="75"/>
    </row>
    <row r="3333" spans="12:22" s="74" customFormat="1">
      <c r="L3333" s="75"/>
      <c r="M3333" s="75"/>
      <c r="N3333" s="75"/>
      <c r="O3333" s="75"/>
      <c r="P3333" s="75"/>
      <c r="Q3333" s="75"/>
      <c r="R3333" s="75"/>
      <c r="S3333" s="75"/>
      <c r="T3333" s="75"/>
      <c r="U3333" s="75"/>
      <c r="V3333" s="75"/>
    </row>
    <row r="3334" spans="12:22" s="74" customFormat="1">
      <c r="L3334" s="75"/>
      <c r="M3334" s="75"/>
      <c r="N3334" s="75"/>
      <c r="O3334" s="75"/>
      <c r="P3334" s="75"/>
      <c r="Q3334" s="75"/>
      <c r="R3334" s="75"/>
      <c r="S3334" s="75"/>
      <c r="T3334" s="75"/>
      <c r="U3334" s="75"/>
      <c r="V3334" s="75"/>
    </row>
    <row r="3335" spans="12:22" s="74" customFormat="1">
      <c r="L3335" s="75"/>
      <c r="M3335" s="75"/>
      <c r="N3335" s="75"/>
      <c r="O3335" s="75"/>
      <c r="P3335" s="75"/>
      <c r="Q3335" s="75"/>
      <c r="R3335" s="75"/>
      <c r="S3335" s="75"/>
      <c r="T3335" s="75"/>
      <c r="U3335" s="75"/>
      <c r="V3335" s="75"/>
    </row>
    <row r="3336" spans="12:22" s="74" customFormat="1">
      <c r="L3336" s="75"/>
      <c r="M3336" s="75"/>
      <c r="N3336" s="75"/>
      <c r="O3336" s="75"/>
      <c r="P3336" s="75"/>
      <c r="Q3336" s="75"/>
      <c r="R3336" s="75"/>
      <c r="S3336" s="75"/>
      <c r="T3336" s="75"/>
      <c r="U3336" s="75"/>
      <c r="V3336" s="75"/>
    </row>
    <row r="3337" spans="12:22" s="74" customFormat="1">
      <c r="L3337" s="75"/>
      <c r="M3337" s="75"/>
      <c r="N3337" s="75"/>
      <c r="O3337" s="75"/>
      <c r="P3337" s="75"/>
      <c r="Q3337" s="75"/>
      <c r="R3337" s="75"/>
      <c r="S3337" s="75"/>
      <c r="T3337" s="75"/>
      <c r="U3337" s="75"/>
      <c r="V3337" s="75"/>
    </row>
    <row r="3338" spans="12:22" s="74" customFormat="1">
      <c r="L3338" s="75"/>
      <c r="M3338" s="75"/>
      <c r="N3338" s="75"/>
      <c r="O3338" s="75"/>
      <c r="P3338" s="75"/>
      <c r="Q3338" s="75"/>
      <c r="R3338" s="75"/>
      <c r="S3338" s="75"/>
      <c r="T3338" s="75"/>
      <c r="U3338" s="75"/>
      <c r="V3338" s="75"/>
    </row>
    <row r="3339" spans="12:22" s="74" customFormat="1">
      <c r="L3339" s="75"/>
      <c r="M3339" s="75"/>
      <c r="N3339" s="75"/>
      <c r="O3339" s="75"/>
      <c r="P3339" s="75"/>
      <c r="Q3339" s="75"/>
      <c r="R3339" s="75"/>
      <c r="S3339" s="75"/>
      <c r="T3339" s="75"/>
      <c r="U3339" s="75"/>
      <c r="V3339" s="75"/>
    </row>
    <row r="3340" spans="12:22" s="74" customFormat="1">
      <c r="L3340" s="75"/>
      <c r="M3340" s="75"/>
      <c r="N3340" s="75"/>
      <c r="O3340" s="75"/>
      <c r="P3340" s="75"/>
      <c r="Q3340" s="75"/>
      <c r="R3340" s="75"/>
      <c r="S3340" s="75"/>
      <c r="T3340" s="75"/>
      <c r="U3340" s="75"/>
      <c r="V3340" s="75"/>
    </row>
    <row r="3341" spans="12:22" s="74" customFormat="1">
      <c r="L3341" s="75"/>
      <c r="M3341" s="75"/>
      <c r="N3341" s="75"/>
      <c r="O3341" s="75"/>
      <c r="P3341" s="75"/>
      <c r="Q3341" s="75"/>
      <c r="R3341" s="75"/>
      <c r="S3341" s="75"/>
      <c r="T3341" s="75"/>
      <c r="U3341" s="75"/>
      <c r="V3341" s="75"/>
    </row>
    <row r="3342" spans="12:22" s="74" customFormat="1">
      <c r="L3342" s="75"/>
      <c r="M3342" s="75"/>
      <c r="N3342" s="75"/>
      <c r="O3342" s="75"/>
      <c r="P3342" s="75"/>
      <c r="Q3342" s="75"/>
      <c r="R3342" s="75"/>
      <c r="S3342" s="75"/>
      <c r="T3342" s="75"/>
      <c r="U3342" s="75"/>
      <c r="V3342" s="75"/>
    </row>
    <row r="3343" spans="12:22" s="74" customFormat="1">
      <c r="L3343" s="75"/>
      <c r="M3343" s="75"/>
      <c r="N3343" s="75"/>
      <c r="O3343" s="75"/>
      <c r="P3343" s="75"/>
      <c r="Q3343" s="75"/>
      <c r="R3343" s="75"/>
      <c r="S3343" s="75"/>
      <c r="T3343" s="75"/>
      <c r="U3343" s="75"/>
      <c r="V3343" s="75"/>
    </row>
    <row r="3344" spans="12:22" s="74" customFormat="1">
      <c r="L3344" s="75"/>
      <c r="M3344" s="75"/>
      <c r="N3344" s="75"/>
      <c r="O3344" s="75"/>
      <c r="P3344" s="75"/>
      <c r="Q3344" s="75"/>
      <c r="R3344" s="75"/>
      <c r="S3344" s="75"/>
      <c r="T3344" s="75"/>
      <c r="U3344" s="75"/>
      <c r="V3344" s="75"/>
    </row>
    <row r="3345" spans="12:22" s="74" customFormat="1">
      <c r="L3345" s="75"/>
      <c r="M3345" s="75"/>
      <c r="N3345" s="75"/>
      <c r="O3345" s="75"/>
      <c r="P3345" s="75"/>
      <c r="Q3345" s="75"/>
      <c r="R3345" s="75"/>
      <c r="S3345" s="75"/>
      <c r="T3345" s="75"/>
      <c r="U3345" s="75"/>
      <c r="V3345" s="75"/>
    </row>
    <row r="3346" spans="12:22" s="74" customFormat="1">
      <c r="L3346" s="75"/>
      <c r="M3346" s="75"/>
      <c r="N3346" s="75"/>
      <c r="O3346" s="75"/>
      <c r="P3346" s="75"/>
      <c r="Q3346" s="75"/>
      <c r="R3346" s="75"/>
      <c r="S3346" s="75"/>
      <c r="T3346" s="75"/>
      <c r="U3346" s="75"/>
      <c r="V3346" s="75"/>
    </row>
    <row r="3347" spans="12:22" s="74" customFormat="1">
      <c r="L3347" s="75"/>
      <c r="M3347" s="75"/>
      <c r="N3347" s="75"/>
      <c r="O3347" s="75"/>
      <c r="P3347" s="75"/>
      <c r="Q3347" s="75"/>
      <c r="R3347" s="75"/>
      <c r="S3347" s="75"/>
      <c r="T3347" s="75"/>
      <c r="U3347" s="75"/>
      <c r="V3347" s="75"/>
    </row>
    <row r="3348" spans="12:22" s="74" customFormat="1">
      <c r="L3348" s="75"/>
      <c r="M3348" s="75"/>
      <c r="N3348" s="75"/>
      <c r="O3348" s="75"/>
      <c r="P3348" s="75"/>
      <c r="Q3348" s="75"/>
      <c r="R3348" s="75"/>
      <c r="S3348" s="75"/>
      <c r="T3348" s="75"/>
      <c r="U3348" s="75"/>
      <c r="V3348" s="75"/>
    </row>
    <row r="3349" spans="12:22" s="74" customFormat="1">
      <c r="L3349" s="75"/>
      <c r="M3349" s="75"/>
      <c r="N3349" s="75"/>
      <c r="O3349" s="75"/>
      <c r="P3349" s="75"/>
      <c r="Q3349" s="75"/>
      <c r="R3349" s="75"/>
      <c r="S3349" s="75"/>
      <c r="T3349" s="75"/>
      <c r="U3349" s="75"/>
      <c r="V3349" s="75"/>
    </row>
    <row r="3350" spans="12:22" s="74" customFormat="1">
      <c r="L3350" s="75"/>
      <c r="M3350" s="75"/>
      <c r="N3350" s="75"/>
      <c r="O3350" s="75"/>
      <c r="P3350" s="75"/>
      <c r="Q3350" s="75"/>
      <c r="R3350" s="75"/>
      <c r="S3350" s="75"/>
      <c r="T3350" s="75"/>
      <c r="U3350" s="75"/>
      <c r="V3350" s="75"/>
    </row>
    <row r="3351" spans="12:22" s="74" customFormat="1">
      <c r="L3351" s="75"/>
      <c r="M3351" s="75"/>
      <c r="N3351" s="75"/>
      <c r="O3351" s="75"/>
      <c r="P3351" s="75"/>
      <c r="Q3351" s="75"/>
      <c r="R3351" s="75"/>
      <c r="S3351" s="75"/>
      <c r="T3351" s="75"/>
      <c r="U3351" s="75"/>
      <c r="V3351" s="75"/>
    </row>
    <row r="3352" spans="12:22" s="74" customFormat="1">
      <c r="L3352" s="75"/>
      <c r="M3352" s="75"/>
      <c r="N3352" s="75"/>
      <c r="O3352" s="75"/>
      <c r="P3352" s="75"/>
      <c r="Q3352" s="75"/>
      <c r="R3352" s="75"/>
      <c r="S3352" s="75"/>
      <c r="T3352" s="75"/>
      <c r="U3352" s="75"/>
      <c r="V3352" s="75"/>
    </row>
    <row r="3353" spans="12:22" s="74" customFormat="1">
      <c r="L3353" s="75"/>
      <c r="M3353" s="75"/>
      <c r="N3353" s="75"/>
      <c r="O3353" s="75"/>
      <c r="P3353" s="75"/>
      <c r="Q3353" s="75"/>
      <c r="R3353" s="75"/>
      <c r="S3353" s="75"/>
      <c r="T3353" s="75"/>
      <c r="U3353" s="75"/>
      <c r="V3353" s="75"/>
    </row>
    <row r="3354" spans="12:22" s="74" customFormat="1">
      <c r="L3354" s="75"/>
      <c r="M3354" s="75"/>
      <c r="N3354" s="75"/>
      <c r="O3354" s="75"/>
      <c r="P3354" s="75"/>
      <c r="Q3354" s="75"/>
      <c r="R3354" s="75"/>
      <c r="S3354" s="75"/>
      <c r="T3354" s="75"/>
      <c r="U3354" s="75"/>
      <c r="V3354" s="75"/>
    </row>
    <row r="3355" spans="12:22" s="74" customFormat="1">
      <c r="L3355" s="75"/>
      <c r="M3355" s="75"/>
      <c r="N3355" s="75"/>
      <c r="O3355" s="75"/>
      <c r="P3355" s="75"/>
      <c r="Q3355" s="75"/>
      <c r="R3355" s="75"/>
      <c r="S3355" s="75"/>
      <c r="T3355" s="75"/>
      <c r="U3355" s="75"/>
      <c r="V3355" s="75"/>
    </row>
    <row r="3356" spans="12:22" s="74" customFormat="1">
      <c r="L3356" s="75"/>
      <c r="M3356" s="75"/>
      <c r="N3356" s="75"/>
      <c r="O3356" s="75"/>
      <c r="P3356" s="75"/>
      <c r="Q3356" s="75"/>
      <c r="R3356" s="75"/>
      <c r="S3356" s="75"/>
      <c r="T3356" s="75"/>
      <c r="U3356" s="75"/>
      <c r="V3356" s="75"/>
    </row>
    <row r="3357" spans="12:22" s="74" customFormat="1">
      <c r="L3357" s="75"/>
      <c r="M3357" s="75"/>
      <c r="N3357" s="75"/>
      <c r="O3357" s="75"/>
      <c r="P3357" s="75"/>
      <c r="Q3357" s="75"/>
      <c r="R3357" s="75"/>
      <c r="S3357" s="75"/>
      <c r="T3357" s="75"/>
      <c r="U3357" s="75"/>
      <c r="V3357" s="75"/>
    </row>
    <row r="3358" spans="12:22" s="74" customFormat="1">
      <c r="L3358" s="75"/>
      <c r="M3358" s="75"/>
      <c r="N3358" s="75"/>
      <c r="O3358" s="75"/>
      <c r="P3358" s="75"/>
      <c r="Q3358" s="75"/>
      <c r="R3358" s="75"/>
      <c r="S3358" s="75"/>
      <c r="T3358" s="75"/>
      <c r="U3358" s="75"/>
      <c r="V3358" s="75"/>
    </row>
    <row r="3359" spans="12:22" s="74" customFormat="1">
      <c r="L3359" s="75"/>
      <c r="M3359" s="75"/>
      <c r="N3359" s="75"/>
      <c r="O3359" s="75"/>
      <c r="P3359" s="75"/>
      <c r="Q3359" s="75"/>
      <c r="R3359" s="75"/>
      <c r="S3359" s="75"/>
      <c r="T3359" s="75"/>
      <c r="U3359" s="75"/>
      <c r="V3359" s="75"/>
    </row>
    <row r="3360" spans="12:22" s="74" customFormat="1">
      <c r="L3360" s="75"/>
      <c r="M3360" s="75"/>
      <c r="N3360" s="75"/>
      <c r="O3360" s="75"/>
      <c r="P3360" s="75"/>
      <c r="Q3360" s="75"/>
      <c r="R3360" s="75"/>
      <c r="S3360" s="75"/>
      <c r="T3360" s="75"/>
      <c r="U3360" s="75"/>
      <c r="V3360" s="75"/>
    </row>
    <row r="3361" spans="12:22" s="74" customFormat="1">
      <c r="L3361" s="75"/>
      <c r="M3361" s="75"/>
      <c r="N3361" s="75"/>
      <c r="O3361" s="75"/>
      <c r="P3361" s="75"/>
      <c r="Q3361" s="75"/>
      <c r="R3361" s="75"/>
      <c r="S3361" s="75"/>
      <c r="T3361" s="75"/>
      <c r="U3361" s="75"/>
      <c r="V3361" s="75"/>
    </row>
    <row r="3362" spans="12:22" s="74" customFormat="1">
      <c r="L3362" s="75"/>
      <c r="M3362" s="75"/>
      <c r="N3362" s="75"/>
      <c r="O3362" s="75"/>
      <c r="P3362" s="75"/>
      <c r="Q3362" s="75"/>
      <c r="R3362" s="75"/>
      <c r="S3362" s="75"/>
      <c r="T3362" s="75"/>
      <c r="U3362" s="75"/>
      <c r="V3362" s="75"/>
    </row>
    <row r="3363" spans="12:22" s="74" customFormat="1">
      <c r="L3363" s="75"/>
      <c r="M3363" s="75"/>
      <c r="N3363" s="75"/>
      <c r="O3363" s="75"/>
      <c r="P3363" s="75"/>
      <c r="Q3363" s="75"/>
      <c r="R3363" s="75"/>
      <c r="S3363" s="75"/>
      <c r="T3363" s="75"/>
      <c r="U3363" s="75"/>
      <c r="V3363" s="75"/>
    </row>
    <row r="3364" spans="12:22" s="74" customFormat="1">
      <c r="L3364" s="75"/>
      <c r="M3364" s="75"/>
      <c r="N3364" s="75"/>
      <c r="O3364" s="75"/>
      <c r="P3364" s="75"/>
      <c r="Q3364" s="75"/>
      <c r="R3364" s="75"/>
      <c r="S3364" s="75"/>
      <c r="T3364" s="75"/>
      <c r="U3364" s="75"/>
      <c r="V3364" s="75"/>
    </row>
    <row r="3365" spans="12:22" s="74" customFormat="1">
      <c r="L3365" s="75"/>
      <c r="M3365" s="75"/>
      <c r="N3365" s="75"/>
      <c r="O3365" s="75"/>
      <c r="P3365" s="75"/>
      <c r="Q3365" s="75"/>
      <c r="R3365" s="75"/>
      <c r="S3365" s="75"/>
      <c r="T3365" s="75"/>
      <c r="U3365" s="75"/>
      <c r="V3365" s="75"/>
    </row>
    <row r="3366" spans="12:22" s="74" customFormat="1">
      <c r="L3366" s="75"/>
      <c r="M3366" s="75"/>
      <c r="N3366" s="75"/>
      <c r="O3366" s="75"/>
      <c r="P3366" s="75"/>
      <c r="Q3366" s="75"/>
      <c r="R3366" s="75"/>
      <c r="S3366" s="75"/>
      <c r="T3366" s="75"/>
      <c r="U3366" s="75"/>
      <c r="V3366" s="75"/>
    </row>
    <row r="3367" spans="12:22" s="74" customFormat="1">
      <c r="L3367" s="75"/>
      <c r="M3367" s="75"/>
      <c r="N3367" s="75"/>
      <c r="O3367" s="75"/>
      <c r="P3367" s="75"/>
      <c r="Q3367" s="75"/>
      <c r="R3367" s="75"/>
      <c r="S3367" s="75"/>
      <c r="T3367" s="75"/>
      <c r="U3367" s="75"/>
      <c r="V3367" s="75"/>
    </row>
    <row r="3368" spans="12:22" s="74" customFormat="1">
      <c r="L3368" s="75"/>
      <c r="M3368" s="75"/>
      <c r="N3368" s="75"/>
      <c r="O3368" s="75"/>
      <c r="P3368" s="75"/>
      <c r="Q3368" s="75"/>
      <c r="R3368" s="75"/>
      <c r="S3368" s="75"/>
      <c r="T3368" s="75"/>
      <c r="U3368" s="75"/>
      <c r="V3368" s="75"/>
    </row>
    <row r="3369" spans="12:22" s="74" customFormat="1">
      <c r="L3369" s="75"/>
      <c r="M3369" s="75"/>
      <c r="N3369" s="75"/>
      <c r="O3369" s="75"/>
      <c r="P3369" s="75"/>
      <c r="Q3369" s="75"/>
      <c r="R3369" s="75"/>
      <c r="S3369" s="75"/>
      <c r="T3369" s="75"/>
      <c r="U3369" s="75"/>
      <c r="V3369" s="75"/>
    </row>
    <row r="3370" spans="12:22" s="74" customFormat="1">
      <c r="L3370" s="75"/>
      <c r="M3370" s="75"/>
      <c r="N3370" s="75"/>
      <c r="O3370" s="75"/>
      <c r="P3370" s="75"/>
      <c r="Q3370" s="75"/>
      <c r="R3370" s="75"/>
      <c r="S3370" s="75"/>
      <c r="T3370" s="75"/>
      <c r="U3370" s="75"/>
      <c r="V3370" s="75"/>
    </row>
    <row r="3371" spans="12:22" s="74" customFormat="1">
      <c r="L3371" s="75"/>
      <c r="M3371" s="75"/>
      <c r="N3371" s="75"/>
      <c r="O3371" s="75"/>
      <c r="P3371" s="75"/>
      <c r="Q3371" s="75"/>
      <c r="R3371" s="75"/>
      <c r="S3371" s="75"/>
      <c r="T3371" s="75"/>
      <c r="U3371" s="75"/>
      <c r="V3371" s="75"/>
    </row>
    <row r="3372" spans="12:22" s="74" customFormat="1">
      <c r="L3372" s="75"/>
      <c r="M3372" s="75"/>
      <c r="N3372" s="75"/>
      <c r="O3372" s="75"/>
      <c r="P3372" s="75"/>
      <c r="Q3372" s="75"/>
      <c r="R3372" s="75"/>
      <c r="S3372" s="75"/>
      <c r="T3372" s="75"/>
      <c r="U3372" s="75"/>
      <c r="V3372" s="75"/>
    </row>
    <row r="3373" spans="12:22" s="74" customFormat="1">
      <c r="L3373" s="75"/>
      <c r="M3373" s="75"/>
      <c r="N3373" s="75"/>
      <c r="O3373" s="75"/>
      <c r="P3373" s="75"/>
      <c r="Q3373" s="75"/>
      <c r="R3373" s="75"/>
      <c r="S3373" s="75"/>
      <c r="T3373" s="75"/>
      <c r="U3373" s="75"/>
      <c r="V3373" s="75"/>
    </row>
    <row r="3374" spans="12:22" s="74" customFormat="1">
      <c r="L3374" s="75"/>
      <c r="M3374" s="75"/>
      <c r="N3374" s="75"/>
      <c r="O3374" s="75"/>
      <c r="P3374" s="75"/>
      <c r="Q3374" s="75"/>
      <c r="R3374" s="75"/>
      <c r="S3374" s="75"/>
      <c r="T3374" s="75"/>
      <c r="U3374" s="75"/>
      <c r="V3374" s="75"/>
    </row>
    <row r="3375" spans="12:22" s="74" customFormat="1">
      <c r="L3375" s="75"/>
      <c r="M3375" s="75"/>
      <c r="N3375" s="75"/>
      <c r="O3375" s="75"/>
      <c r="P3375" s="75"/>
      <c r="Q3375" s="75"/>
      <c r="R3375" s="75"/>
      <c r="S3375" s="75"/>
      <c r="T3375" s="75"/>
      <c r="U3375" s="75"/>
      <c r="V3375" s="75"/>
    </row>
    <row r="3376" spans="12:22" s="74" customFormat="1">
      <c r="L3376" s="75"/>
      <c r="M3376" s="75"/>
      <c r="N3376" s="75"/>
      <c r="O3376" s="75"/>
      <c r="P3376" s="75"/>
      <c r="Q3376" s="75"/>
      <c r="R3376" s="75"/>
      <c r="S3376" s="75"/>
      <c r="T3376" s="75"/>
      <c r="U3376" s="75"/>
      <c r="V3376" s="75"/>
    </row>
    <row r="3377" spans="12:22" s="74" customFormat="1">
      <c r="L3377" s="75"/>
      <c r="M3377" s="75"/>
      <c r="N3377" s="75"/>
      <c r="O3377" s="75"/>
      <c r="P3377" s="75"/>
      <c r="Q3377" s="75"/>
      <c r="R3377" s="75"/>
      <c r="S3377" s="75"/>
      <c r="T3377" s="75"/>
      <c r="U3377" s="75"/>
      <c r="V3377" s="75"/>
    </row>
    <row r="3378" spans="12:22" s="74" customFormat="1">
      <c r="L3378" s="75"/>
      <c r="M3378" s="75"/>
      <c r="N3378" s="75"/>
      <c r="O3378" s="75"/>
      <c r="P3378" s="75"/>
      <c r="Q3378" s="75"/>
      <c r="R3378" s="75"/>
      <c r="S3378" s="75"/>
      <c r="T3378" s="75"/>
      <c r="U3378" s="75"/>
      <c r="V3378" s="75"/>
    </row>
    <row r="3379" spans="12:22" s="74" customFormat="1">
      <c r="L3379" s="75"/>
      <c r="M3379" s="75"/>
      <c r="N3379" s="75"/>
      <c r="O3379" s="75"/>
      <c r="P3379" s="75"/>
      <c r="Q3379" s="75"/>
      <c r="R3379" s="75"/>
      <c r="S3379" s="75"/>
      <c r="T3379" s="75"/>
      <c r="U3379" s="75"/>
      <c r="V3379" s="75"/>
    </row>
    <row r="3380" spans="12:22" s="74" customFormat="1">
      <c r="L3380" s="75"/>
      <c r="M3380" s="75"/>
      <c r="N3380" s="75"/>
      <c r="O3380" s="75"/>
      <c r="P3380" s="75"/>
      <c r="Q3380" s="75"/>
      <c r="R3380" s="75"/>
      <c r="S3380" s="75"/>
      <c r="T3380" s="75"/>
      <c r="U3380" s="75"/>
      <c r="V3380" s="75"/>
    </row>
    <row r="3381" spans="12:22" s="74" customFormat="1">
      <c r="L3381" s="75"/>
      <c r="M3381" s="75"/>
      <c r="N3381" s="75"/>
      <c r="O3381" s="75"/>
      <c r="P3381" s="75"/>
      <c r="Q3381" s="75"/>
      <c r="R3381" s="75"/>
      <c r="S3381" s="75"/>
      <c r="T3381" s="75"/>
      <c r="U3381" s="75"/>
      <c r="V3381" s="75"/>
    </row>
    <row r="3382" spans="12:22" s="74" customFormat="1">
      <c r="L3382" s="75"/>
      <c r="M3382" s="75"/>
      <c r="N3382" s="75"/>
      <c r="O3382" s="75"/>
      <c r="P3382" s="75"/>
      <c r="Q3382" s="75"/>
      <c r="R3382" s="75"/>
      <c r="S3382" s="75"/>
      <c r="T3382" s="75"/>
      <c r="U3382" s="75"/>
      <c r="V3382" s="75"/>
    </row>
    <row r="3383" spans="12:22" s="74" customFormat="1">
      <c r="L3383" s="75"/>
      <c r="M3383" s="75"/>
      <c r="N3383" s="75"/>
      <c r="O3383" s="75"/>
      <c r="P3383" s="75"/>
      <c r="Q3383" s="75"/>
      <c r="R3383" s="75"/>
      <c r="S3383" s="75"/>
      <c r="T3383" s="75"/>
      <c r="U3383" s="75"/>
      <c r="V3383" s="75"/>
    </row>
    <row r="3384" spans="12:22" s="74" customFormat="1">
      <c r="L3384" s="75"/>
      <c r="M3384" s="75"/>
      <c r="N3384" s="75"/>
      <c r="O3384" s="75"/>
      <c r="P3384" s="75"/>
      <c r="Q3384" s="75"/>
      <c r="R3384" s="75"/>
      <c r="S3384" s="75"/>
      <c r="T3384" s="75"/>
      <c r="U3384" s="75"/>
      <c r="V3384" s="75"/>
    </row>
    <row r="3385" spans="12:22" s="74" customFormat="1">
      <c r="L3385" s="75"/>
      <c r="M3385" s="75"/>
      <c r="N3385" s="75"/>
      <c r="O3385" s="75"/>
      <c r="P3385" s="75"/>
      <c r="Q3385" s="75"/>
      <c r="R3385" s="75"/>
      <c r="S3385" s="75"/>
      <c r="T3385" s="75"/>
      <c r="U3385" s="75"/>
      <c r="V3385" s="75"/>
    </row>
    <row r="3386" spans="12:22" s="74" customFormat="1">
      <c r="L3386" s="75"/>
      <c r="M3386" s="75"/>
      <c r="N3386" s="75"/>
      <c r="O3386" s="75"/>
      <c r="P3386" s="75"/>
      <c r="Q3386" s="75"/>
      <c r="R3386" s="75"/>
      <c r="S3386" s="75"/>
      <c r="T3386" s="75"/>
      <c r="U3386" s="75"/>
      <c r="V3386" s="75"/>
    </row>
    <row r="3387" spans="12:22" s="74" customFormat="1">
      <c r="L3387" s="75"/>
      <c r="M3387" s="75"/>
      <c r="N3387" s="75"/>
      <c r="O3387" s="75"/>
      <c r="P3387" s="75"/>
      <c r="Q3387" s="75"/>
      <c r="R3387" s="75"/>
      <c r="S3387" s="75"/>
      <c r="T3387" s="75"/>
      <c r="U3387" s="75"/>
      <c r="V3387" s="75"/>
    </row>
    <row r="3388" spans="12:22" s="74" customFormat="1">
      <c r="L3388" s="75"/>
      <c r="M3388" s="75"/>
      <c r="N3388" s="75"/>
      <c r="O3388" s="75"/>
      <c r="P3388" s="75"/>
      <c r="Q3388" s="75"/>
      <c r="R3388" s="75"/>
      <c r="S3388" s="75"/>
      <c r="T3388" s="75"/>
      <c r="U3388" s="75"/>
      <c r="V3388" s="75"/>
    </row>
    <row r="3389" spans="12:22" s="74" customFormat="1">
      <c r="L3389" s="75"/>
      <c r="M3389" s="75"/>
      <c r="N3389" s="75"/>
      <c r="O3389" s="75"/>
      <c r="P3389" s="75"/>
      <c r="Q3389" s="75"/>
      <c r="R3389" s="75"/>
      <c r="S3389" s="75"/>
      <c r="T3389" s="75"/>
      <c r="U3389" s="75"/>
      <c r="V3389" s="75"/>
    </row>
    <row r="3390" spans="12:22" s="74" customFormat="1">
      <c r="L3390" s="75"/>
      <c r="M3390" s="75"/>
      <c r="N3390" s="75"/>
      <c r="O3390" s="75"/>
      <c r="P3390" s="75"/>
      <c r="Q3390" s="75"/>
      <c r="R3390" s="75"/>
      <c r="S3390" s="75"/>
      <c r="T3390" s="75"/>
      <c r="U3390" s="75"/>
      <c r="V3390" s="75"/>
    </row>
    <row r="3391" spans="12:22" s="74" customFormat="1">
      <c r="L3391" s="75"/>
      <c r="M3391" s="75"/>
      <c r="N3391" s="75"/>
      <c r="O3391" s="75"/>
      <c r="P3391" s="75"/>
      <c r="Q3391" s="75"/>
      <c r="R3391" s="75"/>
      <c r="S3391" s="75"/>
      <c r="T3391" s="75"/>
      <c r="U3391" s="75"/>
      <c r="V3391" s="75"/>
    </row>
    <row r="3392" spans="12:22" s="74" customFormat="1">
      <c r="L3392" s="75"/>
      <c r="M3392" s="75"/>
      <c r="N3392" s="75"/>
      <c r="O3392" s="75"/>
      <c r="P3392" s="75"/>
      <c r="Q3392" s="75"/>
      <c r="R3392" s="75"/>
      <c r="S3392" s="75"/>
      <c r="T3392" s="75"/>
      <c r="U3392" s="75"/>
      <c r="V3392" s="75"/>
    </row>
    <row r="3393" spans="12:22" s="74" customFormat="1">
      <c r="L3393" s="75"/>
      <c r="M3393" s="75"/>
      <c r="N3393" s="75"/>
      <c r="O3393" s="75"/>
      <c r="P3393" s="75"/>
      <c r="Q3393" s="75"/>
      <c r="R3393" s="75"/>
      <c r="S3393" s="75"/>
      <c r="T3393" s="75"/>
      <c r="U3393" s="75"/>
      <c r="V3393" s="75"/>
    </row>
    <row r="3394" spans="12:22" s="74" customFormat="1">
      <c r="L3394" s="75"/>
      <c r="M3394" s="75"/>
      <c r="N3394" s="75"/>
      <c r="O3394" s="75"/>
      <c r="P3394" s="75"/>
      <c r="Q3394" s="75"/>
      <c r="R3394" s="75"/>
      <c r="S3394" s="75"/>
      <c r="T3394" s="75"/>
      <c r="U3394" s="75"/>
      <c r="V3394" s="75"/>
    </row>
    <row r="3395" spans="12:22" s="74" customFormat="1">
      <c r="L3395" s="75"/>
      <c r="M3395" s="75"/>
      <c r="N3395" s="75"/>
      <c r="O3395" s="75"/>
      <c r="P3395" s="75"/>
      <c r="Q3395" s="75"/>
      <c r="R3395" s="75"/>
      <c r="S3395" s="75"/>
      <c r="T3395" s="75"/>
      <c r="U3395" s="75"/>
      <c r="V3395" s="75"/>
    </row>
    <row r="3396" spans="12:22" s="74" customFormat="1">
      <c r="L3396" s="75"/>
      <c r="M3396" s="75"/>
      <c r="N3396" s="75"/>
      <c r="O3396" s="75"/>
      <c r="P3396" s="75"/>
      <c r="Q3396" s="75"/>
      <c r="R3396" s="75"/>
      <c r="S3396" s="75"/>
      <c r="T3396" s="75"/>
      <c r="U3396" s="75"/>
      <c r="V3396" s="75"/>
    </row>
    <row r="3397" spans="12:22" s="74" customFormat="1">
      <c r="L3397" s="75"/>
      <c r="M3397" s="75"/>
      <c r="N3397" s="75"/>
      <c r="O3397" s="75"/>
      <c r="P3397" s="75"/>
      <c r="Q3397" s="75"/>
      <c r="R3397" s="75"/>
      <c r="S3397" s="75"/>
      <c r="T3397" s="75"/>
      <c r="U3397" s="75"/>
      <c r="V3397" s="75"/>
    </row>
    <row r="3398" spans="12:22" s="74" customFormat="1">
      <c r="L3398" s="75"/>
      <c r="M3398" s="75"/>
      <c r="N3398" s="75"/>
      <c r="O3398" s="75"/>
      <c r="P3398" s="75"/>
      <c r="Q3398" s="75"/>
      <c r="R3398" s="75"/>
      <c r="S3398" s="75"/>
      <c r="T3398" s="75"/>
      <c r="U3398" s="75"/>
      <c r="V3398" s="75"/>
    </row>
    <row r="3399" spans="12:22" s="74" customFormat="1">
      <c r="L3399" s="75"/>
      <c r="M3399" s="75"/>
      <c r="N3399" s="75"/>
      <c r="O3399" s="75"/>
      <c r="P3399" s="75"/>
      <c r="Q3399" s="75"/>
      <c r="R3399" s="75"/>
      <c r="S3399" s="75"/>
      <c r="T3399" s="75"/>
      <c r="U3399" s="75"/>
      <c r="V3399" s="75"/>
    </row>
    <row r="3400" spans="12:22" s="74" customFormat="1">
      <c r="L3400" s="75"/>
      <c r="M3400" s="75"/>
      <c r="N3400" s="75"/>
      <c r="O3400" s="75"/>
      <c r="P3400" s="75"/>
      <c r="Q3400" s="75"/>
      <c r="R3400" s="75"/>
      <c r="S3400" s="75"/>
      <c r="T3400" s="75"/>
      <c r="U3400" s="75"/>
      <c r="V3400" s="75"/>
    </row>
    <row r="3401" spans="12:22" s="74" customFormat="1">
      <c r="L3401" s="75"/>
      <c r="M3401" s="75"/>
      <c r="N3401" s="75"/>
      <c r="O3401" s="75"/>
      <c r="P3401" s="75"/>
      <c r="Q3401" s="75"/>
      <c r="R3401" s="75"/>
      <c r="S3401" s="75"/>
      <c r="T3401" s="75"/>
      <c r="U3401" s="75"/>
      <c r="V3401" s="75"/>
    </row>
    <row r="3402" spans="12:22" s="74" customFormat="1">
      <c r="L3402" s="75"/>
      <c r="M3402" s="75"/>
      <c r="N3402" s="75"/>
      <c r="O3402" s="75"/>
      <c r="P3402" s="75"/>
      <c r="Q3402" s="75"/>
      <c r="R3402" s="75"/>
      <c r="S3402" s="75"/>
      <c r="T3402" s="75"/>
      <c r="U3402" s="75"/>
      <c r="V3402" s="75"/>
    </row>
    <row r="3403" spans="12:22" s="74" customFormat="1">
      <c r="L3403" s="75"/>
      <c r="M3403" s="75"/>
      <c r="N3403" s="75"/>
      <c r="O3403" s="75"/>
      <c r="P3403" s="75"/>
      <c r="Q3403" s="75"/>
      <c r="R3403" s="75"/>
      <c r="S3403" s="75"/>
      <c r="T3403" s="75"/>
      <c r="U3403" s="75"/>
      <c r="V3403" s="75"/>
    </row>
    <row r="3404" spans="12:22" s="74" customFormat="1">
      <c r="L3404" s="75"/>
      <c r="M3404" s="75"/>
      <c r="N3404" s="75"/>
      <c r="O3404" s="75"/>
      <c r="P3404" s="75"/>
      <c r="Q3404" s="75"/>
      <c r="R3404" s="75"/>
      <c r="S3404" s="75"/>
      <c r="T3404" s="75"/>
      <c r="U3404" s="75"/>
      <c r="V3404" s="75"/>
    </row>
    <row r="3405" spans="12:22" s="74" customFormat="1">
      <c r="L3405" s="75"/>
      <c r="M3405" s="75"/>
      <c r="N3405" s="75"/>
      <c r="O3405" s="75"/>
      <c r="P3405" s="75"/>
      <c r="Q3405" s="75"/>
      <c r="R3405" s="75"/>
      <c r="S3405" s="75"/>
      <c r="T3405" s="75"/>
      <c r="U3405" s="75"/>
      <c r="V3405" s="75"/>
    </row>
    <row r="3406" spans="12:22" s="74" customFormat="1">
      <c r="L3406" s="75"/>
      <c r="M3406" s="75"/>
      <c r="N3406" s="75"/>
      <c r="O3406" s="75"/>
      <c r="P3406" s="75"/>
      <c r="Q3406" s="75"/>
      <c r="R3406" s="75"/>
      <c r="S3406" s="75"/>
      <c r="T3406" s="75"/>
      <c r="U3406" s="75"/>
      <c r="V3406" s="75"/>
    </row>
    <row r="3407" spans="12:22" s="74" customFormat="1">
      <c r="L3407" s="75"/>
      <c r="M3407" s="75"/>
      <c r="N3407" s="75"/>
      <c r="O3407" s="75"/>
      <c r="P3407" s="75"/>
      <c r="Q3407" s="75"/>
      <c r="R3407" s="75"/>
      <c r="S3407" s="75"/>
      <c r="T3407" s="75"/>
      <c r="U3407" s="75"/>
      <c r="V3407" s="75"/>
    </row>
    <row r="3408" spans="12:22" s="74" customFormat="1">
      <c r="L3408" s="75"/>
      <c r="M3408" s="75"/>
      <c r="N3408" s="75"/>
      <c r="O3408" s="75"/>
      <c r="P3408" s="75"/>
      <c r="Q3408" s="75"/>
      <c r="R3408" s="75"/>
      <c r="S3408" s="75"/>
      <c r="T3408" s="75"/>
      <c r="U3408" s="75"/>
      <c r="V3408" s="75"/>
    </row>
    <row r="3409" spans="12:22" s="74" customFormat="1">
      <c r="L3409" s="75"/>
      <c r="M3409" s="75"/>
      <c r="N3409" s="75"/>
      <c r="O3409" s="75"/>
      <c r="P3409" s="75"/>
      <c r="Q3409" s="75"/>
      <c r="R3409" s="75"/>
      <c r="S3409" s="75"/>
      <c r="T3409" s="75"/>
      <c r="U3409" s="75"/>
      <c r="V3409" s="75"/>
    </row>
    <row r="3410" spans="12:22" s="74" customFormat="1">
      <c r="L3410" s="75"/>
      <c r="M3410" s="75"/>
      <c r="N3410" s="75"/>
      <c r="O3410" s="75"/>
      <c r="P3410" s="75"/>
      <c r="Q3410" s="75"/>
      <c r="R3410" s="75"/>
      <c r="S3410" s="75"/>
      <c r="T3410" s="75"/>
      <c r="U3410" s="75"/>
      <c r="V3410" s="75"/>
    </row>
    <row r="3411" spans="12:22" s="74" customFormat="1">
      <c r="L3411" s="75"/>
      <c r="M3411" s="75"/>
      <c r="N3411" s="75"/>
      <c r="O3411" s="75"/>
      <c r="P3411" s="75"/>
      <c r="Q3411" s="75"/>
      <c r="R3411" s="75"/>
      <c r="S3411" s="75"/>
      <c r="T3411" s="75"/>
      <c r="U3411" s="75"/>
      <c r="V3411" s="75"/>
    </row>
    <row r="3412" spans="12:22" s="74" customFormat="1">
      <c r="L3412" s="75"/>
      <c r="M3412" s="75"/>
      <c r="N3412" s="75"/>
      <c r="O3412" s="75"/>
      <c r="P3412" s="75"/>
      <c r="Q3412" s="75"/>
      <c r="R3412" s="75"/>
      <c r="S3412" s="75"/>
      <c r="T3412" s="75"/>
      <c r="U3412" s="75"/>
      <c r="V3412" s="75"/>
    </row>
    <row r="3413" spans="12:22" s="74" customFormat="1">
      <c r="L3413" s="75"/>
      <c r="M3413" s="75"/>
      <c r="N3413" s="75"/>
      <c r="O3413" s="75"/>
      <c r="P3413" s="75"/>
      <c r="Q3413" s="75"/>
      <c r="R3413" s="75"/>
      <c r="S3413" s="75"/>
      <c r="T3413" s="75"/>
      <c r="U3413" s="75"/>
      <c r="V3413" s="75"/>
    </row>
    <row r="3414" spans="12:22" s="74" customFormat="1">
      <c r="L3414" s="75"/>
      <c r="M3414" s="75"/>
      <c r="N3414" s="75"/>
      <c r="O3414" s="75"/>
      <c r="P3414" s="75"/>
      <c r="Q3414" s="75"/>
      <c r="R3414" s="75"/>
      <c r="S3414" s="75"/>
      <c r="T3414" s="75"/>
      <c r="U3414" s="75"/>
      <c r="V3414" s="75"/>
    </row>
    <row r="3415" spans="12:22" s="74" customFormat="1">
      <c r="L3415" s="75"/>
      <c r="M3415" s="75"/>
      <c r="N3415" s="75"/>
      <c r="O3415" s="75"/>
      <c r="P3415" s="75"/>
      <c r="Q3415" s="75"/>
      <c r="R3415" s="75"/>
      <c r="S3415" s="75"/>
      <c r="T3415" s="75"/>
      <c r="U3415" s="75"/>
      <c r="V3415" s="75"/>
    </row>
    <row r="3416" spans="12:22" s="74" customFormat="1">
      <c r="L3416" s="75"/>
      <c r="M3416" s="75"/>
      <c r="N3416" s="75"/>
      <c r="O3416" s="75"/>
      <c r="P3416" s="75"/>
      <c r="Q3416" s="75"/>
      <c r="R3416" s="75"/>
      <c r="S3416" s="75"/>
      <c r="T3416" s="75"/>
      <c r="U3416" s="75"/>
      <c r="V3416" s="75"/>
    </row>
    <row r="3417" spans="12:22" s="74" customFormat="1">
      <c r="L3417" s="75"/>
      <c r="M3417" s="75"/>
      <c r="N3417" s="75"/>
      <c r="O3417" s="75"/>
      <c r="P3417" s="75"/>
      <c r="Q3417" s="75"/>
      <c r="R3417" s="75"/>
      <c r="S3417" s="75"/>
      <c r="T3417" s="75"/>
      <c r="U3417" s="75"/>
      <c r="V3417" s="75"/>
    </row>
    <row r="3418" spans="12:22" s="74" customFormat="1">
      <c r="L3418" s="75"/>
      <c r="M3418" s="75"/>
      <c r="N3418" s="75"/>
      <c r="O3418" s="75"/>
      <c r="P3418" s="75"/>
      <c r="Q3418" s="75"/>
      <c r="R3418" s="75"/>
      <c r="S3418" s="75"/>
      <c r="T3418" s="75"/>
      <c r="U3418" s="75"/>
      <c r="V3418" s="75"/>
    </row>
    <row r="3419" spans="12:22" s="74" customFormat="1">
      <c r="L3419" s="75"/>
      <c r="M3419" s="75"/>
      <c r="N3419" s="75"/>
      <c r="O3419" s="75"/>
      <c r="P3419" s="75"/>
      <c r="Q3419" s="75"/>
      <c r="R3419" s="75"/>
      <c r="S3419" s="75"/>
      <c r="T3419" s="75"/>
      <c r="U3419" s="75"/>
      <c r="V3419" s="75"/>
    </row>
    <row r="3420" spans="12:22" s="74" customFormat="1">
      <c r="L3420" s="75"/>
      <c r="M3420" s="75"/>
      <c r="N3420" s="75"/>
      <c r="O3420" s="75"/>
      <c r="P3420" s="75"/>
      <c r="Q3420" s="75"/>
      <c r="R3420" s="75"/>
      <c r="S3420" s="75"/>
      <c r="T3420" s="75"/>
      <c r="U3420" s="75"/>
      <c r="V3420" s="75"/>
    </row>
    <row r="3421" spans="12:22" s="74" customFormat="1">
      <c r="L3421" s="75"/>
      <c r="M3421" s="75"/>
      <c r="N3421" s="75"/>
      <c r="O3421" s="75"/>
      <c r="P3421" s="75"/>
      <c r="Q3421" s="75"/>
      <c r="R3421" s="75"/>
      <c r="S3421" s="75"/>
      <c r="T3421" s="75"/>
      <c r="U3421" s="75"/>
      <c r="V3421" s="75"/>
    </row>
    <row r="3422" spans="12:22" s="74" customFormat="1">
      <c r="L3422" s="75"/>
      <c r="M3422" s="75"/>
      <c r="N3422" s="75"/>
      <c r="O3422" s="75"/>
      <c r="P3422" s="75"/>
      <c r="Q3422" s="75"/>
      <c r="R3422" s="75"/>
      <c r="S3422" s="75"/>
      <c r="T3422" s="75"/>
      <c r="U3422" s="75"/>
      <c r="V3422" s="75"/>
    </row>
    <row r="3423" spans="12:22" s="74" customFormat="1">
      <c r="L3423" s="75"/>
      <c r="M3423" s="75"/>
      <c r="N3423" s="75"/>
      <c r="O3423" s="75"/>
      <c r="P3423" s="75"/>
      <c r="Q3423" s="75"/>
      <c r="R3423" s="75"/>
      <c r="S3423" s="75"/>
      <c r="T3423" s="75"/>
      <c r="U3423" s="75"/>
      <c r="V3423" s="75"/>
    </row>
    <row r="3424" spans="12:22" s="74" customFormat="1">
      <c r="L3424" s="75"/>
      <c r="M3424" s="75"/>
      <c r="N3424" s="75"/>
      <c r="O3424" s="75"/>
      <c r="P3424" s="75"/>
      <c r="Q3424" s="75"/>
      <c r="R3424" s="75"/>
      <c r="S3424" s="75"/>
      <c r="T3424" s="75"/>
      <c r="U3424" s="75"/>
      <c r="V3424" s="75"/>
    </row>
    <row r="3425" spans="12:22" s="74" customFormat="1">
      <c r="L3425" s="75"/>
      <c r="M3425" s="75"/>
      <c r="N3425" s="75"/>
      <c r="O3425" s="75"/>
      <c r="P3425" s="75"/>
      <c r="Q3425" s="75"/>
      <c r="R3425" s="75"/>
      <c r="S3425" s="75"/>
      <c r="T3425" s="75"/>
      <c r="U3425" s="75"/>
      <c r="V3425" s="75"/>
    </row>
    <row r="3426" spans="12:22" s="74" customFormat="1">
      <c r="L3426" s="75"/>
      <c r="M3426" s="75"/>
      <c r="N3426" s="75"/>
      <c r="O3426" s="75"/>
      <c r="P3426" s="75"/>
      <c r="Q3426" s="75"/>
      <c r="R3426" s="75"/>
      <c r="S3426" s="75"/>
      <c r="T3426" s="75"/>
      <c r="U3426" s="75"/>
      <c r="V3426" s="75"/>
    </row>
    <row r="3427" spans="12:22" s="74" customFormat="1">
      <c r="L3427" s="75"/>
      <c r="M3427" s="75"/>
      <c r="N3427" s="75"/>
      <c r="O3427" s="75"/>
      <c r="P3427" s="75"/>
      <c r="Q3427" s="75"/>
      <c r="R3427" s="75"/>
      <c r="S3427" s="75"/>
      <c r="T3427" s="75"/>
      <c r="U3427" s="75"/>
      <c r="V3427" s="75"/>
    </row>
    <row r="3428" spans="12:22" s="74" customFormat="1">
      <c r="L3428" s="75"/>
      <c r="M3428" s="75"/>
      <c r="N3428" s="75"/>
      <c r="O3428" s="75"/>
      <c r="P3428" s="75"/>
      <c r="Q3428" s="75"/>
      <c r="R3428" s="75"/>
      <c r="S3428" s="75"/>
      <c r="T3428" s="75"/>
      <c r="U3428" s="75"/>
      <c r="V3428" s="75"/>
    </row>
    <row r="3429" spans="12:22" s="74" customFormat="1">
      <c r="L3429" s="75"/>
      <c r="M3429" s="75"/>
      <c r="N3429" s="75"/>
      <c r="O3429" s="75"/>
      <c r="P3429" s="75"/>
      <c r="Q3429" s="75"/>
      <c r="R3429" s="75"/>
      <c r="S3429" s="75"/>
      <c r="T3429" s="75"/>
      <c r="U3429" s="75"/>
      <c r="V3429" s="75"/>
    </row>
    <row r="3430" spans="12:22" s="74" customFormat="1">
      <c r="L3430" s="75"/>
      <c r="M3430" s="75"/>
      <c r="N3430" s="75"/>
      <c r="O3430" s="75"/>
      <c r="P3430" s="75"/>
      <c r="Q3430" s="75"/>
      <c r="R3430" s="75"/>
      <c r="S3430" s="75"/>
      <c r="T3430" s="75"/>
      <c r="U3430" s="75"/>
      <c r="V3430" s="75"/>
    </row>
    <row r="3431" spans="12:22" s="74" customFormat="1">
      <c r="L3431" s="75"/>
      <c r="M3431" s="75"/>
      <c r="N3431" s="75"/>
      <c r="O3431" s="75"/>
      <c r="P3431" s="75"/>
      <c r="Q3431" s="75"/>
      <c r="R3431" s="75"/>
      <c r="S3431" s="75"/>
      <c r="T3431" s="75"/>
      <c r="U3431" s="75"/>
      <c r="V3431" s="75"/>
    </row>
    <row r="3432" spans="12:22" s="74" customFormat="1">
      <c r="L3432" s="75"/>
      <c r="M3432" s="75"/>
      <c r="N3432" s="75"/>
      <c r="O3432" s="75"/>
      <c r="P3432" s="75"/>
      <c r="Q3432" s="75"/>
      <c r="R3432" s="75"/>
      <c r="S3432" s="75"/>
      <c r="T3432" s="75"/>
      <c r="U3432" s="75"/>
      <c r="V3432" s="75"/>
    </row>
    <row r="3433" spans="12:22" s="74" customFormat="1">
      <c r="L3433" s="75"/>
      <c r="M3433" s="75"/>
      <c r="N3433" s="75"/>
      <c r="O3433" s="75"/>
      <c r="P3433" s="75"/>
      <c r="Q3433" s="75"/>
      <c r="R3433" s="75"/>
      <c r="S3433" s="75"/>
      <c r="T3433" s="75"/>
      <c r="U3433" s="75"/>
      <c r="V3433" s="75"/>
    </row>
    <row r="3434" spans="12:22" s="74" customFormat="1">
      <c r="L3434" s="75"/>
      <c r="M3434" s="75"/>
      <c r="N3434" s="75"/>
      <c r="O3434" s="75"/>
      <c r="P3434" s="75"/>
      <c r="Q3434" s="75"/>
      <c r="R3434" s="75"/>
      <c r="S3434" s="75"/>
      <c r="T3434" s="75"/>
      <c r="U3434" s="75"/>
      <c r="V3434" s="75"/>
    </row>
    <row r="3435" spans="12:22" s="74" customFormat="1">
      <c r="L3435" s="75"/>
      <c r="M3435" s="75"/>
      <c r="N3435" s="75"/>
      <c r="O3435" s="75"/>
      <c r="P3435" s="75"/>
      <c r="Q3435" s="75"/>
      <c r="R3435" s="75"/>
      <c r="S3435" s="75"/>
      <c r="T3435" s="75"/>
      <c r="U3435" s="75"/>
      <c r="V3435" s="75"/>
    </row>
    <row r="3436" spans="12:22" s="74" customFormat="1">
      <c r="L3436" s="75"/>
      <c r="M3436" s="75"/>
      <c r="N3436" s="75"/>
      <c r="O3436" s="75"/>
      <c r="P3436" s="75"/>
      <c r="Q3436" s="75"/>
      <c r="R3436" s="75"/>
      <c r="S3436" s="75"/>
      <c r="T3436" s="75"/>
      <c r="U3436" s="75"/>
      <c r="V3436" s="75"/>
    </row>
    <row r="3437" spans="12:22" s="74" customFormat="1">
      <c r="L3437" s="75"/>
      <c r="M3437" s="75"/>
      <c r="N3437" s="75"/>
      <c r="O3437" s="75"/>
      <c r="P3437" s="75"/>
      <c r="Q3437" s="75"/>
      <c r="R3437" s="75"/>
      <c r="S3437" s="75"/>
      <c r="T3437" s="75"/>
      <c r="U3437" s="75"/>
      <c r="V3437" s="75"/>
    </row>
    <row r="3438" spans="12:22" s="74" customFormat="1">
      <c r="L3438" s="75"/>
      <c r="M3438" s="75"/>
      <c r="N3438" s="75"/>
      <c r="O3438" s="75"/>
      <c r="P3438" s="75"/>
      <c r="Q3438" s="75"/>
      <c r="R3438" s="75"/>
      <c r="S3438" s="75"/>
      <c r="T3438" s="75"/>
      <c r="U3438" s="75"/>
      <c r="V3438" s="75"/>
    </row>
    <row r="3439" spans="12:22" s="74" customFormat="1">
      <c r="L3439" s="75"/>
      <c r="M3439" s="75"/>
      <c r="N3439" s="75"/>
      <c r="O3439" s="75"/>
      <c r="P3439" s="75"/>
      <c r="Q3439" s="75"/>
      <c r="R3439" s="75"/>
      <c r="S3439" s="75"/>
      <c r="T3439" s="75"/>
      <c r="U3439" s="75"/>
      <c r="V3439" s="75"/>
    </row>
    <row r="3440" spans="12:22" s="74" customFormat="1">
      <c r="L3440" s="75"/>
      <c r="M3440" s="75"/>
      <c r="N3440" s="75"/>
      <c r="O3440" s="75"/>
      <c r="P3440" s="75"/>
      <c r="Q3440" s="75"/>
      <c r="R3440" s="75"/>
      <c r="S3440" s="75"/>
      <c r="T3440" s="75"/>
      <c r="U3440" s="75"/>
      <c r="V3440" s="75"/>
    </row>
    <row r="3441" spans="12:22" s="74" customFormat="1">
      <c r="L3441" s="75"/>
      <c r="M3441" s="75"/>
      <c r="N3441" s="75"/>
      <c r="O3441" s="75"/>
      <c r="P3441" s="75"/>
      <c r="Q3441" s="75"/>
      <c r="R3441" s="75"/>
      <c r="S3441" s="75"/>
      <c r="T3441" s="75"/>
      <c r="U3441" s="75"/>
      <c r="V3441" s="75"/>
    </row>
    <row r="3442" spans="12:22" s="74" customFormat="1">
      <c r="L3442" s="75"/>
      <c r="M3442" s="75"/>
      <c r="N3442" s="75"/>
      <c r="O3442" s="75"/>
      <c r="P3442" s="75"/>
      <c r="Q3442" s="75"/>
      <c r="R3442" s="75"/>
      <c r="S3442" s="75"/>
      <c r="T3442" s="75"/>
      <c r="U3442" s="75"/>
      <c r="V3442" s="75"/>
    </row>
    <row r="3443" spans="12:22" s="74" customFormat="1">
      <c r="L3443" s="75"/>
      <c r="M3443" s="75"/>
      <c r="N3443" s="75"/>
      <c r="O3443" s="75"/>
      <c r="P3443" s="75"/>
      <c r="Q3443" s="75"/>
      <c r="R3443" s="75"/>
      <c r="S3443" s="75"/>
      <c r="T3443" s="75"/>
      <c r="U3443" s="75"/>
      <c r="V3443" s="75"/>
    </row>
    <row r="3444" spans="12:22" s="74" customFormat="1">
      <c r="L3444" s="75"/>
      <c r="M3444" s="75"/>
      <c r="N3444" s="75"/>
      <c r="O3444" s="75"/>
      <c r="P3444" s="75"/>
      <c r="Q3444" s="75"/>
      <c r="R3444" s="75"/>
      <c r="S3444" s="75"/>
      <c r="T3444" s="75"/>
      <c r="U3444" s="75"/>
      <c r="V3444" s="75"/>
    </row>
    <row r="3445" spans="12:22" s="74" customFormat="1">
      <c r="L3445" s="75"/>
      <c r="M3445" s="75"/>
      <c r="N3445" s="75"/>
      <c r="O3445" s="75"/>
      <c r="P3445" s="75"/>
      <c r="Q3445" s="75"/>
      <c r="R3445" s="75"/>
      <c r="S3445" s="75"/>
      <c r="T3445" s="75"/>
      <c r="U3445" s="75"/>
      <c r="V3445" s="75"/>
    </row>
    <row r="3446" spans="12:22" s="74" customFormat="1">
      <c r="L3446" s="75"/>
      <c r="M3446" s="75"/>
      <c r="N3446" s="75"/>
      <c r="O3446" s="75"/>
      <c r="P3446" s="75"/>
      <c r="Q3446" s="75"/>
      <c r="R3446" s="75"/>
      <c r="S3446" s="75"/>
      <c r="T3446" s="75"/>
      <c r="U3446" s="75"/>
      <c r="V3446" s="75"/>
    </row>
    <row r="3447" spans="12:22" s="74" customFormat="1">
      <c r="L3447" s="75"/>
      <c r="M3447" s="75"/>
      <c r="N3447" s="75"/>
      <c r="O3447" s="75"/>
      <c r="P3447" s="75"/>
      <c r="Q3447" s="75"/>
      <c r="R3447" s="75"/>
      <c r="S3447" s="75"/>
      <c r="T3447" s="75"/>
      <c r="U3447" s="75"/>
      <c r="V3447" s="75"/>
    </row>
    <row r="3448" spans="12:22" s="74" customFormat="1">
      <c r="L3448" s="75"/>
      <c r="M3448" s="75"/>
      <c r="N3448" s="75"/>
      <c r="O3448" s="75"/>
      <c r="P3448" s="75"/>
      <c r="Q3448" s="75"/>
      <c r="R3448" s="75"/>
      <c r="S3448" s="75"/>
      <c r="T3448" s="75"/>
      <c r="U3448" s="75"/>
      <c r="V3448" s="75"/>
    </row>
    <row r="3449" spans="12:22" s="74" customFormat="1">
      <c r="L3449" s="75"/>
      <c r="M3449" s="75"/>
      <c r="N3449" s="75"/>
      <c r="O3449" s="75"/>
      <c r="P3449" s="75"/>
      <c r="Q3449" s="75"/>
      <c r="R3449" s="75"/>
      <c r="S3449" s="75"/>
      <c r="T3449" s="75"/>
      <c r="U3449" s="75"/>
      <c r="V3449" s="75"/>
    </row>
    <row r="3450" spans="12:22" s="74" customFormat="1">
      <c r="L3450" s="75"/>
      <c r="M3450" s="75"/>
      <c r="N3450" s="75"/>
      <c r="O3450" s="75"/>
      <c r="P3450" s="75"/>
      <c r="Q3450" s="75"/>
      <c r="R3450" s="75"/>
      <c r="S3450" s="75"/>
      <c r="T3450" s="75"/>
      <c r="U3450" s="75"/>
      <c r="V3450" s="75"/>
    </row>
    <row r="3451" spans="12:22" s="74" customFormat="1">
      <c r="L3451" s="75"/>
      <c r="M3451" s="75"/>
      <c r="N3451" s="75"/>
      <c r="O3451" s="75"/>
      <c r="P3451" s="75"/>
      <c r="Q3451" s="75"/>
      <c r="R3451" s="75"/>
      <c r="S3451" s="75"/>
      <c r="T3451" s="75"/>
      <c r="U3451" s="75"/>
      <c r="V3451" s="75"/>
    </row>
    <row r="3452" spans="12:22" s="74" customFormat="1">
      <c r="L3452" s="75"/>
      <c r="M3452" s="75"/>
      <c r="N3452" s="75"/>
      <c r="O3452" s="75"/>
      <c r="P3452" s="75"/>
      <c r="Q3452" s="75"/>
      <c r="R3452" s="75"/>
      <c r="S3452" s="75"/>
      <c r="T3452" s="75"/>
      <c r="U3452" s="75"/>
      <c r="V3452" s="75"/>
    </row>
    <row r="3453" spans="12:22" s="74" customFormat="1">
      <c r="L3453" s="75"/>
      <c r="M3453" s="75"/>
      <c r="N3453" s="75"/>
      <c r="O3453" s="75"/>
      <c r="P3453" s="75"/>
      <c r="Q3453" s="75"/>
      <c r="R3453" s="75"/>
      <c r="S3453" s="75"/>
      <c r="T3453" s="75"/>
      <c r="U3453" s="75"/>
      <c r="V3453" s="75"/>
    </row>
    <row r="3454" spans="12:22" s="74" customFormat="1">
      <c r="L3454" s="75"/>
      <c r="M3454" s="75"/>
      <c r="N3454" s="75"/>
      <c r="O3454" s="75"/>
      <c r="P3454" s="75"/>
      <c r="Q3454" s="75"/>
      <c r="R3454" s="75"/>
      <c r="S3454" s="75"/>
      <c r="T3454" s="75"/>
      <c r="U3454" s="75"/>
      <c r="V3454" s="75"/>
    </row>
    <row r="3455" spans="12:22" s="74" customFormat="1">
      <c r="L3455" s="75"/>
      <c r="M3455" s="75"/>
      <c r="N3455" s="75"/>
      <c r="O3455" s="75"/>
      <c r="P3455" s="75"/>
      <c r="Q3455" s="75"/>
      <c r="R3455" s="75"/>
      <c r="S3455" s="75"/>
      <c r="T3455" s="75"/>
      <c r="U3455" s="75"/>
      <c r="V3455" s="75"/>
    </row>
    <row r="3456" spans="12:22" s="74" customFormat="1">
      <c r="L3456" s="75"/>
      <c r="M3456" s="75"/>
      <c r="N3456" s="75"/>
      <c r="O3456" s="75"/>
      <c r="P3456" s="75"/>
      <c r="Q3456" s="75"/>
      <c r="R3456" s="75"/>
      <c r="S3456" s="75"/>
      <c r="T3456" s="75"/>
      <c r="U3456" s="75"/>
      <c r="V3456" s="75"/>
    </row>
    <row r="3457" spans="12:22" s="74" customFormat="1">
      <c r="L3457" s="75"/>
      <c r="M3457" s="75"/>
      <c r="N3457" s="75"/>
      <c r="O3457" s="75"/>
      <c r="P3457" s="75"/>
      <c r="Q3457" s="75"/>
      <c r="R3457" s="75"/>
      <c r="S3457" s="75"/>
      <c r="T3457" s="75"/>
      <c r="U3457" s="75"/>
      <c r="V3457" s="75"/>
    </row>
    <row r="3458" spans="12:22" s="74" customFormat="1">
      <c r="L3458" s="75"/>
      <c r="M3458" s="75"/>
      <c r="N3458" s="75"/>
      <c r="O3458" s="75"/>
      <c r="P3458" s="75"/>
      <c r="Q3458" s="75"/>
      <c r="R3458" s="75"/>
      <c r="S3458" s="75"/>
      <c r="T3458" s="75"/>
      <c r="U3458" s="75"/>
      <c r="V3458" s="75"/>
    </row>
    <row r="3459" spans="12:22" s="74" customFormat="1">
      <c r="L3459" s="75"/>
      <c r="M3459" s="75"/>
      <c r="N3459" s="75"/>
      <c r="O3459" s="75"/>
      <c r="P3459" s="75"/>
      <c r="Q3459" s="75"/>
      <c r="R3459" s="75"/>
      <c r="S3459" s="75"/>
      <c r="T3459" s="75"/>
      <c r="U3459" s="75"/>
      <c r="V3459" s="75"/>
    </row>
    <row r="3460" spans="12:22" s="74" customFormat="1">
      <c r="L3460" s="75"/>
      <c r="M3460" s="75"/>
      <c r="N3460" s="75"/>
      <c r="O3460" s="75"/>
      <c r="P3460" s="75"/>
      <c r="Q3460" s="75"/>
      <c r="R3460" s="75"/>
      <c r="S3460" s="75"/>
      <c r="T3460" s="75"/>
      <c r="U3460" s="75"/>
      <c r="V3460" s="75"/>
    </row>
    <row r="3461" spans="12:22" s="74" customFormat="1">
      <c r="L3461" s="75"/>
      <c r="M3461" s="75"/>
      <c r="N3461" s="75"/>
      <c r="O3461" s="75"/>
      <c r="P3461" s="75"/>
      <c r="Q3461" s="75"/>
      <c r="R3461" s="75"/>
      <c r="S3461" s="75"/>
      <c r="T3461" s="75"/>
      <c r="U3461" s="75"/>
      <c r="V3461" s="75"/>
    </row>
    <row r="3462" spans="12:22" s="74" customFormat="1">
      <c r="L3462" s="75"/>
      <c r="M3462" s="75"/>
      <c r="N3462" s="75"/>
      <c r="O3462" s="75"/>
      <c r="P3462" s="75"/>
      <c r="Q3462" s="75"/>
      <c r="R3462" s="75"/>
      <c r="S3462" s="75"/>
      <c r="T3462" s="75"/>
      <c r="U3462" s="75"/>
      <c r="V3462" s="75"/>
    </row>
    <row r="3463" spans="12:22" s="74" customFormat="1">
      <c r="L3463" s="75"/>
      <c r="M3463" s="75"/>
      <c r="N3463" s="75"/>
      <c r="O3463" s="75"/>
      <c r="P3463" s="75"/>
      <c r="Q3463" s="75"/>
      <c r="R3463" s="75"/>
      <c r="S3463" s="75"/>
      <c r="T3463" s="75"/>
      <c r="U3463" s="75"/>
      <c r="V3463" s="75"/>
    </row>
    <row r="3464" spans="12:22" s="74" customFormat="1">
      <c r="L3464" s="75"/>
      <c r="M3464" s="75"/>
      <c r="N3464" s="75"/>
      <c r="O3464" s="75"/>
      <c r="P3464" s="75"/>
      <c r="Q3464" s="75"/>
      <c r="R3464" s="75"/>
      <c r="S3464" s="75"/>
      <c r="T3464" s="75"/>
      <c r="U3464" s="75"/>
      <c r="V3464" s="75"/>
    </row>
    <row r="3465" spans="12:22" s="74" customFormat="1">
      <c r="L3465" s="75"/>
      <c r="M3465" s="75"/>
      <c r="N3465" s="75"/>
      <c r="O3465" s="75"/>
      <c r="P3465" s="75"/>
      <c r="Q3465" s="75"/>
      <c r="R3465" s="75"/>
      <c r="S3465" s="75"/>
      <c r="T3465" s="75"/>
      <c r="U3465" s="75"/>
      <c r="V3465" s="75"/>
    </row>
    <row r="3466" spans="12:22" s="74" customFormat="1">
      <c r="L3466" s="75"/>
      <c r="M3466" s="75"/>
      <c r="N3466" s="75"/>
      <c r="O3466" s="75"/>
      <c r="P3466" s="75"/>
      <c r="Q3466" s="75"/>
      <c r="R3466" s="75"/>
      <c r="S3466" s="75"/>
      <c r="T3466" s="75"/>
      <c r="U3466" s="75"/>
      <c r="V3466" s="75"/>
    </row>
    <row r="3467" spans="12:22" s="74" customFormat="1">
      <c r="L3467" s="75"/>
      <c r="M3467" s="75"/>
      <c r="N3467" s="75"/>
      <c r="O3467" s="75"/>
      <c r="P3467" s="75"/>
      <c r="Q3467" s="75"/>
      <c r="R3467" s="75"/>
      <c r="S3467" s="75"/>
      <c r="T3467" s="75"/>
      <c r="U3467" s="75"/>
      <c r="V3467" s="75"/>
    </row>
    <row r="3468" spans="12:22" s="74" customFormat="1">
      <c r="L3468" s="75"/>
      <c r="M3468" s="75"/>
      <c r="N3468" s="75"/>
      <c r="O3468" s="75"/>
      <c r="P3468" s="75"/>
      <c r="Q3468" s="75"/>
      <c r="R3468" s="75"/>
      <c r="S3468" s="75"/>
      <c r="T3468" s="75"/>
      <c r="U3468" s="75"/>
      <c r="V3468" s="75"/>
    </row>
    <row r="3469" spans="12:22" s="74" customFormat="1">
      <c r="L3469" s="75"/>
      <c r="M3469" s="75"/>
      <c r="N3469" s="75"/>
      <c r="O3469" s="75"/>
      <c r="P3469" s="75"/>
      <c r="Q3469" s="75"/>
      <c r="R3469" s="75"/>
      <c r="S3469" s="75"/>
      <c r="T3469" s="75"/>
      <c r="U3469" s="75"/>
      <c r="V3469" s="75"/>
    </row>
    <row r="3470" spans="12:22" s="74" customFormat="1">
      <c r="L3470" s="75"/>
      <c r="M3470" s="75"/>
      <c r="N3470" s="75"/>
      <c r="O3470" s="75"/>
      <c r="P3470" s="75"/>
      <c r="Q3470" s="75"/>
      <c r="R3470" s="75"/>
      <c r="S3470" s="75"/>
      <c r="T3470" s="75"/>
      <c r="U3470" s="75"/>
      <c r="V3470" s="75"/>
    </row>
    <row r="3471" spans="12:22" s="74" customFormat="1">
      <c r="L3471" s="75"/>
      <c r="M3471" s="75"/>
      <c r="N3471" s="75"/>
      <c r="O3471" s="75"/>
      <c r="P3471" s="75"/>
      <c r="Q3471" s="75"/>
      <c r="R3471" s="75"/>
      <c r="S3471" s="75"/>
      <c r="T3471" s="75"/>
      <c r="U3471" s="75"/>
      <c r="V3471" s="75"/>
    </row>
    <row r="3472" spans="12:22" s="74" customFormat="1">
      <c r="L3472" s="75"/>
      <c r="M3472" s="75"/>
      <c r="N3472" s="75"/>
      <c r="O3472" s="75"/>
      <c r="P3472" s="75"/>
      <c r="Q3472" s="75"/>
      <c r="R3472" s="75"/>
      <c r="S3472" s="75"/>
      <c r="T3472" s="75"/>
      <c r="U3472" s="75"/>
      <c r="V3472" s="75"/>
    </row>
    <row r="3473" spans="12:22" s="74" customFormat="1">
      <c r="L3473" s="75"/>
      <c r="M3473" s="75"/>
      <c r="N3473" s="75"/>
      <c r="O3473" s="75"/>
      <c r="P3473" s="75"/>
      <c r="Q3473" s="75"/>
      <c r="R3473" s="75"/>
      <c r="S3473" s="75"/>
      <c r="T3473" s="75"/>
      <c r="U3473" s="75"/>
      <c r="V3473" s="75"/>
    </row>
    <row r="3474" spans="12:22" s="74" customFormat="1">
      <c r="L3474" s="75"/>
      <c r="M3474" s="75"/>
      <c r="N3474" s="75"/>
      <c r="O3474" s="75"/>
      <c r="P3474" s="75"/>
      <c r="Q3474" s="75"/>
      <c r="R3474" s="75"/>
      <c r="S3474" s="75"/>
      <c r="T3474" s="75"/>
      <c r="U3474" s="75"/>
      <c r="V3474" s="75"/>
    </row>
    <row r="3475" spans="12:22" s="74" customFormat="1">
      <c r="L3475" s="75"/>
      <c r="M3475" s="75"/>
      <c r="N3475" s="75"/>
      <c r="O3475" s="75"/>
      <c r="P3475" s="75"/>
      <c r="Q3475" s="75"/>
      <c r="R3475" s="75"/>
      <c r="S3475" s="75"/>
      <c r="T3475" s="75"/>
      <c r="U3475" s="75"/>
      <c r="V3475" s="75"/>
    </row>
    <row r="3476" spans="12:22" s="74" customFormat="1">
      <c r="L3476" s="75"/>
      <c r="M3476" s="75"/>
      <c r="N3476" s="75"/>
      <c r="O3476" s="75"/>
      <c r="P3476" s="75"/>
      <c r="Q3476" s="75"/>
      <c r="R3476" s="75"/>
      <c r="S3476" s="75"/>
      <c r="T3476" s="75"/>
      <c r="U3476" s="75"/>
      <c r="V3476" s="75"/>
    </row>
    <row r="3477" spans="12:22" s="74" customFormat="1">
      <c r="L3477" s="75"/>
      <c r="M3477" s="75"/>
      <c r="N3477" s="75"/>
      <c r="O3477" s="75"/>
      <c r="P3477" s="75"/>
      <c r="Q3477" s="75"/>
      <c r="R3477" s="75"/>
      <c r="S3477" s="75"/>
      <c r="T3477" s="75"/>
      <c r="U3477" s="75"/>
      <c r="V3477" s="75"/>
    </row>
    <row r="3478" spans="12:22" s="74" customFormat="1">
      <c r="L3478" s="75"/>
      <c r="M3478" s="75"/>
      <c r="N3478" s="75"/>
      <c r="O3478" s="75"/>
      <c r="P3478" s="75"/>
      <c r="Q3478" s="75"/>
      <c r="R3478" s="75"/>
      <c r="S3478" s="75"/>
      <c r="T3478" s="75"/>
      <c r="U3478" s="75"/>
      <c r="V3478" s="75"/>
    </row>
    <row r="3479" spans="12:22" s="74" customFormat="1">
      <c r="L3479" s="75"/>
      <c r="M3479" s="75"/>
      <c r="N3479" s="75"/>
      <c r="O3479" s="75"/>
      <c r="P3479" s="75"/>
      <c r="Q3479" s="75"/>
      <c r="R3479" s="75"/>
      <c r="S3479" s="75"/>
      <c r="T3479" s="75"/>
      <c r="U3479" s="75"/>
      <c r="V3479" s="75"/>
    </row>
    <row r="3480" spans="12:22" s="74" customFormat="1">
      <c r="L3480" s="75"/>
      <c r="M3480" s="75"/>
      <c r="N3480" s="75"/>
      <c r="O3480" s="75"/>
      <c r="P3480" s="75"/>
      <c r="Q3480" s="75"/>
      <c r="R3480" s="75"/>
      <c r="S3480" s="75"/>
      <c r="T3480" s="75"/>
      <c r="U3480" s="75"/>
      <c r="V3480" s="75"/>
    </row>
    <row r="3481" spans="12:22" s="74" customFormat="1">
      <c r="L3481" s="75"/>
      <c r="M3481" s="75"/>
      <c r="N3481" s="75"/>
      <c r="O3481" s="75"/>
      <c r="P3481" s="75"/>
      <c r="Q3481" s="75"/>
      <c r="R3481" s="75"/>
      <c r="S3481" s="75"/>
      <c r="T3481" s="75"/>
      <c r="U3481" s="75"/>
      <c r="V3481" s="75"/>
    </row>
    <row r="3482" spans="12:22" s="74" customFormat="1">
      <c r="L3482" s="75"/>
      <c r="M3482" s="75"/>
      <c r="N3482" s="75"/>
      <c r="O3482" s="75"/>
      <c r="P3482" s="75"/>
      <c r="Q3482" s="75"/>
      <c r="R3482" s="75"/>
      <c r="S3482" s="75"/>
      <c r="T3482" s="75"/>
      <c r="U3482" s="75"/>
      <c r="V3482" s="75"/>
    </row>
    <row r="3483" spans="12:22" s="74" customFormat="1">
      <c r="L3483" s="75"/>
      <c r="M3483" s="75"/>
      <c r="N3483" s="75"/>
      <c r="O3483" s="75"/>
      <c r="P3483" s="75"/>
      <c r="Q3483" s="75"/>
      <c r="R3483" s="75"/>
      <c r="S3483" s="75"/>
      <c r="T3483" s="75"/>
      <c r="U3483" s="75"/>
      <c r="V3483" s="75"/>
    </row>
    <row r="3484" spans="12:22" s="74" customFormat="1">
      <c r="L3484" s="75"/>
      <c r="M3484" s="75"/>
      <c r="N3484" s="75"/>
      <c r="O3484" s="75"/>
      <c r="P3484" s="75"/>
      <c r="Q3484" s="75"/>
      <c r="R3484" s="75"/>
      <c r="S3484" s="75"/>
      <c r="T3484" s="75"/>
      <c r="U3484" s="75"/>
      <c r="V3484" s="75"/>
    </row>
    <row r="3485" spans="12:22" s="74" customFormat="1">
      <c r="L3485" s="75"/>
      <c r="M3485" s="75"/>
      <c r="N3485" s="75"/>
      <c r="O3485" s="75"/>
      <c r="P3485" s="75"/>
      <c r="Q3485" s="75"/>
      <c r="R3485" s="75"/>
      <c r="S3485" s="75"/>
      <c r="T3485" s="75"/>
      <c r="U3485" s="75"/>
      <c r="V3485" s="75"/>
    </row>
    <row r="3486" spans="12:22" s="74" customFormat="1">
      <c r="L3486" s="75"/>
      <c r="M3486" s="75"/>
      <c r="N3486" s="75"/>
      <c r="O3486" s="75"/>
      <c r="P3486" s="75"/>
      <c r="Q3486" s="75"/>
      <c r="R3486" s="75"/>
      <c r="S3486" s="75"/>
      <c r="T3486" s="75"/>
      <c r="U3486" s="75"/>
      <c r="V3486" s="75"/>
    </row>
    <row r="3487" spans="12:22" s="74" customFormat="1">
      <c r="L3487" s="75"/>
      <c r="M3487" s="75"/>
      <c r="N3487" s="75"/>
      <c r="O3487" s="75"/>
      <c r="P3487" s="75"/>
      <c r="Q3487" s="75"/>
      <c r="R3487" s="75"/>
      <c r="S3487" s="75"/>
      <c r="T3487" s="75"/>
      <c r="U3487" s="75"/>
      <c r="V3487" s="75"/>
    </row>
    <row r="3488" spans="12:22" s="74" customFormat="1">
      <c r="L3488" s="75"/>
      <c r="M3488" s="75"/>
      <c r="N3488" s="75"/>
      <c r="O3488" s="75"/>
      <c r="P3488" s="75"/>
      <c r="Q3488" s="75"/>
      <c r="R3488" s="75"/>
      <c r="S3488" s="75"/>
      <c r="T3488" s="75"/>
      <c r="U3488" s="75"/>
      <c r="V3488" s="75"/>
    </row>
    <row r="3489" spans="12:22" s="74" customFormat="1">
      <c r="L3489" s="75"/>
      <c r="M3489" s="75"/>
      <c r="N3489" s="75"/>
      <c r="O3489" s="75"/>
      <c r="P3489" s="75"/>
      <c r="Q3489" s="75"/>
      <c r="R3489" s="75"/>
      <c r="S3489" s="75"/>
      <c r="T3489" s="75"/>
      <c r="U3489" s="75"/>
      <c r="V3489" s="75"/>
    </row>
    <row r="3490" spans="12:22" s="74" customFormat="1">
      <c r="L3490" s="75"/>
      <c r="M3490" s="75"/>
      <c r="N3490" s="75"/>
      <c r="O3490" s="75"/>
      <c r="P3490" s="75"/>
      <c r="Q3490" s="75"/>
      <c r="R3490" s="75"/>
      <c r="S3490" s="75"/>
      <c r="T3490" s="75"/>
      <c r="U3490" s="75"/>
      <c r="V3490" s="75"/>
    </row>
    <row r="3491" spans="12:22" s="74" customFormat="1">
      <c r="L3491" s="75"/>
      <c r="M3491" s="75"/>
      <c r="N3491" s="75"/>
      <c r="O3491" s="75"/>
      <c r="P3491" s="75"/>
      <c r="Q3491" s="75"/>
      <c r="R3491" s="75"/>
      <c r="S3491" s="75"/>
      <c r="T3491" s="75"/>
      <c r="U3491" s="75"/>
      <c r="V3491" s="75"/>
    </row>
    <row r="3492" spans="12:22" s="74" customFormat="1">
      <c r="L3492" s="75"/>
      <c r="M3492" s="75"/>
      <c r="N3492" s="75"/>
      <c r="O3492" s="75"/>
      <c r="P3492" s="75"/>
      <c r="Q3492" s="75"/>
      <c r="R3492" s="75"/>
      <c r="S3492" s="75"/>
      <c r="T3492" s="75"/>
      <c r="U3492" s="75"/>
      <c r="V3492" s="75"/>
    </row>
    <row r="3493" spans="12:22" s="74" customFormat="1">
      <c r="L3493" s="75"/>
      <c r="M3493" s="75"/>
      <c r="N3493" s="75"/>
      <c r="O3493" s="75"/>
      <c r="P3493" s="75"/>
      <c r="Q3493" s="75"/>
      <c r="R3493" s="75"/>
      <c r="S3493" s="75"/>
      <c r="T3493" s="75"/>
      <c r="U3493" s="75"/>
      <c r="V3493" s="75"/>
    </row>
    <row r="3494" spans="12:22" s="74" customFormat="1">
      <c r="L3494" s="75"/>
      <c r="M3494" s="75"/>
      <c r="N3494" s="75"/>
      <c r="O3494" s="75"/>
      <c r="P3494" s="75"/>
      <c r="Q3494" s="75"/>
      <c r="R3494" s="75"/>
      <c r="S3494" s="75"/>
      <c r="T3494" s="75"/>
      <c r="U3494" s="75"/>
      <c r="V3494" s="75"/>
    </row>
    <row r="3495" spans="12:22" s="74" customFormat="1">
      <c r="L3495" s="75"/>
      <c r="M3495" s="75"/>
      <c r="N3495" s="75"/>
      <c r="O3495" s="75"/>
      <c r="P3495" s="75"/>
      <c r="Q3495" s="75"/>
      <c r="R3495" s="75"/>
      <c r="S3495" s="75"/>
      <c r="T3495" s="75"/>
      <c r="U3495" s="75"/>
      <c r="V3495" s="75"/>
    </row>
    <row r="3496" spans="12:22" s="74" customFormat="1">
      <c r="L3496" s="75"/>
      <c r="M3496" s="75"/>
      <c r="N3496" s="75"/>
      <c r="O3496" s="75"/>
      <c r="P3496" s="75"/>
      <c r="Q3496" s="75"/>
      <c r="R3496" s="75"/>
      <c r="S3496" s="75"/>
      <c r="T3496" s="75"/>
      <c r="U3496" s="75"/>
      <c r="V3496" s="75"/>
    </row>
    <row r="3497" spans="12:22" s="74" customFormat="1">
      <c r="L3497" s="75"/>
      <c r="M3497" s="75"/>
      <c r="N3497" s="75"/>
      <c r="O3497" s="75"/>
      <c r="P3497" s="75"/>
      <c r="Q3497" s="75"/>
      <c r="R3497" s="75"/>
      <c r="S3497" s="75"/>
      <c r="T3497" s="75"/>
      <c r="U3497" s="75"/>
      <c r="V3497" s="75"/>
    </row>
    <row r="3498" spans="12:22" s="74" customFormat="1">
      <c r="L3498" s="75"/>
      <c r="M3498" s="75"/>
      <c r="N3498" s="75"/>
      <c r="O3498" s="75"/>
      <c r="P3498" s="75"/>
      <c r="Q3498" s="75"/>
      <c r="R3498" s="75"/>
      <c r="S3498" s="75"/>
      <c r="T3498" s="75"/>
      <c r="U3498" s="75"/>
      <c r="V3498" s="75"/>
    </row>
    <row r="3499" spans="12:22" s="74" customFormat="1">
      <c r="L3499" s="75"/>
      <c r="M3499" s="75"/>
      <c r="N3499" s="75"/>
      <c r="O3499" s="75"/>
      <c r="P3499" s="75"/>
      <c r="Q3499" s="75"/>
      <c r="R3499" s="75"/>
      <c r="S3499" s="75"/>
      <c r="T3499" s="75"/>
      <c r="U3499" s="75"/>
      <c r="V3499" s="75"/>
    </row>
    <row r="3500" spans="12:22" s="74" customFormat="1">
      <c r="L3500" s="75"/>
      <c r="M3500" s="75"/>
      <c r="N3500" s="75"/>
      <c r="O3500" s="75"/>
      <c r="P3500" s="75"/>
      <c r="Q3500" s="75"/>
      <c r="R3500" s="75"/>
      <c r="S3500" s="75"/>
      <c r="T3500" s="75"/>
      <c r="U3500" s="75"/>
      <c r="V3500" s="75"/>
    </row>
    <row r="3501" spans="12:22" s="74" customFormat="1">
      <c r="L3501" s="75"/>
      <c r="M3501" s="75"/>
      <c r="N3501" s="75"/>
      <c r="O3501" s="75"/>
      <c r="P3501" s="75"/>
      <c r="Q3501" s="75"/>
      <c r="R3501" s="75"/>
      <c r="S3501" s="75"/>
      <c r="T3501" s="75"/>
      <c r="U3501" s="75"/>
      <c r="V3501" s="75"/>
    </row>
    <row r="3502" spans="12:22" s="74" customFormat="1">
      <c r="L3502" s="75"/>
      <c r="M3502" s="75"/>
      <c r="N3502" s="75"/>
      <c r="O3502" s="75"/>
      <c r="P3502" s="75"/>
      <c r="Q3502" s="75"/>
      <c r="R3502" s="75"/>
      <c r="S3502" s="75"/>
      <c r="T3502" s="75"/>
      <c r="U3502" s="75"/>
      <c r="V3502" s="75"/>
    </row>
    <row r="3503" spans="12:22" s="74" customFormat="1">
      <c r="L3503" s="75"/>
      <c r="M3503" s="75"/>
      <c r="N3503" s="75"/>
      <c r="O3503" s="75"/>
      <c r="P3503" s="75"/>
      <c r="Q3503" s="75"/>
      <c r="R3503" s="75"/>
      <c r="S3503" s="75"/>
      <c r="T3503" s="75"/>
      <c r="U3503" s="75"/>
      <c r="V3503" s="75"/>
    </row>
    <row r="3504" spans="12:22" s="74" customFormat="1">
      <c r="L3504" s="75"/>
      <c r="M3504" s="75"/>
      <c r="N3504" s="75"/>
      <c r="O3504" s="75"/>
      <c r="P3504" s="75"/>
      <c r="Q3504" s="75"/>
      <c r="R3504" s="75"/>
      <c r="S3504" s="75"/>
      <c r="T3504" s="75"/>
      <c r="U3504" s="75"/>
      <c r="V3504" s="75"/>
    </row>
    <row r="3505" spans="12:22" s="74" customFormat="1">
      <c r="L3505" s="75"/>
      <c r="M3505" s="75"/>
      <c r="N3505" s="75"/>
      <c r="O3505" s="75"/>
      <c r="P3505" s="75"/>
      <c r="Q3505" s="75"/>
      <c r="R3505" s="75"/>
      <c r="S3505" s="75"/>
      <c r="T3505" s="75"/>
      <c r="U3505" s="75"/>
      <c r="V3505" s="75"/>
    </row>
    <row r="3506" spans="12:22" s="74" customFormat="1">
      <c r="L3506" s="75"/>
      <c r="M3506" s="75"/>
      <c r="N3506" s="75"/>
      <c r="O3506" s="75"/>
      <c r="P3506" s="75"/>
      <c r="Q3506" s="75"/>
      <c r="R3506" s="75"/>
      <c r="S3506" s="75"/>
      <c r="T3506" s="75"/>
      <c r="U3506" s="75"/>
      <c r="V3506" s="75"/>
    </row>
    <row r="3507" spans="12:22" s="74" customFormat="1">
      <c r="L3507" s="75"/>
      <c r="M3507" s="75"/>
      <c r="N3507" s="75"/>
      <c r="O3507" s="75"/>
      <c r="P3507" s="75"/>
      <c r="Q3507" s="75"/>
      <c r="R3507" s="75"/>
      <c r="S3507" s="75"/>
      <c r="T3507" s="75"/>
      <c r="U3507" s="75"/>
      <c r="V3507" s="75"/>
    </row>
    <row r="3508" spans="12:22" s="74" customFormat="1">
      <c r="L3508" s="75"/>
      <c r="M3508" s="75"/>
      <c r="N3508" s="75"/>
      <c r="O3508" s="75"/>
      <c r="P3508" s="75"/>
      <c r="Q3508" s="75"/>
      <c r="R3508" s="75"/>
      <c r="S3508" s="75"/>
      <c r="T3508" s="75"/>
      <c r="U3508" s="75"/>
      <c r="V3508" s="75"/>
    </row>
    <row r="3509" spans="12:22" s="74" customFormat="1">
      <c r="L3509" s="75"/>
      <c r="M3509" s="75"/>
      <c r="N3509" s="75"/>
      <c r="O3509" s="75"/>
      <c r="P3509" s="75"/>
      <c r="Q3509" s="75"/>
      <c r="R3509" s="75"/>
      <c r="S3509" s="75"/>
      <c r="T3509" s="75"/>
      <c r="U3509" s="75"/>
      <c r="V3509" s="75"/>
    </row>
    <row r="3510" spans="12:22" s="74" customFormat="1">
      <c r="L3510" s="75"/>
      <c r="M3510" s="75"/>
      <c r="N3510" s="75"/>
      <c r="O3510" s="75"/>
      <c r="P3510" s="75"/>
      <c r="Q3510" s="75"/>
      <c r="R3510" s="75"/>
      <c r="S3510" s="75"/>
      <c r="T3510" s="75"/>
      <c r="U3510" s="75"/>
      <c r="V3510" s="75"/>
    </row>
    <row r="3511" spans="12:22" s="74" customFormat="1">
      <c r="L3511" s="75"/>
      <c r="M3511" s="75"/>
      <c r="N3511" s="75"/>
      <c r="O3511" s="75"/>
      <c r="P3511" s="75"/>
      <c r="Q3511" s="75"/>
      <c r="R3511" s="75"/>
      <c r="S3511" s="75"/>
      <c r="T3511" s="75"/>
      <c r="U3511" s="75"/>
      <c r="V3511" s="75"/>
    </row>
    <row r="3512" spans="12:22" s="74" customFormat="1">
      <c r="L3512" s="75"/>
      <c r="M3512" s="75"/>
      <c r="N3512" s="75"/>
      <c r="O3512" s="75"/>
      <c r="P3512" s="75"/>
      <c r="Q3512" s="75"/>
      <c r="R3512" s="75"/>
      <c r="S3512" s="75"/>
      <c r="T3512" s="75"/>
      <c r="U3512" s="75"/>
      <c r="V3512" s="75"/>
    </row>
    <row r="3513" spans="12:22" s="74" customFormat="1">
      <c r="L3513" s="75"/>
      <c r="M3513" s="75"/>
      <c r="N3513" s="75"/>
      <c r="O3513" s="75"/>
      <c r="P3513" s="75"/>
      <c r="Q3513" s="75"/>
      <c r="R3513" s="75"/>
      <c r="S3513" s="75"/>
      <c r="T3513" s="75"/>
      <c r="U3513" s="75"/>
      <c r="V3513" s="75"/>
    </row>
    <row r="3514" spans="12:22" s="74" customFormat="1">
      <c r="L3514" s="75"/>
      <c r="M3514" s="75"/>
      <c r="N3514" s="75"/>
      <c r="O3514" s="75"/>
      <c r="P3514" s="75"/>
      <c r="Q3514" s="75"/>
      <c r="R3514" s="75"/>
      <c r="S3514" s="75"/>
      <c r="T3514" s="75"/>
      <c r="U3514" s="75"/>
      <c r="V3514" s="75"/>
    </row>
    <row r="3515" spans="12:22" s="74" customFormat="1">
      <c r="L3515" s="75"/>
      <c r="M3515" s="75"/>
      <c r="N3515" s="75"/>
      <c r="O3515" s="75"/>
      <c r="P3515" s="75"/>
      <c r="Q3515" s="75"/>
      <c r="R3515" s="75"/>
      <c r="S3515" s="75"/>
      <c r="T3515" s="75"/>
      <c r="U3515" s="75"/>
      <c r="V3515" s="75"/>
    </row>
    <row r="3516" spans="12:22" s="74" customFormat="1">
      <c r="L3516" s="75"/>
      <c r="M3516" s="75"/>
      <c r="N3516" s="75"/>
      <c r="O3516" s="75"/>
      <c r="P3516" s="75"/>
      <c r="Q3516" s="75"/>
      <c r="R3516" s="75"/>
      <c r="S3516" s="75"/>
      <c r="T3516" s="75"/>
      <c r="U3516" s="75"/>
      <c r="V3516" s="75"/>
    </row>
    <row r="3517" spans="12:22" s="74" customFormat="1">
      <c r="L3517" s="75"/>
      <c r="M3517" s="75"/>
      <c r="N3517" s="75"/>
      <c r="O3517" s="75"/>
      <c r="P3517" s="75"/>
      <c r="Q3517" s="75"/>
      <c r="R3517" s="75"/>
      <c r="S3517" s="75"/>
      <c r="T3517" s="75"/>
      <c r="U3517" s="75"/>
      <c r="V3517" s="75"/>
    </row>
    <row r="3518" spans="12:22" s="74" customFormat="1">
      <c r="L3518" s="75"/>
      <c r="M3518" s="75"/>
      <c r="N3518" s="75"/>
      <c r="O3518" s="75"/>
      <c r="P3518" s="75"/>
      <c r="Q3518" s="75"/>
      <c r="R3518" s="75"/>
      <c r="S3518" s="75"/>
      <c r="T3518" s="75"/>
      <c r="U3518" s="75"/>
      <c r="V3518" s="75"/>
    </row>
    <row r="3519" spans="12:22" s="74" customFormat="1">
      <c r="L3519" s="75"/>
      <c r="M3519" s="75"/>
      <c r="N3519" s="75"/>
      <c r="O3519" s="75"/>
      <c r="P3519" s="75"/>
      <c r="Q3519" s="75"/>
      <c r="R3519" s="75"/>
      <c r="S3519" s="75"/>
      <c r="T3519" s="75"/>
      <c r="U3519" s="75"/>
      <c r="V3519" s="75"/>
    </row>
    <row r="3520" spans="12:22" s="74" customFormat="1">
      <c r="L3520" s="75"/>
      <c r="M3520" s="75"/>
      <c r="N3520" s="75"/>
      <c r="O3520" s="75"/>
      <c r="P3520" s="75"/>
      <c r="Q3520" s="75"/>
      <c r="R3520" s="75"/>
      <c r="S3520" s="75"/>
      <c r="T3520" s="75"/>
      <c r="U3520" s="75"/>
      <c r="V3520" s="75"/>
    </row>
    <row r="3521" spans="12:22" s="74" customFormat="1">
      <c r="L3521" s="75"/>
      <c r="M3521" s="75"/>
      <c r="N3521" s="75"/>
      <c r="O3521" s="75"/>
      <c r="P3521" s="75"/>
      <c r="Q3521" s="75"/>
      <c r="R3521" s="75"/>
      <c r="S3521" s="75"/>
      <c r="T3521" s="75"/>
      <c r="U3521" s="75"/>
      <c r="V3521" s="75"/>
    </row>
    <row r="3522" spans="12:22" s="74" customFormat="1">
      <c r="L3522" s="75"/>
      <c r="M3522" s="75"/>
      <c r="N3522" s="75"/>
      <c r="O3522" s="75"/>
      <c r="P3522" s="75"/>
      <c r="Q3522" s="75"/>
      <c r="R3522" s="75"/>
      <c r="S3522" s="75"/>
      <c r="T3522" s="75"/>
      <c r="U3522" s="75"/>
      <c r="V3522" s="75"/>
    </row>
    <row r="3523" spans="12:22" s="74" customFormat="1">
      <c r="L3523" s="75"/>
      <c r="M3523" s="75"/>
      <c r="N3523" s="75"/>
      <c r="O3523" s="75"/>
      <c r="P3523" s="75"/>
      <c r="Q3523" s="75"/>
      <c r="R3523" s="75"/>
      <c r="S3523" s="75"/>
      <c r="T3523" s="75"/>
      <c r="U3523" s="75"/>
      <c r="V3523" s="75"/>
    </row>
    <row r="3524" spans="12:22" s="74" customFormat="1">
      <c r="L3524" s="75"/>
      <c r="M3524" s="75"/>
      <c r="N3524" s="75"/>
      <c r="O3524" s="75"/>
      <c r="P3524" s="75"/>
      <c r="Q3524" s="75"/>
      <c r="R3524" s="75"/>
      <c r="S3524" s="75"/>
      <c r="T3524" s="75"/>
      <c r="U3524" s="75"/>
      <c r="V3524" s="75"/>
    </row>
    <row r="3525" spans="12:22" s="74" customFormat="1">
      <c r="L3525" s="75"/>
      <c r="M3525" s="75"/>
      <c r="N3525" s="75"/>
      <c r="O3525" s="75"/>
      <c r="P3525" s="75"/>
      <c r="Q3525" s="75"/>
      <c r="R3525" s="75"/>
      <c r="S3525" s="75"/>
      <c r="T3525" s="75"/>
      <c r="U3525" s="75"/>
      <c r="V3525" s="75"/>
    </row>
    <row r="3526" spans="12:22" s="74" customFormat="1">
      <c r="L3526" s="75"/>
      <c r="M3526" s="75"/>
      <c r="N3526" s="75"/>
      <c r="O3526" s="75"/>
      <c r="P3526" s="75"/>
      <c r="Q3526" s="75"/>
      <c r="R3526" s="75"/>
      <c r="S3526" s="75"/>
      <c r="T3526" s="75"/>
      <c r="U3526" s="75"/>
      <c r="V3526" s="75"/>
    </row>
    <row r="3527" spans="12:22" s="74" customFormat="1">
      <c r="L3527" s="75"/>
      <c r="M3527" s="75"/>
      <c r="N3527" s="75"/>
      <c r="O3527" s="75"/>
      <c r="P3527" s="75"/>
      <c r="Q3527" s="75"/>
      <c r="R3527" s="75"/>
      <c r="S3527" s="75"/>
      <c r="T3527" s="75"/>
      <c r="U3527" s="75"/>
      <c r="V3527" s="75"/>
    </row>
    <row r="3528" spans="12:22" s="74" customFormat="1">
      <c r="L3528" s="75"/>
      <c r="M3528" s="75"/>
      <c r="N3528" s="75"/>
      <c r="O3528" s="75"/>
      <c r="P3528" s="75"/>
      <c r="Q3528" s="75"/>
      <c r="R3528" s="75"/>
      <c r="S3528" s="75"/>
      <c r="T3528" s="75"/>
      <c r="U3528" s="75"/>
      <c r="V3528" s="75"/>
    </row>
    <row r="3529" spans="12:22" s="74" customFormat="1">
      <c r="L3529" s="75"/>
      <c r="M3529" s="75"/>
      <c r="N3529" s="75"/>
      <c r="O3529" s="75"/>
      <c r="P3529" s="75"/>
      <c r="Q3529" s="75"/>
      <c r="R3529" s="75"/>
      <c r="S3529" s="75"/>
      <c r="T3529" s="75"/>
      <c r="U3529" s="75"/>
      <c r="V3529" s="75"/>
    </row>
    <row r="3530" spans="12:22" s="74" customFormat="1">
      <c r="L3530" s="75"/>
      <c r="M3530" s="75"/>
      <c r="N3530" s="75"/>
      <c r="O3530" s="75"/>
      <c r="P3530" s="75"/>
      <c r="Q3530" s="75"/>
      <c r="R3530" s="75"/>
      <c r="S3530" s="75"/>
      <c r="T3530" s="75"/>
      <c r="U3530" s="75"/>
      <c r="V3530" s="75"/>
    </row>
    <row r="3531" spans="12:22" s="74" customFormat="1">
      <c r="L3531" s="75"/>
      <c r="M3531" s="75"/>
      <c r="N3531" s="75"/>
      <c r="O3531" s="75"/>
      <c r="P3531" s="75"/>
      <c r="Q3531" s="75"/>
      <c r="R3531" s="75"/>
      <c r="S3531" s="75"/>
      <c r="T3531" s="75"/>
      <c r="U3531" s="75"/>
      <c r="V3531" s="75"/>
    </row>
    <row r="3532" spans="12:22" s="74" customFormat="1">
      <c r="L3532" s="75"/>
      <c r="M3532" s="75"/>
      <c r="N3532" s="75"/>
      <c r="O3532" s="75"/>
      <c r="P3532" s="75"/>
      <c r="Q3532" s="75"/>
      <c r="R3532" s="75"/>
      <c r="S3532" s="75"/>
      <c r="T3532" s="75"/>
      <c r="U3532" s="75"/>
      <c r="V3532" s="75"/>
    </row>
    <row r="3533" spans="12:22" s="74" customFormat="1">
      <c r="L3533" s="75"/>
      <c r="M3533" s="75"/>
      <c r="N3533" s="75"/>
      <c r="O3533" s="75"/>
      <c r="P3533" s="75"/>
      <c r="Q3533" s="75"/>
      <c r="R3533" s="75"/>
      <c r="S3533" s="75"/>
      <c r="T3533" s="75"/>
      <c r="U3533" s="75"/>
      <c r="V3533" s="75"/>
    </row>
    <row r="3534" spans="12:22" s="74" customFormat="1">
      <c r="L3534" s="75"/>
      <c r="M3534" s="75"/>
      <c r="N3534" s="75"/>
      <c r="O3534" s="75"/>
      <c r="P3534" s="75"/>
      <c r="Q3534" s="75"/>
      <c r="R3534" s="75"/>
      <c r="S3534" s="75"/>
      <c r="T3534" s="75"/>
      <c r="U3534" s="75"/>
      <c r="V3534" s="75"/>
    </row>
    <row r="3535" spans="12:22" s="74" customFormat="1">
      <c r="L3535" s="75"/>
      <c r="M3535" s="75"/>
      <c r="N3535" s="75"/>
      <c r="O3535" s="75"/>
      <c r="P3535" s="75"/>
      <c r="Q3535" s="75"/>
      <c r="R3535" s="75"/>
      <c r="S3535" s="75"/>
      <c r="T3535" s="75"/>
      <c r="U3535" s="75"/>
      <c r="V3535" s="75"/>
    </row>
    <row r="3536" spans="12:22" s="74" customFormat="1">
      <c r="L3536" s="75"/>
      <c r="M3536" s="75"/>
      <c r="N3536" s="75"/>
      <c r="O3536" s="75"/>
      <c r="P3536" s="75"/>
      <c r="Q3536" s="75"/>
      <c r="R3536" s="75"/>
      <c r="S3536" s="75"/>
      <c r="T3536" s="75"/>
      <c r="U3536" s="75"/>
      <c r="V3536" s="75"/>
    </row>
    <row r="3537" spans="12:22" s="74" customFormat="1">
      <c r="L3537" s="75"/>
      <c r="M3537" s="75"/>
      <c r="N3537" s="75"/>
      <c r="O3537" s="75"/>
      <c r="P3537" s="75"/>
      <c r="Q3537" s="75"/>
      <c r="R3537" s="75"/>
      <c r="S3537" s="75"/>
      <c r="T3537" s="75"/>
      <c r="U3537" s="75"/>
      <c r="V3537" s="75"/>
    </row>
    <row r="3538" spans="12:22" s="74" customFormat="1">
      <c r="L3538" s="75"/>
      <c r="M3538" s="75"/>
      <c r="N3538" s="75"/>
      <c r="O3538" s="75"/>
      <c r="P3538" s="75"/>
      <c r="Q3538" s="75"/>
      <c r="R3538" s="75"/>
      <c r="S3538" s="75"/>
      <c r="T3538" s="75"/>
      <c r="U3538" s="75"/>
      <c r="V3538" s="75"/>
    </row>
    <row r="3539" spans="12:22" s="74" customFormat="1">
      <c r="L3539" s="75"/>
      <c r="M3539" s="75"/>
      <c r="N3539" s="75"/>
      <c r="O3539" s="75"/>
      <c r="P3539" s="75"/>
      <c r="Q3539" s="75"/>
      <c r="R3539" s="75"/>
      <c r="S3539" s="75"/>
      <c r="T3539" s="75"/>
      <c r="U3539" s="75"/>
      <c r="V3539" s="75"/>
    </row>
    <row r="3540" spans="12:22" s="74" customFormat="1">
      <c r="L3540" s="75"/>
      <c r="M3540" s="75"/>
      <c r="N3540" s="75"/>
      <c r="O3540" s="75"/>
      <c r="P3540" s="75"/>
      <c r="Q3540" s="75"/>
      <c r="R3540" s="75"/>
      <c r="S3540" s="75"/>
      <c r="T3540" s="75"/>
      <c r="U3540" s="75"/>
      <c r="V3540" s="75"/>
    </row>
    <row r="3541" spans="12:22" s="74" customFormat="1">
      <c r="L3541" s="75"/>
      <c r="M3541" s="75"/>
      <c r="N3541" s="75"/>
      <c r="O3541" s="75"/>
      <c r="P3541" s="75"/>
      <c r="Q3541" s="75"/>
      <c r="R3541" s="75"/>
      <c r="S3541" s="75"/>
      <c r="T3541" s="75"/>
      <c r="U3541" s="75"/>
      <c r="V3541" s="75"/>
    </row>
    <row r="3542" spans="12:22" s="74" customFormat="1">
      <c r="L3542" s="75"/>
      <c r="M3542" s="75"/>
      <c r="N3542" s="75"/>
      <c r="O3542" s="75"/>
      <c r="P3542" s="75"/>
      <c r="Q3542" s="75"/>
      <c r="R3542" s="75"/>
      <c r="S3542" s="75"/>
      <c r="T3542" s="75"/>
      <c r="U3542" s="75"/>
      <c r="V3542" s="75"/>
    </row>
    <row r="3543" spans="12:22" s="74" customFormat="1">
      <c r="L3543" s="75"/>
      <c r="M3543" s="75"/>
      <c r="N3543" s="75"/>
      <c r="O3543" s="75"/>
      <c r="P3543" s="75"/>
      <c r="Q3543" s="75"/>
      <c r="R3543" s="75"/>
      <c r="S3543" s="75"/>
      <c r="T3543" s="75"/>
      <c r="U3543" s="75"/>
      <c r="V3543" s="75"/>
    </row>
    <row r="3544" spans="12:22" s="74" customFormat="1">
      <c r="L3544" s="75"/>
      <c r="M3544" s="75"/>
      <c r="N3544" s="75"/>
      <c r="O3544" s="75"/>
      <c r="P3544" s="75"/>
      <c r="Q3544" s="75"/>
      <c r="R3544" s="75"/>
      <c r="S3544" s="75"/>
      <c r="T3544" s="75"/>
      <c r="U3544" s="75"/>
      <c r="V3544" s="75"/>
    </row>
    <row r="3545" spans="12:22" s="74" customFormat="1">
      <c r="L3545" s="75"/>
      <c r="M3545" s="75"/>
      <c r="N3545" s="75"/>
      <c r="O3545" s="75"/>
      <c r="P3545" s="75"/>
      <c r="Q3545" s="75"/>
      <c r="R3545" s="75"/>
      <c r="S3545" s="75"/>
      <c r="T3545" s="75"/>
      <c r="U3545" s="75"/>
      <c r="V3545" s="75"/>
    </row>
    <row r="3546" spans="12:22" s="74" customFormat="1">
      <c r="L3546" s="75"/>
      <c r="M3546" s="75"/>
      <c r="N3546" s="75"/>
      <c r="O3546" s="75"/>
      <c r="P3546" s="75"/>
      <c r="Q3546" s="75"/>
      <c r="R3546" s="75"/>
      <c r="S3546" s="75"/>
      <c r="T3546" s="75"/>
      <c r="U3546" s="75"/>
      <c r="V3546" s="75"/>
    </row>
    <row r="3547" spans="12:22" s="74" customFormat="1">
      <c r="L3547" s="75"/>
      <c r="M3547" s="75"/>
      <c r="N3547" s="75"/>
      <c r="O3547" s="75"/>
      <c r="P3547" s="75"/>
      <c r="Q3547" s="75"/>
      <c r="R3547" s="75"/>
      <c r="S3547" s="75"/>
      <c r="T3547" s="75"/>
      <c r="U3547" s="75"/>
      <c r="V3547" s="75"/>
    </row>
    <row r="3548" spans="12:22" s="74" customFormat="1">
      <c r="L3548" s="75"/>
      <c r="M3548" s="75"/>
      <c r="N3548" s="75"/>
      <c r="O3548" s="75"/>
      <c r="P3548" s="75"/>
      <c r="Q3548" s="75"/>
      <c r="R3548" s="75"/>
      <c r="S3548" s="75"/>
      <c r="T3548" s="75"/>
      <c r="U3548" s="75"/>
      <c r="V3548" s="75"/>
    </row>
    <row r="3549" spans="12:22" s="74" customFormat="1">
      <c r="L3549" s="75"/>
      <c r="M3549" s="75"/>
      <c r="N3549" s="75"/>
      <c r="O3549" s="75"/>
      <c r="P3549" s="75"/>
      <c r="Q3549" s="75"/>
      <c r="R3549" s="75"/>
      <c r="S3549" s="75"/>
      <c r="T3549" s="75"/>
      <c r="U3549" s="75"/>
      <c r="V3549" s="75"/>
    </row>
    <row r="3550" spans="12:22" s="74" customFormat="1">
      <c r="L3550" s="75"/>
      <c r="M3550" s="75"/>
      <c r="N3550" s="75"/>
      <c r="O3550" s="75"/>
      <c r="P3550" s="75"/>
      <c r="Q3550" s="75"/>
      <c r="R3550" s="75"/>
      <c r="S3550" s="75"/>
      <c r="T3550" s="75"/>
      <c r="U3550" s="75"/>
      <c r="V3550" s="75"/>
    </row>
    <row r="3551" spans="12:22" s="74" customFormat="1">
      <c r="L3551" s="75"/>
      <c r="M3551" s="75"/>
      <c r="N3551" s="75"/>
      <c r="O3551" s="75"/>
      <c r="P3551" s="75"/>
      <c r="Q3551" s="75"/>
      <c r="R3551" s="75"/>
      <c r="S3551" s="75"/>
      <c r="T3551" s="75"/>
      <c r="U3551" s="75"/>
      <c r="V3551" s="75"/>
    </row>
    <row r="3552" spans="12:22" s="74" customFormat="1">
      <c r="L3552" s="75"/>
      <c r="M3552" s="75"/>
      <c r="N3552" s="75"/>
      <c r="O3552" s="75"/>
      <c r="P3552" s="75"/>
      <c r="Q3552" s="75"/>
      <c r="R3552" s="75"/>
      <c r="S3552" s="75"/>
      <c r="T3552" s="75"/>
      <c r="U3552" s="75"/>
      <c r="V3552" s="75"/>
    </row>
    <row r="3553" spans="12:22" s="74" customFormat="1">
      <c r="L3553" s="75"/>
      <c r="M3553" s="75"/>
      <c r="N3553" s="75"/>
      <c r="O3553" s="75"/>
      <c r="P3553" s="75"/>
      <c r="Q3553" s="75"/>
      <c r="R3553" s="75"/>
      <c r="S3553" s="75"/>
      <c r="T3553" s="75"/>
      <c r="U3553" s="75"/>
      <c r="V3553" s="75"/>
    </row>
    <row r="3554" spans="12:22" s="74" customFormat="1">
      <c r="L3554" s="75"/>
      <c r="M3554" s="75"/>
      <c r="N3554" s="75"/>
      <c r="O3554" s="75"/>
      <c r="P3554" s="75"/>
      <c r="Q3554" s="75"/>
      <c r="R3554" s="75"/>
      <c r="S3554" s="75"/>
      <c r="T3554" s="75"/>
      <c r="U3554" s="75"/>
      <c r="V3554" s="75"/>
    </row>
    <row r="3555" spans="12:22" s="74" customFormat="1">
      <c r="L3555" s="75"/>
      <c r="M3555" s="75"/>
      <c r="N3555" s="75"/>
      <c r="O3555" s="75"/>
      <c r="P3555" s="75"/>
      <c r="Q3555" s="75"/>
      <c r="R3555" s="75"/>
      <c r="S3555" s="75"/>
      <c r="T3555" s="75"/>
      <c r="U3555" s="75"/>
      <c r="V3555" s="75"/>
    </row>
    <row r="3556" spans="12:22" s="74" customFormat="1">
      <c r="L3556" s="75"/>
      <c r="M3556" s="75"/>
      <c r="N3556" s="75"/>
      <c r="O3556" s="75"/>
      <c r="P3556" s="75"/>
      <c r="Q3556" s="75"/>
      <c r="R3556" s="75"/>
      <c r="S3556" s="75"/>
      <c r="T3556" s="75"/>
      <c r="U3556" s="75"/>
      <c r="V3556" s="75"/>
    </row>
    <row r="3557" spans="12:22" s="74" customFormat="1">
      <c r="L3557" s="75"/>
      <c r="M3557" s="75"/>
      <c r="N3557" s="75"/>
      <c r="O3557" s="75"/>
      <c r="P3557" s="75"/>
      <c r="Q3557" s="75"/>
      <c r="R3557" s="75"/>
      <c r="S3557" s="75"/>
      <c r="T3557" s="75"/>
      <c r="U3557" s="75"/>
      <c r="V3557" s="75"/>
    </row>
    <row r="3558" spans="12:22" s="74" customFormat="1">
      <c r="L3558" s="75"/>
      <c r="M3558" s="75"/>
      <c r="N3558" s="75"/>
      <c r="O3558" s="75"/>
      <c r="P3558" s="75"/>
      <c r="Q3558" s="75"/>
      <c r="R3558" s="75"/>
      <c r="S3558" s="75"/>
      <c r="T3558" s="75"/>
      <c r="U3558" s="75"/>
      <c r="V3558" s="75"/>
    </row>
    <row r="3559" spans="12:22" s="74" customFormat="1">
      <c r="L3559" s="75"/>
      <c r="M3559" s="75"/>
      <c r="N3559" s="75"/>
      <c r="O3559" s="75"/>
      <c r="P3559" s="75"/>
      <c r="Q3559" s="75"/>
      <c r="R3559" s="75"/>
      <c r="S3559" s="75"/>
      <c r="T3559" s="75"/>
      <c r="U3559" s="75"/>
      <c r="V3559" s="75"/>
    </row>
    <row r="3560" spans="12:22" s="74" customFormat="1">
      <c r="L3560" s="75"/>
      <c r="M3560" s="75"/>
      <c r="N3560" s="75"/>
      <c r="O3560" s="75"/>
      <c r="P3560" s="75"/>
      <c r="Q3560" s="75"/>
      <c r="R3560" s="75"/>
      <c r="S3560" s="75"/>
      <c r="T3560" s="75"/>
      <c r="U3560" s="75"/>
      <c r="V3560" s="75"/>
    </row>
    <row r="3561" spans="12:22" s="74" customFormat="1">
      <c r="L3561" s="75"/>
      <c r="M3561" s="75"/>
      <c r="N3561" s="75"/>
      <c r="O3561" s="75"/>
      <c r="P3561" s="75"/>
      <c r="Q3561" s="75"/>
      <c r="R3561" s="75"/>
      <c r="S3561" s="75"/>
      <c r="T3561" s="75"/>
      <c r="U3561" s="75"/>
      <c r="V3561" s="75"/>
    </row>
    <row r="3562" spans="12:22" s="74" customFormat="1">
      <c r="L3562" s="75"/>
      <c r="M3562" s="75"/>
      <c r="N3562" s="75"/>
      <c r="O3562" s="75"/>
      <c r="P3562" s="75"/>
      <c r="Q3562" s="75"/>
      <c r="R3562" s="75"/>
      <c r="S3562" s="75"/>
      <c r="T3562" s="75"/>
      <c r="U3562" s="75"/>
      <c r="V3562" s="75"/>
    </row>
    <row r="3563" spans="12:22" s="74" customFormat="1">
      <c r="L3563" s="75"/>
      <c r="M3563" s="75"/>
      <c r="N3563" s="75"/>
      <c r="O3563" s="75"/>
      <c r="P3563" s="75"/>
      <c r="Q3563" s="75"/>
      <c r="R3563" s="75"/>
      <c r="S3563" s="75"/>
      <c r="T3563" s="75"/>
      <c r="U3563" s="75"/>
      <c r="V3563" s="75"/>
    </row>
    <row r="3564" spans="12:22" s="74" customFormat="1">
      <c r="L3564" s="75"/>
      <c r="M3564" s="75"/>
      <c r="N3564" s="75"/>
      <c r="O3564" s="75"/>
      <c r="P3564" s="75"/>
      <c r="Q3564" s="75"/>
      <c r="R3564" s="75"/>
      <c r="S3564" s="75"/>
      <c r="T3564" s="75"/>
      <c r="U3564" s="75"/>
      <c r="V3564" s="75"/>
    </row>
    <row r="3565" spans="12:22" s="74" customFormat="1">
      <c r="L3565" s="75"/>
      <c r="M3565" s="75"/>
      <c r="N3565" s="75"/>
      <c r="O3565" s="75"/>
      <c r="P3565" s="75"/>
      <c r="Q3565" s="75"/>
      <c r="R3565" s="75"/>
      <c r="S3565" s="75"/>
      <c r="T3565" s="75"/>
      <c r="U3565" s="75"/>
      <c r="V3565" s="75"/>
    </row>
    <row r="3566" spans="12:22" s="74" customFormat="1">
      <c r="L3566" s="75"/>
      <c r="M3566" s="75"/>
      <c r="N3566" s="75"/>
      <c r="O3566" s="75"/>
      <c r="P3566" s="75"/>
      <c r="Q3566" s="75"/>
      <c r="R3566" s="75"/>
      <c r="S3566" s="75"/>
      <c r="T3566" s="75"/>
      <c r="U3566" s="75"/>
      <c r="V3566" s="75"/>
    </row>
    <row r="3567" spans="12:22" s="74" customFormat="1">
      <c r="L3567" s="75"/>
      <c r="M3567" s="75"/>
      <c r="N3567" s="75"/>
      <c r="O3567" s="75"/>
      <c r="P3567" s="75"/>
      <c r="Q3567" s="75"/>
      <c r="R3567" s="75"/>
      <c r="S3567" s="75"/>
      <c r="T3567" s="75"/>
      <c r="U3567" s="75"/>
      <c r="V3567" s="75"/>
    </row>
    <row r="3568" spans="12:22" s="74" customFormat="1">
      <c r="L3568" s="75"/>
      <c r="M3568" s="75"/>
      <c r="N3568" s="75"/>
      <c r="O3568" s="75"/>
      <c r="P3568" s="75"/>
      <c r="Q3568" s="75"/>
      <c r="R3568" s="75"/>
      <c r="S3568" s="75"/>
      <c r="T3568" s="75"/>
      <c r="U3568" s="75"/>
      <c r="V3568" s="75"/>
    </row>
    <row r="3569" spans="12:22" s="74" customFormat="1">
      <c r="L3569" s="75"/>
      <c r="M3569" s="75"/>
      <c r="N3569" s="75"/>
      <c r="O3569" s="75"/>
      <c r="P3569" s="75"/>
      <c r="Q3569" s="75"/>
      <c r="R3569" s="75"/>
      <c r="S3569" s="75"/>
      <c r="T3569" s="75"/>
      <c r="U3569" s="75"/>
      <c r="V3569" s="75"/>
    </row>
    <row r="3570" spans="12:22" s="74" customFormat="1">
      <c r="L3570" s="75"/>
      <c r="M3570" s="75"/>
      <c r="N3570" s="75"/>
      <c r="O3570" s="75"/>
      <c r="P3570" s="75"/>
      <c r="Q3570" s="75"/>
      <c r="R3570" s="75"/>
      <c r="S3570" s="75"/>
      <c r="T3570" s="75"/>
      <c r="U3570" s="75"/>
      <c r="V3570" s="75"/>
    </row>
    <row r="3571" spans="12:22" s="74" customFormat="1">
      <c r="L3571" s="75"/>
      <c r="M3571" s="75"/>
      <c r="N3571" s="75"/>
      <c r="O3571" s="75"/>
      <c r="P3571" s="75"/>
      <c r="Q3571" s="75"/>
      <c r="R3571" s="75"/>
      <c r="S3571" s="75"/>
      <c r="T3571" s="75"/>
      <c r="U3571" s="75"/>
      <c r="V3571" s="75"/>
    </row>
    <row r="3572" spans="12:22" s="74" customFormat="1">
      <c r="L3572" s="75"/>
      <c r="M3572" s="75"/>
      <c r="N3572" s="75"/>
      <c r="O3572" s="75"/>
      <c r="P3572" s="75"/>
      <c r="Q3572" s="75"/>
      <c r="R3572" s="75"/>
      <c r="S3572" s="75"/>
      <c r="T3572" s="75"/>
      <c r="U3572" s="75"/>
      <c r="V3572" s="75"/>
    </row>
    <row r="3573" spans="12:22" s="74" customFormat="1">
      <c r="L3573" s="75"/>
      <c r="M3573" s="75"/>
      <c r="N3573" s="75"/>
      <c r="O3573" s="75"/>
      <c r="P3573" s="75"/>
      <c r="Q3573" s="75"/>
      <c r="R3573" s="75"/>
      <c r="S3573" s="75"/>
      <c r="T3573" s="75"/>
      <c r="U3573" s="75"/>
      <c r="V3573" s="75"/>
    </row>
    <row r="3574" spans="12:22" s="74" customFormat="1">
      <c r="L3574" s="75"/>
      <c r="M3574" s="75"/>
      <c r="N3574" s="75"/>
      <c r="O3574" s="75"/>
      <c r="P3574" s="75"/>
      <c r="Q3574" s="75"/>
      <c r="R3574" s="75"/>
      <c r="S3574" s="75"/>
      <c r="T3574" s="75"/>
      <c r="U3574" s="75"/>
      <c r="V3574" s="75"/>
    </row>
    <row r="3575" spans="12:22" s="74" customFormat="1">
      <c r="L3575" s="75"/>
      <c r="M3575" s="75"/>
      <c r="N3575" s="75"/>
      <c r="O3575" s="75"/>
      <c r="P3575" s="75"/>
      <c r="Q3575" s="75"/>
      <c r="R3575" s="75"/>
      <c r="S3575" s="75"/>
      <c r="T3575" s="75"/>
      <c r="U3575" s="75"/>
      <c r="V3575" s="75"/>
    </row>
    <row r="3576" spans="12:22" s="74" customFormat="1">
      <c r="L3576" s="75"/>
      <c r="M3576" s="75"/>
      <c r="N3576" s="75"/>
      <c r="O3576" s="75"/>
      <c r="P3576" s="75"/>
      <c r="Q3576" s="75"/>
      <c r="R3576" s="75"/>
      <c r="S3576" s="75"/>
      <c r="T3576" s="75"/>
      <c r="U3576" s="75"/>
      <c r="V3576" s="75"/>
    </row>
    <row r="3577" spans="12:22" s="74" customFormat="1">
      <c r="L3577" s="75"/>
      <c r="M3577" s="75"/>
      <c r="N3577" s="75"/>
      <c r="O3577" s="75"/>
      <c r="P3577" s="75"/>
      <c r="Q3577" s="75"/>
      <c r="R3577" s="75"/>
      <c r="S3577" s="75"/>
      <c r="T3577" s="75"/>
      <c r="U3577" s="75"/>
      <c r="V3577" s="75"/>
    </row>
    <row r="3578" spans="12:22" s="74" customFormat="1">
      <c r="L3578" s="75"/>
      <c r="M3578" s="75"/>
      <c r="N3578" s="75"/>
      <c r="O3578" s="75"/>
      <c r="P3578" s="75"/>
      <c r="Q3578" s="75"/>
      <c r="R3578" s="75"/>
      <c r="S3578" s="75"/>
      <c r="T3578" s="75"/>
      <c r="U3578" s="75"/>
      <c r="V3578" s="75"/>
    </row>
    <row r="3579" spans="12:22" s="74" customFormat="1">
      <c r="L3579" s="75"/>
      <c r="M3579" s="75"/>
      <c r="N3579" s="75"/>
      <c r="O3579" s="75"/>
      <c r="P3579" s="75"/>
      <c r="Q3579" s="75"/>
      <c r="R3579" s="75"/>
      <c r="S3579" s="75"/>
      <c r="T3579" s="75"/>
      <c r="U3579" s="75"/>
      <c r="V3579" s="75"/>
    </row>
    <row r="3580" spans="12:22" s="74" customFormat="1">
      <c r="L3580" s="75"/>
      <c r="M3580" s="75"/>
      <c r="N3580" s="75"/>
      <c r="O3580" s="75"/>
      <c r="P3580" s="75"/>
      <c r="Q3580" s="75"/>
      <c r="R3580" s="75"/>
      <c r="S3580" s="75"/>
      <c r="T3580" s="75"/>
      <c r="U3580" s="75"/>
      <c r="V3580" s="75"/>
    </row>
    <row r="3581" spans="12:22" s="74" customFormat="1">
      <c r="L3581" s="75"/>
      <c r="M3581" s="75"/>
      <c r="N3581" s="75"/>
      <c r="O3581" s="75"/>
      <c r="P3581" s="75"/>
      <c r="Q3581" s="75"/>
      <c r="R3581" s="75"/>
      <c r="S3581" s="75"/>
      <c r="T3581" s="75"/>
      <c r="U3581" s="75"/>
      <c r="V3581" s="75"/>
    </row>
    <row r="3582" spans="12:22" s="74" customFormat="1">
      <c r="L3582" s="75"/>
      <c r="M3582" s="75"/>
      <c r="N3582" s="75"/>
      <c r="O3582" s="75"/>
      <c r="P3582" s="75"/>
      <c r="Q3582" s="75"/>
      <c r="R3582" s="75"/>
      <c r="S3582" s="75"/>
      <c r="T3582" s="75"/>
      <c r="U3582" s="75"/>
      <c r="V3582" s="75"/>
    </row>
    <row r="3583" spans="12:22" s="74" customFormat="1">
      <c r="L3583" s="75"/>
      <c r="M3583" s="75"/>
      <c r="N3583" s="75"/>
      <c r="O3583" s="75"/>
      <c r="P3583" s="75"/>
      <c r="Q3583" s="75"/>
      <c r="R3583" s="75"/>
      <c r="S3583" s="75"/>
      <c r="T3583" s="75"/>
      <c r="U3583" s="75"/>
      <c r="V3583" s="75"/>
    </row>
    <row r="3584" spans="12:22" s="74" customFormat="1">
      <c r="L3584" s="75"/>
      <c r="M3584" s="75"/>
      <c r="N3584" s="75"/>
      <c r="O3584" s="75"/>
      <c r="P3584" s="75"/>
      <c r="Q3584" s="75"/>
      <c r="R3584" s="75"/>
      <c r="S3584" s="75"/>
      <c r="T3584" s="75"/>
      <c r="U3584" s="75"/>
      <c r="V3584" s="75"/>
    </row>
    <row r="3585" spans="12:22" s="74" customFormat="1">
      <c r="L3585" s="75"/>
      <c r="M3585" s="75"/>
      <c r="N3585" s="75"/>
      <c r="O3585" s="75"/>
      <c r="P3585" s="75"/>
      <c r="Q3585" s="75"/>
      <c r="R3585" s="75"/>
      <c r="S3585" s="75"/>
      <c r="T3585" s="75"/>
      <c r="U3585" s="75"/>
      <c r="V3585" s="75"/>
    </row>
    <row r="3586" spans="12:22" s="74" customFormat="1">
      <c r="L3586" s="75"/>
      <c r="M3586" s="75"/>
      <c r="N3586" s="75"/>
      <c r="O3586" s="75"/>
      <c r="P3586" s="75"/>
      <c r="Q3586" s="75"/>
      <c r="R3586" s="75"/>
      <c r="S3586" s="75"/>
      <c r="T3586" s="75"/>
      <c r="U3586" s="75"/>
      <c r="V3586" s="75"/>
    </row>
    <row r="3587" spans="12:22" s="74" customFormat="1">
      <c r="L3587" s="75"/>
      <c r="M3587" s="75"/>
      <c r="N3587" s="75"/>
      <c r="O3587" s="75"/>
      <c r="P3587" s="75"/>
      <c r="Q3587" s="75"/>
      <c r="R3587" s="75"/>
      <c r="S3587" s="75"/>
      <c r="T3587" s="75"/>
      <c r="U3587" s="75"/>
      <c r="V3587" s="75"/>
    </row>
    <row r="3588" spans="12:22" s="74" customFormat="1">
      <c r="L3588" s="75"/>
      <c r="M3588" s="75"/>
      <c r="N3588" s="75"/>
      <c r="O3588" s="75"/>
      <c r="P3588" s="75"/>
      <c r="Q3588" s="75"/>
      <c r="R3588" s="75"/>
      <c r="S3588" s="75"/>
      <c r="T3588" s="75"/>
      <c r="U3588" s="75"/>
      <c r="V3588" s="75"/>
    </row>
    <row r="3589" spans="12:22" s="74" customFormat="1">
      <c r="L3589" s="75"/>
      <c r="M3589" s="75"/>
      <c r="N3589" s="75"/>
      <c r="O3589" s="75"/>
      <c r="P3589" s="75"/>
      <c r="Q3589" s="75"/>
      <c r="R3589" s="75"/>
      <c r="S3589" s="75"/>
      <c r="T3589" s="75"/>
      <c r="U3589" s="75"/>
      <c r="V3589" s="75"/>
    </row>
    <row r="3590" spans="12:22" s="74" customFormat="1">
      <c r="L3590" s="75"/>
      <c r="M3590" s="75"/>
      <c r="N3590" s="75"/>
      <c r="O3590" s="75"/>
      <c r="P3590" s="75"/>
      <c r="Q3590" s="75"/>
      <c r="R3590" s="75"/>
      <c r="S3590" s="75"/>
      <c r="T3590" s="75"/>
      <c r="U3590" s="75"/>
      <c r="V3590" s="75"/>
    </row>
    <row r="3591" spans="12:22" s="74" customFormat="1">
      <c r="L3591" s="75"/>
      <c r="M3591" s="75"/>
      <c r="N3591" s="75"/>
      <c r="O3591" s="75"/>
      <c r="P3591" s="75"/>
      <c r="Q3591" s="75"/>
      <c r="R3591" s="75"/>
      <c r="S3591" s="75"/>
      <c r="T3591" s="75"/>
      <c r="U3591" s="75"/>
      <c r="V3591" s="75"/>
    </row>
    <row r="3592" spans="12:22" s="74" customFormat="1">
      <c r="L3592" s="75"/>
      <c r="M3592" s="75"/>
      <c r="N3592" s="75"/>
      <c r="O3592" s="75"/>
      <c r="P3592" s="75"/>
      <c r="Q3592" s="75"/>
      <c r="R3592" s="75"/>
      <c r="S3592" s="75"/>
      <c r="T3592" s="75"/>
      <c r="U3592" s="75"/>
      <c r="V3592" s="75"/>
    </row>
    <row r="3593" spans="12:22" s="74" customFormat="1">
      <c r="L3593" s="75"/>
      <c r="M3593" s="75"/>
      <c r="N3593" s="75"/>
      <c r="O3593" s="75"/>
      <c r="P3593" s="75"/>
      <c r="Q3593" s="75"/>
      <c r="R3593" s="75"/>
      <c r="S3593" s="75"/>
      <c r="T3593" s="75"/>
      <c r="U3593" s="75"/>
      <c r="V3593" s="75"/>
    </row>
    <row r="3594" spans="12:22" s="74" customFormat="1">
      <c r="L3594" s="75"/>
      <c r="M3594" s="75"/>
      <c r="N3594" s="75"/>
      <c r="O3594" s="75"/>
      <c r="P3594" s="75"/>
      <c r="Q3594" s="75"/>
      <c r="R3594" s="75"/>
      <c r="S3594" s="75"/>
      <c r="T3594" s="75"/>
      <c r="U3594" s="75"/>
      <c r="V3594" s="75"/>
    </row>
    <row r="3595" spans="12:22" s="74" customFormat="1">
      <c r="L3595" s="75"/>
      <c r="M3595" s="75"/>
      <c r="N3595" s="75"/>
      <c r="O3595" s="75"/>
      <c r="P3595" s="75"/>
      <c r="Q3595" s="75"/>
      <c r="R3595" s="75"/>
      <c r="S3595" s="75"/>
      <c r="T3595" s="75"/>
      <c r="U3595" s="75"/>
      <c r="V3595" s="75"/>
    </row>
    <row r="3596" spans="12:22" s="74" customFormat="1">
      <c r="L3596" s="75"/>
      <c r="M3596" s="75"/>
      <c r="N3596" s="75"/>
      <c r="O3596" s="75"/>
      <c r="P3596" s="75"/>
      <c r="Q3596" s="75"/>
      <c r="R3596" s="75"/>
      <c r="S3596" s="75"/>
      <c r="T3596" s="75"/>
      <c r="U3596" s="75"/>
      <c r="V3596" s="75"/>
    </row>
    <row r="3597" spans="12:22" s="74" customFormat="1">
      <c r="L3597" s="75"/>
      <c r="M3597" s="75"/>
      <c r="N3597" s="75"/>
      <c r="O3597" s="75"/>
      <c r="P3597" s="75"/>
      <c r="Q3597" s="75"/>
      <c r="R3597" s="75"/>
      <c r="S3597" s="75"/>
      <c r="T3597" s="75"/>
      <c r="U3597" s="75"/>
      <c r="V3597" s="75"/>
    </row>
    <row r="3598" spans="12:22" s="74" customFormat="1">
      <c r="L3598" s="75"/>
      <c r="M3598" s="75"/>
      <c r="N3598" s="75"/>
      <c r="O3598" s="75"/>
      <c r="P3598" s="75"/>
      <c r="Q3598" s="75"/>
      <c r="R3598" s="75"/>
      <c r="S3598" s="75"/>
      <c r="T3598" s="75"/>
      <c r="U3598" s="75"/>
      <c r="V3598" s="75"/>
    </row>
    <row r="3599" spans="12:22" s="74" customFormat="1">
      <c r="L3599" s="75"/>
      <c r="M3599" s="75"/>
      <c r="N3599" s="75"/>
      <c r="O3599" s="75"/>
      <c r="P3599" s="75"/>
      <c r="Q3599" s="75"/>
      <c r="R3599" s="75"/>
      <c r="S3599" s="75"/>
      <c r="T3599" s="75"/>
      <c r="U3599" s="75"/>
      <c r="V3599" s="75"/>
    </row>
    <row r="3600" spans="12:22" s="74" customFormat="1">
      <c r="L3600" s="75"/>
      <c r="M3600" s="75"/>
      <c r="N3600" s="75"/>
      <c r="O3600" s="75"/>
      <c r="P3600" s="75"/>
      <c r="Q3600" s="75"/>
      <c r="R3600" s="75"/>
      <c r="S3600" s="75"/>
      <c r="T3600" s="75"/>
      <c r="U3600" s="75"/>
      <c r="V3600" s="75"/>
    </row>
    <row r="3601" spans="12:22" s="74" customFormat="1">
      <c r="L3601" s="75"/>
      <c r="M3601" s="75"/>
      <c r="N3601" s="75"/>
      <c r="O3601" s="75"/>
      <c r="P3601" s="75"/>
      <c r="Q3601" s="75"/>
      <c r="R3601" s="75"/>
      <c r="S3601" s="75"/>
      <c r="T3601" s="75"/>
      <c r="U3601" s="75"/>
      <c r="V3601" s="75"/>
    </row>
    <row r="3602" spans="12:22" s="74" customFormat="1">
      <c r="L3602" s="75"/>
      <c r="M3602" s="75"/>
      <c r="N3602" s="75"/>
      <c r="O3602" s="75"/>
      <c r="P3602" s="75"/>
      <c r="Q3602" s="75"/>
      <c r="R3602" s="75"/>
      <c r="S3602" s="75"/>
      <c r="T3602" s="75"/>
      <c r="U3602" s="75"/>
      <c r="V3602" s="75"/>
    </row>
    <row r="3603" spans="12:22" s="74" customFormat="1">
      <c r="L3603" s="75"/>
      <c r="M3603" s="75"/>
      <c r="N3603" s="75"/>
      <c r="O3603" s="75"/>
      <c r="P3603" s="75"/>
      <c r="Q3603" s="75"/>
      <c r="R3603" s="75"/>
      <c r="S3603" s="75"/>
      <c r="T3603" s="75"/>
      <c r="U3603" s="75"/>
      <c r="V3603" s="75"/>
    </row>
    <row r="3604" spans="12:22" s="74" customFormat="1">
      <c r="L3604" s="75"/>
      <c r="M3604" s="75"/>
      <c r="N3604" s="75"/>
      <c r="O3604" s="75"/>
      <c r="P3604" s="75"/>
      <c r="Q3604" s="75"/>
      <c r="R3604" s="75"/>
      <c r="S3604" s="75"/>
      <c r="T3604" s="75"/>
      <c r="U3604" s="75"/>
      <c r="V3604" s="75"/>
    </row>
    <row r="3605" spans="12:22" s="74" customFormat="1">
      <c r="L3605" s="75"/>
      <c r="M3605" s="75"/>
      <c r="N3605" s="75"/>
      <c r="O3605" s="75"/>
      <c r="P3605" s="75"/>
      <c r="Q3605" s="75"/>
      <c r="R3605" s="75"/>
      <c r="S3605" s="75"/>
      <c r="T3605" s="75"/>
      <c r="U3605" s="75"/>
      <c r="V3605" s="75"/>
    </row>
    <row r="3606" spans="12:22" s="74" customFormat="1">
      <c r="L3606" s="75"/>
      <c r="M3606" s="75"/>
      <c r="N3606" s="75"/>
      <c r="O3606" s="75"/>
      <c r="P3606" s="75"/>
      <c r="Q3606" s="75"/>
      <c r="R3606" s="75"/>
      <c r="S3606" s="75"/>
      <c r="T3606" s="75"/>
      <c r="U3606" s="75"/>
      <c r="V3606" s="75"/>
    </row>
    <row r="3607" spans="12:22" s="74" customFormat="1">
      <c r="L3607" s="75"/>
      <c r="M3607" s="75"/>
      <c r="N3607" s="75"/>
      <c r="O3607" s="75"/>
      <c r="P3607" s="75"/>
      <c r="Q3607" s="75"/>
      <c r="R3607" s="75"/>
      <c r="S3607" s="75"/>
      <c r="T3607" s="75"/>
      <c r="U3607" s="75"/>
      <c r="V3607" s="75"/>
    </row>
    <row r="3608" spans="12:22" s="74" customFormat="1">
      <c r="L3608" s="75"/>
      <c r="M3608" s="75"/>
      <c r="N3608" s="75"/>
      <c r="O3608" s="75"/>
      <c r="P3608" s="75"/>
      <c r="Q3608" s="75"/>
      <c r="R3608" s="75"/>
      <c r="S3608" s="75"/>
      <c r="T3608" s="75"/>
      <c r="U3608" s="75"/>
      <c r="V3608" s="75"/>
    </row>
    <row r="3609" spans="12:22" s="74" customFormat="1">
      <c r="L3609" s="75"/>
      <c r="M3609" s="75"/>
      <c r="N3609" s="75"/>
      <c r="O3609" s="75"/>
      <c r="P3609" s="75"/>
      <c r="Q3609" s="75"/>
      <c r="R3609" s="75"/>
      <c r="S3609" s="75"/>
      <c r="T3609" s="75"/>
      <c r="U3609" s="75"/>
      <c r="V3609" s="75"/>
    </row>
    <row r="3610" spans="12:22" s="74" customFormat="1">
      <c r="L3610" s="75"/>
      <c r="M3610" s="75"/>
      <c r="N3610" s="75"/>
      <c r="O3610" s="75"/>
      <c r="P3610" s="75"/>
      <c r="Q3610" s="75"/>
      <c r="R3610" s="75"/>
      <c r="S3610" s="75"/>
      <c r="T3610" s="75"/>
      <c r="U3610" s="75"/>
      <c r="V3610" s="75"/>
    </row>
    <row r="3611" spans="12:22" s="74" customFormat="1">
      <c r="L3611" s="75"/>
      <c r="M3611" s="75"/>
      <c r="N3611" s="75"/>
      <c r="O3611" s="75"/>
      <c r="P3611" s="75"/>
      <c r="Q3611" s="75"/>
      <c r="R3611" s="75"/>
      <c r="S3611" s="75"/>
      <c r="T3611" s="75"/>
      <c r="U3611" s="75"/>
      <c r="V3611" s="75"/>
    </row>
    <row r="3612" spans="12:22" s="74" customFormat="1">
      <c r="L3612" s="75"/>
      <c r="M3612" s="75"/>
      <c r="N3612" s="75"/>
      <c r="O3612" s="75"/>
      <c r="P3612" s="75"/>
      <c r="Q3612" s="75"/>
      <c r="R3612" s="75"/>
      <c r="S3612" s="75"/>
      <c r="T3612" s="75"/>
      <c r="U3612" s="75"/>
      <c r="V3612" s="75"/>
    </row>
    <row r="3613" spans="12:22" s="74" customFormat="1">
      <c r="L3613" s="75"/>
      <c r="M3613" s="75"/>
      <c r="N3613" s="75"/>
      <c r="O3613" s="75"/>
      <c r="P3613" s="75"/>
      <c r="Q3613" s="75"/>
      <c r="R3613" s="75"/>
      <c r="S3613" s="75"/>
      <c r="T3613" s="75"/>
      <c r="U3613" s="75"/>
      <c r="V3613" s="75"/>
    </row>
    <row r="3614" spans="12:22" s="74" customFormat="1">
      <c r="L3614" s="75"/>
      <c r="M3614" s="75"/>
      <c r="N3614" s="75"/>
      <c r="O3614" s="75"/>
      <c r="P3614" s="75"/>
      <c r="Q3614" s="75"/>
      <c r="R3614" s="75"/>
      <c r="S3614" s="75"/>
      <c r="T3614" s="75"/>
      <c r="U3614" s="75"/>
      <c r="V3614" s="75"/>
    </row>
    <row r="3615" spans="12:22" s="74" customFormat="1">
      <c r="L3615" s="75"/>
      <c r="M3615" s="75"/>
      <c r="N3615" s="75"/>
      <c r="O3615" s="75"/>
      <c r="P3615" s="75"/>
      <c r="Q3615" s="75"/>
      <c r="R3615" s="75"/>
      <c r="S3615" s="75"/>
      <c r="T3615" s="75"/>
      <c r="U3615" s="75"/>
      <c r="V3615" s="75"/>
    </row>
    <row r="3616" spans="12:22" s="74" customFormat="1">
      <c r="L3616" s="75"/>
      <c r="M3616" s="75"/>
      <c r="N3616" s="75"/>
      <c r="O3616" s="75"/>
      <c r="P3616" s="75"/>
      <c r="Q3616" s="75"/>
      <c r="R3616" s="75"/>
      <c r="S3616" s="75"/>
      <c r="T3616" s="75"/>
      <c r="U3616" s="75"/>
      <c r="V3616" s="75"/>
    </row>
    <row r="3617" spans="12:22" s="74" customFormat="1">
      <c r="L3617" s="75"/>
      <c r="M3617" s="75"/>
      <c r="N3617" s="75"/>
      <c r="O3617" s="75"/>
      <c r="P3617" s="75"/>
      <c r="Q3617" s="75"/>
      <c r="R3617" s="75"/>
      <c r="S3617" s="75"/>
      <c r="T3617" s="75"/>
      <c r="U3617" s="75"/>
      <c r="V3617" s="75"/>
    </row>
    <row r="3618" spans="12:22" s="74" customFormat="1">
      <c r="L3618" s="75"/>
      <c r="M3618" s="75"/>
      <c r="N3618" s="75"/>
      <c r="O3618" s="75"/>
      <c r="P3618" s="75"/>
      <c r="Q3618" s="75"/>
      <c r="R3618" s="75"/>
      <c r="S3618" s="75"/>
      <c r="T3618" s="75"/>
      <c r="U3618" s="75"/>
      <c r="V3618" s="75"/>
    </row>
    <row r="3619" spans="12:22" s="74" customFormat="1">
      <c r="L3619" s="75"/>
      <c r="M3619" s="75"/>
      <c r="N3619" s="75"/>
      <c r="O3619" s="75"/>
      <c r="P3619" s="75"/>
      <c r="Q3619" s="75"/>
      <c r="R3619" s="75"/>
      <c r="S3619" s="75"/>
      <c r="T3619" s="75"/>
      <c r="U3619" s="75"/>
      <c r="V3619" s="75"/>
    </row>
    <row r="3620" spans="12:22" s="74" customFormat="1">
      <c r="L3620" s="75"/>
      <c r="M3620" s="75"/>
      <c r="N3620" s="75"/>
      <c r="O3620" s="75"/>
      <c r="P3620" s="75"/>
      <c r="Q3620" s="75"/>
      <c r="R3620" s="75"/>
      <c r="S3620" s="75"/>
      <c r="T3620" s="75"/>
      <c r="U3620" s="75"/>
      <c r="V3620" s="75"/>
    </row>
    <row r="3621" spans="12:22" s="74" customFormat="1">
      <c r="L3621" s="75"/>
      <c r="M3621" s="75"/>
      <c r="N3621" s="75"/>
      <c r="O3621" s="75"/>
      <c r="P3621" s="75"/>
      <c r="Q3621" s="75"/>
      <c r="R3621" s="75"/>
      <c r="S3621" s="75"/>
      <c r="T3621" s="75"/>
      <c r="U3621" s="75"/>
      <c r="V3621" s="75"/>
    </row>
    <row r="3622" spans="12:22" s="74" customFormat="1">
      <c r="L3622" s="75"/>
      <c r="M3622" s="75"/>
      <c r="N3622" s="75"/>
      <c r="O3622" s="75"/>
      <c r="P3622" s="75"/>
      <c r="Q3622" s="75"/>
      <c r="R3622" s="75"/>
      <c r="S3622" s="75"/>
      <c r="T3622" s="75"/>
      <c r="U3622" s="75"/>
      <c r="V3622" s="75"/>
    </row>
    <row r="3623" spans="12:22" s="74" customFormat="1">
      <c r="L3623" s="75"/>
      <c r="M3623" s="75"/>
      <c r="N3623" s="75"/>
      <c r="O3623" s="75"/>
      <c r="P3623" s="75"/>
      <c r="Q3623" s="75"/>
      <c r="R3623" s="75"/>
      <c r="S3623" s="75"/>
      <c r="T3623" s="75"/>
      <c r="U3623" s="75"/>
      <c r="V3623" s="75"/>
    </row>
    <row r="3624" spans="12:22" s="74" customFormat="1">
      <c r="L3624" s="75"/>
      <c r="M3624" s="75"/>
      <c r="N3624" s="75"/>
      <c r="O3624" s="75"/>
      <c r="P3624" s="75"/>
      <c r="Q3624" s="75"/>
      <c r="R3624" s="75"/>
      <c r="S3624" s="75"/>
      <c r="T3624" s="75"/>
      <c r="U3624" s="75"/>
      <c r="V3624" s="75"/>
    </row>
    <row r="3625" spans="12:22" s="74" customFormat="1">
      <c r="L3625" s="75"/>
      <c r="M3625" s="75"/>
      <c r="N3625" s="75"/>
      <c r="O3625" s="75"/>
      <c r="P3625" s="75"/>
      <c r="Q3625" s="75"/>
      <c r="R3625" s="75"/>
      <c r="S3625" s="75"/>
      <c r="T3625" s="75"/>
      <c r="U3625" s="75"/>
      <c r="V3625" s="75"/>
    </row>
    <row r="3626" spans="12:22" s="74" customFormat="1">
      <c r="L3626" s="75"/>
      <c r="M3626" s="75"/>
      <c r="N3626" s="75"/>
      <c r="O3626" s="75"/>
      <c r="P3626" s="75"/>
      <c r="Q3626" s="75"/>
      <c r="R3626" s="75"/>
      <c r="S3626" s="75"/>
      <c r="T3626" s="75"/>
      <c r="U3626" s="75"/>
      <c r="V3626" s="75"/>
    </row>
    <row r="3627" spans="12:22" s="74" customFormat="1">
      <c r="L3627" s="75"/>
      <c r="M3627" s="75"/>
      <c r="N3627" s="75"/>
      <c r="O3627" s="75"/>
      <c r="P3627" s="75"/>
      <c r="Q3627" s="75"/>
      <c r="R3627" s="75"/>
      <c r="S3627" s="75"/>
      <c r="T3627" s="75"/>
      <c r="U3627" s="75"/>
      <c r="V3627" s="75"/>
    </row>
    <row r="3628" spans="12:22" s="74" customFormat="1">
      <c r="L3628" s="75"/>
      <c r="M3628" s="75"/>
      <c r="N3628" s="75"/>
      <c r="O3628" s="75"/>
      <c r="P3628" s="75"/>
      <c r="Q3628" s="75"/>
      <c r="R3628" s="75"/>
      <c r="S3628" s="75"/>
      <c r="T3628" s="75"/>
      <c r="U3628" s="75"/>
      <c r="V3628" s="75"/>
    </row>
    <row r="3629" spans="12:22" s="74" customFormat="1">
      <c r="L3629" s="75"/>
      <c r="M3629" s="75"/>
      <c r="N3629" s="75"/>
      <c r="O3629" s="75"/>
      <c r="P3629" s="75"/>
      <c r="Q3629" s="75"/>
      <c r="R3629" s="75"/>
      <c r="S3629" s="75"/>
      <c r="T3629" s="75"/>
      <c r="U3629" s="75"/>
      <c r="V3629" s="75"/>
    </row>
    <row r="3630" spans="12:22" s="74" customFormat="1">
      <c r="L3630" s="75"/>
      <c r="M3630" s="75"/>
      <c r="N3630" s="75"/>
      <c r="O3630" s="75"/>
      <c r="P3630" s="75"/>
      <c r="Q3630" s="75"/>
      <c r="R3630" s="75"/>
      <c r="S3630" s="75"/>
      <c r="T3630" s="75"/>
      <c r="U3630" s="75"/>
      <c r="V3630" s="75"/>
    </row>
    <row r="3631" spans="12:22" s="74" customFormat="1">
      <c r="L3631" s="75"/>
      <c r="M3631" s="75"/>
      <c r="N3631" s="75"/>
      <c r="O3631" s="75"/>
      <c r="P3631" s="75"/>
      <c r="Q3631" s="75"/>
      <c r="R3631" s="75"/>
      <c r="S3631" s="75"/>
      <c r="T3631" s="75"/>
      <c r="U3631" s="75"/>
      <c r="V3631" s="75"/>
    </row>
    <row r="3632" spans="12:22" s="74" customFormat="1">
      <c r="L3632" s="75"/>
      <c r="M3632" s="75"/>
      <c r="N3632" s="75"/>
      <c r="O3632" s="75"/>
      <c r="P3632" s="75"/>
      <c r="Q3632" s="75"/>
      <c r="R3632" s="75"/>
      <c r="S3632" s="75"/>
      <c r="T3632" s="75"/>
      <c r="U3632" s="75"/>
      <c r="V3632" s="75"/>
    </row>
    <row r="3633" spans="12:22" s="74" customFormat="1">
      <c r="L3633" s="75"/>
      <c r="M3633" s="75"/>
      <c r="N3633" s="75"/>
      <c r="O3633" s="75"/>
      <c r="P3633" s="75"/>
      <c r="Q3633" s="75"/>
      <c r="R3633" s="75"/>
      <c r="S3633" s="75"/>
      <c r="T3633" s="75"/>
      <c r="U3633" s="75"/>
      <c r="V3633" s="75"/>
    </row>
    <row r="3634" spans="12:22" s="74" customFormat="1">
      <c r="L3634" s="75"/>
      <c r="M3634" s="75"/>
      <c r="N3634" s="75"/>
      <c r="O3634" s="75"/>
      <c r="P3634" s="75"/>
      <c r="Q3634" s="75"/>
      <c r="R3634" s="75"/>
      <c r="S3634" s="75"/>
      <c r="T3634" s="75"/>
      <c r="U3634" s="75"/>
      <c r="V3634" s="75"/>
    </row>
    <row r="3635" spans="12:22" s="74" customFormat="1">
      <c r="L3635" s="75"/>
      <c r="M3635" s="75"/>
      <c r="N3635" s="75"/>
      <c r="O3635" s="75"/>
      <c r="P3635" s="75"/>
      <c r="Q3635" s="75"/>
      <c r="R3635" s="75"/>
      <c r="S3635" s="75"/>
      <c r="T3635" s="75"/>
      <c r="U3635" s="75"/>
      <c r="V3635" s="75"/>
    </row>
    <row r="3636" spans="12:22" s="74" customFormat="1">
      <c r="L3636" s="75"/>
      <c r="M3636" s="75"/>
      <c r="N3636" s="75"/>
      <c r="O3636" s="75"/>
      <c r="P3636" s="75"/>
      <c r="Q3636" s="75"/>
      <c r="R3636" s="75"/>
      <c r="S3636" s="75"/>
      <c r="T3636" s="75"/>
      <c r="U3636" s="75"/>
      <c r="V3636" s="75"/>
    </row>
    <row r="3637" spans="12:22" s="74" customFormat="1">
      <c r="L3637" s="75"/>
      <c r="M3637" s="75"/>
      <c r="N3637" s="75"/>
      <c r="O3637" s="75"/>
      <c r="P3637" s="75"/>
      <c r="Q3637" s="75"/>
      <c r="R3637" s="75"/>
      <c r="S3637" s="75"/>
      <c r="T3637" s="75"/>
      <c r="U3637" s="75"/>
      <c r="V3637" s="75"/>
    </row>
    <row r="3638" spans="12:22" s="74" customFormat="1">
      <c r="L3638" s="75"/>
      <c r="M3638" s="75"/>
      <c r="N3638" s="75"/>
      <c r="O3638" s="75"/>
      <c r="P3638" s="75"/>
      <c r="Q3638" s="75"/>
      <c r="R3638" s="75"/>
      <c r="S3638" s="75"/>
      <c r="T3638" s="75"/>
      <c r="U3638" s="75"/>
      <c r="V3638" s="75"/>
    </row>
    <row r="3639" spans="12:22" s="74" customFormat="1">
      <c r="L3639" s="75"/>
      <c r="M3639" s="75"/>
      <c r="N3639" s="75"/>
      <c r="O3639" s="75"/>
      <c r="P3639" s="75"/>
      <c r="Q3639" s="75"/>
      <c r="R3639" s="75"/>
      <c r="S3639" s="75"/>
      <c r="T3639" s="75"/>
      <c r="U3639" s="75"/>
      <c r="V3639" s="75"/>
    </row>
    <row r="3640" spans="12:22" s="74" customFormat="1">
      <c r="L3640" s="75"/>
      <c r="M3640" s="75"/>
      <c r="N3640" s="75"/>
      <c r="O3640" s="75"/>
      <c r="P3640" s="75"/>
      <c r="Q3640" s="75"/>
      <c r="R3640" s="75"/>
      <c r="S3640" s="75"/>
      <c r="T3640" s="75"/>
      <c r="U3640" s="75"/>
      <c r="V3640" s="75"/>
    </row>
    <row r="3641" spans="12:22" s="74" customFormat="1">
      <c r="L3641" s="75"/>
      <c r="M3641" s="75"/>
      <c r="N3641" s="75"/>
      <c r="O3641" s="75"/>
      <c r="P3641" s="75"/>
      <c r="Q3641" s="75"/>
      <c r="R3641" s="75"/>
      <c r="S3641" s="75"/>
      <c r="T3641" s="75"/>
      <c r="U3641" s="75"/>
      <c r="V3641" s="75"/>
    </row>
    <row r="3642" spans="12:22" s="74" customFormat="1">
      <c r="L3642" s="75"/>
      <c r="M3642" s="75"/>
      <c r="N3642" s="75"/>
      <c r="O3642" s="75"/>
      <c r="P3642" s="75"/>
      <c r="Q3642" s="75"/>
      <c r="R3642" s="75"/>
      <c r="S3642" s="75"/>
      <c r="T3642" s="75"/>
      <c r="U3642" s="75"/>
      <c r="V3642" s="75"/>
    </row>
    <row r="3643" spans="12:22" s="74" customFormat="1">
      <c r="L3643" s="75"/>
      <c r="M3643" s="75"/>
      <c r="N3643" s="75"/>
      <c r="O3643" s="75"/>
      <c r="P3643" s="75"/>
      <c r="Q3643" s="75"/>
      <c r="R3643" s="75"/>
      <c r="S3643" s="75"/>
      <c r="T3643" s="75"/>
      <c r="U3643" s="75"/>
      <c r="V3643" s="75"/>
    </row>
    <row r="3644" spans="12:22" s="74" customFormat="1">
      <c r="L3644" s="75"/>
      <c r="M3644" s="75"/>
      <c r="N3644" s="75"/>
      <c r="O3644" s="75"/>
      <c r="P3644" s="75"/>
      <c r="Q3644" s="75"/>
      <c r="R3644" s="75"/>
      <c r="S3644" s="75"/>
      <c r="T3644" s="75"/>
      <c r="U3644" s="75"/>
      <c r="V3644" s="75"/>
    </row>
    <row r="3645" spans="12:22" s="74" customFormat="1">
      <c r="L3645" s="75"/>
      <c r="M3645" s="75"/>
      <c r="N3645" s="75"/>
      <c r="O3645" s="75"/>
      <c r="P3645" s="75"/>
      <c r="Q3645" s="75"/>
      <c r="R3645" s="75"/>
      <c r="S3645" s="75"/>
      <c r="T3645" s="75"/>
      <c r="U3645" s="75"/>
      <c r="V3645" s="75"/>
    </row>
    <row r="3646" spans="12:22" s="74" customFormat="1">
      <c r="L3646" s="75"/>
      <c r="M3646" s="75"/>
      <c r="N3646" s="75"/>
      <c r="O3646" s="75"/>
      <c r="P3646" s="75"/>
      <c r="Q3646" s="75"/>
      <c r="R3646" s="75"/>
      <c r="S3646" s="75"/>
      <c r="T3646" s="75"/>
      <c r="U3646" s="75"/>
      <c r="V3646" s="75"/>
    </row>
    <row r="3647" spans="12:22" s="74" customFormat="1">
      <c r="L3647" s="75"/>
      <c r="M3647" s="75"/>
      <c r="N3647" s="75"/>
      <c r="O3647" s="75"/>
      <c r="P3647" s="75"/>
      <c r="Q3647" s="75"/>
      <c r="R3647" s="75"/>
      <c r="S3647" s="75"/>
      <c r="T3647" s="75"/>
      <c r="U3647" s="75"/>
      <c r="V3647" s="75"/>
    </row>
    <row r="3648" spans="12:22" s="74" customFormat="1">
      <c r="L3648" s="75"/>
      <c r="M3648" s="75"/>
      <c r="N3648" s="75"/>
      <c r="O3648" s="75"/>
      <c r="P3648" s="75"/>
      <c r="Q3648" s="75"/>
      <c r="R3648" s="75"/>
      <c r="S3648" s="75"/>
      <c r="T3648" s="75"/>
      <c r="U3648" s="75"/>
      <c r="V3648" s="75"/>
    </row>
    <row r="3649" spans="12:22" s="74" customFormat="1">
      <c r="L3649" s="75"/>
      <c r="M3649" s="75"/>
      <c r="N3649" s="75"/>
      <c r="O3649" s="75"/>
      <c r="P3649" s="75"/>
      <c r="Q3649" s="75"/>
      <c r="R3649" s="75"/>
      <c r="S3649" s="75"/>
      <c r="T3649" s="75"/>
      <c r="U3649" s="75"/>
      <c r="V3649" s="75"/>
    </row>
    <row r="3650" spans="12:22" s="74" customFormat="1">
      <c r="L3650" s="75"/>
      <c r="M3650" s="75"/>
      <c r="N3650" s="75"/>
      <c r="O3650" s="75"/>
      <c r="P3650" s="75"/>
      <c r="Q3650" s="75"/>
      <c r="R3650" s="75"/>
      <c r="S3650" s="75"/>
      <c r="T3650" s="75"/>
      <c r="U3650" s="75"/>
      <c r="V3650" s="75"/>
    </row>
    <row r="3651" spans="12:22" s="74" customFormat="1">
      <c r="L3651" s="75"/>
      <c r="M3651" s="75"/>
      <c r="N3651" s="75"/>
      <c r="O3651" s="75"/>
      <c r="P3651" s="75"/>
      <c r="Q3651" s="75"/>
      <c r="R3651" s="75"/>
      <c r="S3651" s="75"/>
      <c r="T3651" s="75"/>
      <c r="U3651" s="75"/>
      <c r="V3651" s="75"/>
    </row>
    <row r="3652" spans="12:22" s="74" customFormat="1">
      <c r="L3652" s="75"/>
      <c r="M3652" s="75"/>
      <c r="N3652" s="75"/>
      <c r="O3652" s="75"/>
      <c r="P3652" s="75"/>
      <c r="Q3652" s="75"/>
      <c r="R3652" s="75"/>
      <c r="S3652" s="75"/>
      <c r="T3652" s="75"/>
      <c r="U3652" s="75"/>
      <c r="V3652" s="75"/>
    </row>
    <row r="3653" spans="12:22" s="74" customFormat="1">
      <c r="L3653" s="75"/>
      <c r="M3653" s="75"/>
      <c r="N3653" s="75"/>
      <c r="O3653" s="75"/>
      <c r="P3653" s="75"/>
      <c r="Q3653" s="75"/>
      <c r="R3653" s="75"/>
      <c r="S3653" s="75"/>
      <c r="T3653" s="75"/>
      <c r="U3653" s="75"/>
      <c r="V3653" s="75"/>
    </row>
    <row r="3654" spans="12:22" s="74" customFormat="1">
      <c r="L3654" s="75"/>
      <c r="M3654" s="75"/>
      <c r="N3654" s="75"/>
      <c r="O3654" s="75"/>
      <c r="P3654" s="75"/>
      <c r="Q3654" s="75"/>
      <c r="R3654" s="75"/>
      <c r="S3654" s="75"/>
      <c r="T3654" s="75"/>
      <c r="U3654" s="75"/>
      <c r="V3654" s="75"/>
    </row>
    <row r="3655" spans="12:22" s="74" customFormat="1">
      <c r="L3655" s="75"/>
      <c r="M3655" s="75"/>
      <c r="N3655" s="75"/>
      <c r="O3655" s="75"/>
      <c r="P3655" s="75"/>
      <c r="Q3655" s="75"/>
      <c r="R3655" s="75"/>
      <c r="S3655" s="75"/>
      <c r="T3655" s="75"/>
      <c r="U3655" s="75"/>
      <c r="V3655" s="75"/>
    </row>
    <row r="3656" spans="12:22" s="74" customFormat="1">
      <c r="L3656" s="75"/>
      <c r="M3656" s="75"/>
      <c r="N3656" s="75"/>
      <c r="O3656" s="75"/>
      <c r="P3656" s="75"/>
      <c r="Q3656" s="75"/>
      <c r="R3656" s="75"/>
      <c r="S3656" s="75"/>
      <c r="T3656" s="75"/>
      <c r="U3656" s="75"/>
      <c r="V3656" s="75"/>
    </row>
    <row r="3657" spans="12:22" s="74" customFormat="1">
      <c r="L3657" s="75"/>
      <c r="M3657" s="75"/>
      <c r="N3657" s="75"/>
      <c r="O3657" s="75"/>
      <c r="P3657" s="75"/>
      <c r="Q3657" s="75"/>
      <c r="R3657" s="75"/>
      <c r="S3657" s="75"/>
      <c r="T3657" s="75"/>
      <c r="U3657" s="75"/>
      <c r="V3657" s="75"/>
    </row>
    <row r="3658" spans="12:22" s="74" customFormat="1">
      <c r="L3658" s="75"/>
      <c r="M3658" s="75"/>
      <c r="N3658" s="75"/>
      <c r="O3658" s="75"/>
      <c r="P3658" s="75"/>
      <c r="Q3658" s="75"/>
      <c r="R3658" s="75"/>
      <c r="S3658" s="75"/>
      <c r="T3658" s="75"/>
      <c r="U3658" s="75"/>
      <c r="V3658" s="75"/>
    </row>
    <row r="3659" spans="12:22" s="74" customFormat="1">
      <c r="L3659" s="75"/>
      <c r="M3659" s="75"/>
      <c r="N3659" s="75"/>
      <c r="O3659" s="75"/>
      <c r="P3659" s="75"/>
      <c r="Q3659" s="75"/>
      <c r="R3659" s="75"/>
      <c r="S3659" s="75"/>
      <c r="T3659" s="75"/>
      <c r="U3659" s="75"/>
      <c r="V3659" s="75"/>
    </row>
    <row r="3660" spans="12:22" s="74" customFormat="1">
      <c r="L3660" s="75"/>
      <c r="M3660" s="75"/>
      <c r="N3660" s="75"/>
      <c r="O3660" s="75"/>
      <c r="P3660" s="75"/>
      <c r="Q3660" s="75"/>
      <c r="R3660" s="75"/>
      <c r="S3660" s="75"/>
      <c r="T3660" s="75"/>
      <c r="U3660" s="75"/>
      <c r="V3660" s="75"/>
    </row>
    <row r="3661" spans="12:22" s="74" customFormat="1">
      <c r="L3661" s="75"/>
      <c r="M3661" s="75"/>
      <c r="N3661" s="75"/>
      <c r="O3661" s="75"/>
      <c r="P3661" s="75"/>
      <c r="Q3661" s="75"/>
      <c r="R3661" s="75"/>
      <c r="S3661" s="75"/>
      <c r="T3661" s="75"/>
      <c r="U3661" s="75"/>
      <c r="V3661" s="75"/>
    </row>
    <row r="3662" spans="12:22" s="74" customFormat="1">
      <c r="L3662" s="75"/>
      <c r="M3662" s="75"/>
      <c r="N3662" s="75"/>
      <c r="O3662" s="75"/>
      <c r="P3662" s="75"/>
      <c r="Q3662" s="75"/>
      <c r="R3662" s="75"/>
      <c r="S3662" s="75"/>
      <c r="T3662" s="75"/>
      <c r="U3662" s="75"/>
      <c r="V3662" s="75"/>
    </row>
    <row r="3663" spans="12:22" s="74" customFormat="1">
      <c r="L3663" s="75"/>
      <c r="M3663" s="75"/>
      <c r="N3663" s="75"/>
      <c r="O3663" s="75"/>
      <c r="P3663" s="75"/>
      <c r="Q3663" s="75"/>
      <c r="R3663" s="75"/>
      <c r="S3663" s="75"/>
      <c r="T3663" s="75"/>
      <c r="U3663" s="75"/>
      <c r="V3663" s="75"/>
    </row>
    <row r="3664" spans="12:22" s="74" customFormat="1">
      <c r="L3664" s="75"/>
      <c r="M3664" s="75"/>
      <c r="N3664" s="75"/>
      <c r="O3664" s="75"/>
      <c r="P3664" s="75"/>
      <c r="Q3664" s="75"/>
      <c r="R3664" s="75"/>
      <c r="S3664" s="75"/>
      <c r="T3664" s="75"/>
      <c r="U3664" s="75"/>
      <c r="V3664" s="75"/>
    </row>
    <row r="3665" spans="12:22" s="74" customFormat="1">
      <c r="L3665" s="75"/>
      <c r="M3665" s="75"/>
      <c r="N3665" s="75"/>
      <c r="O3665" s="75"/>
      <c r="P3665" s="75"/>
      <c r="Q3665" s="75"/>
      <c r="R3665" s="75"/>
      <c r="S3665" s="75"/>
      <c r="T3665" s="75"/>
      <c r="U3665" s="75"/>
      <c r="V3665" s="75"/>
    </row>
    <row r="3666" spans="12:22" s="74" customFormat="1">
      <c r="L3666" s="75"/>
      <c r="M3666" s="75"/>
      <c r="N3666" s="75"/>
      <c r="O3666" s="75"/>
      <c r="P3666" s="75"/>
      <c r="Q3666" s="75"/>
      <c r="R3666" s="75"/>
      <c r="S3666" s="75"/>
      <c r="T3666" s="75"/>
      <c r="U3666" s="75"/>
      <c r="V3666" s="75"/>
    </row>
    <row r="3667" spans="12:22" s="74" customFormat="1">
      <c r="L3667" s="75"/>
      <c r="M3667" s="75"/>
      <c r="N3667" s="75"/>
      <c r="O3667" s="75"/>
      <c r="P3667" s="75"/>
      <c r="Q3667" s="75"/>
      <c r="R3667" s="75"/>
      <c r="S3667" s="75"/>
      <c r="T3667" s="75"/>
      <c r="U3667" s="75"/>
      <c r="V3667" s="75"/>
    </row>
    <row r="3668" spans="12:22" s="74" customFormat="1">
      <c r="L3668" s="75"/>
      <c r="M3668" s="75"/>
      <c r="N3668" s="75"/>
      <c r="O3668" s="75"/>
      <c r="P3668" s="75"/>
      <c r="Q3668" s="75"/>
      <c r="R3668" s="75"/>
      <c r="S3668" s="75"/>
      <c r="T3668" s="75"/>
      <c r="U3668" s="75"/>
      <c r="V3668" s="75"/>
    </row>
    <row r="3669" spans="12:22" s="74" customFormat="1">
      <c r="L3669" s="75"/>
      <c r="M3669" s="75"/>
      <c r="N3669" s="75"/>
      <c r="O3669" s="75"/>
      <c r="P3669" s="75"/>
      <c r="Q3669" s="75"/>
      <c r="R3669" s="75"/>
      <c r="S3669" s="75"/>
      <c r="T3669" s="75"/>
      <c r="U3669" s="75"/>
      <c r="V3669" s="75"/>
    </row>
    <row r="3670" spans="12:22" s="74" customFormat="1">
      <c r="L3670" s="75"/>
      <c r="M3670" s="75"/>
      <c r="N3670" s="75"/>
      <c r="O3670" s="75"/>
      <c r="P3670" s="75"/>
      <c r="Q3670" s="75"/>
      <c r="R3670" s="75"/>
      <c r="S3670" s="75"/>
      <c r="T3670" s="75"/>
      <c r="U3670" s="75"/>
      <c r="V3670" s="75"/>
    </row>
    <row r="3671" spans="12:22" s="74" customFormat="1">
      <c r="L3671" s="75"/>
      <c r="M3671" s="75"/>
      <c r="N3671" s="75"/>
      <c r="O3671" s="75"/>
      <c r="P3671" s="75"/>
      <c r="Q3671" s="75"/>
      <c r="R3671" s="75"/>
      <c r="S3671" s="75"/>
      <c r="T3671" s="75"/>
      <c r="U3671" s="75"/>
      <c r="V3671" s="75"/>
    </row>
    <row r="3672" spans="12:22" s="74" customFormat="1">
      <c r="L3672" s="75"/>
      <c r="M3672" s="75"/>
      <c r="N3672" s="75"/>
      <c r="O3672" s="75"/>
      <c r="P3672" s="75"/>
      <c r="Q3672" s="75"/>
      <c r="R3672" s="75"/>
      <c r="S3672" s="75"/>
      <c r="T3672" s="75"/>
      <c r="U3672" s="75"/>
      <c r="V3672" s="75"/>
    </row>
    <row r="3673" spans="12:22" s="74" customFormat="1">
      <c r="L3673" s="75"/>
      <c r="M3673" s="75"/>
      <c r="N3673" s="75"/>
      <c r="O3673" s="75"/>
      <c r="P3673" s="75"/>
      <c r="Q3673" s="75"/>
      <c r="R3673" s="75"/>
      <c r="S3673" s="75"/>
      <c r="T3673" s="75"/>
      <c r="U3673" s="75"/>
      <c r="V3673" s="75"/>
    </row>
    <row r="3674" spans="12:22" s="74" customFormat="1">
      <c r="L3674" s="75"/>
      <c r="M3674" s="75"/>
      <c r="N3674" s="75"/>
      <c r="O3674" s="75"/>
      <c r="P3674" s="75"/>
      <c r="Q3674" s="75"/>
      <c r="R3674" s="75"/>
      <c r="S3674" s="75"/>
      <c r="T3674" s="75"/>
      <c r="U3674" s="75"/>
      <c r="V3674" s="75"/>
    </row>
    <row r="3675" spans="12:22" s="74" customFormat="1">
      <c r="L3675" s="75"/>
      <c r="M3675" s="75"/>
      <c r="N3675" s="75"/>
      <c r="O3675" s="75"/>
      <c r="P3675" s="75"/>
      <c r="Q3675" s="75"/>
      <c r="R3675" s="75"/>
      <c r="S3675" s="75"/>
      <c r="T3675" s="75"/>
      <c r="U3675" s="75"/>
      <c r="V3675" s="75"/>
    </row>
    <row r="3676" spans="12:22" s="74" customFormat="1">
      <c r="L3676" s="75"/>
      <c r="M3676" s="75"/>
      <c r="N3676" s="75"/>
      <c r="O3676" s="75"/>
      <c r="P3676" s="75"/>
      <c r="Q3676" s="75"/>
      <c r="R3676" s="75"/>
      <c r="S3676" s="75"/>
      <c r="T3676" s="75"/>
      <c r="U3676" s="75"/>
      <c r="V3676" s="75"/>
    </row>
    <row r="3677" spans="12:22" s="74" customFormat="1">
      <c r="L3677" s="75"/>
      <c r="M3677" s="75"/>
      <c r="N3677" s="75"/>
      <c r="O3677" s="75"/>
      <c r="P3677" s="75"/>
      <c r="Q3677" s="75"/>
      <c r="R3677" s="75"/>
      <c r="S3677" s="75"/>
      <c r="T3677" s="75"/>
      <c r="U3677" s="75"/>
      <c r="V3677" s="75"/>
    </row>
    <row r="3678" spans="12:22" s="74" customFormat="1">
      <c r="L3678" s="75"/>
      <c r="M3678" s="75"/>
      <c r="N3678" s="75"/>
      <c r="O3678" s="75"/>
      <c r="P3678" s="75"/>
      <c r="Q3678" s="75"/>
      <c r="R3678" s="75"/>
      <c r="S3678" s="75"/>
      <c r="T3678" s="75"/>
      <c r="U3678" s="75"/>
      <c r="V3678" s="75"/>
    </row>
    <row r="3679" spans="12:22" s="74" customFormat="1">
      <c r="L3679" s="75"/>
      <c r="M3679" s="75"/>
      <c r="N3679" s="75"/>
      <c r="O3679" s="75"/>
      <c r="P3679" s="75"/>
      <c r="Q3679" s="75"/>
      <c r="R3679" s="75"/>
      <c r="S3679" s="75"/>
      <c r="T3679" s="75"/>
      <c r="U3679" s="75"/>
      <c r="V3679" s="75"/>
    </row>
    <row r="3680" spans="12:22" s="74" customFormat="1">
      <c r="L3680" s="75"/>
      <c r="M3680" s="75"/>
      <c r="N3680" s="75"/>
      <c r="O3680" s="75"/>
      <c r="P3680" s="75"/>
      <c r="Q3680" s="75"/>
      <c r="R3680" s="75"/>
      <c r="S3680" s="75"/>
      <c r="T3680" s="75"/>
      <c r="U3680" s="75"/>
      <c r="V3680" s="75"/>
    </row>
    <row r="3681" spans="12:22" s="74" customFormat="1">
      <c r="L3681" s="75"/>
      <c r="M3681" s="75"/>
      <c r="N3681" s="75"/>
      <c r="O3681" s="75"/>
      <c r="P3681" s="75"/>
      <c r="Q3681" s="75"/>
      <c r="R3681" s="75"/>
      <c r="S3681" s="75"/>
      <c r="T3681" s="75"/>
      <c r="U3681" s="75"/>
      <c r="V3681" s="75"/>
    </row>
    <row r="3682" spans="12:22" s="74" customFormat="1">
      <c r="L3682" s="75"/>
      <c r="M3682" s="75"/>
      <c r="N3682" s="75"/>
      <c r="O3682" s="75"/>
      <c r="P3682" s="75"/>
      <c r="Q3682" s="75"/>
      <c r="R3682" s="75"/>
      <c r="S3682" s="75"/>
      <c r="T3682" s="75"/>
      <c r="U3682" s="75"/>
      <c r="V3682" s="75"/>
    </row>
    <row r="3683" spans="12:22" s="74" customFormat="1">
      <c r="L3683" s="75"/>
      <c r="M3683" s="75"/>
      <c r="N3683" s="75"/>
      <c r="O3683" s="75"/>
      <c r="P3683" s="75"/>
      <c r="Q3683" s="75"/>
      <c r="R3683" s="75"/>
      <c r="S3683" s="75"/>
      <c r="T3683" s="75"/>
      <c r="U3683" s="75"/>
      <c r="V3683" s="75"/>
    </row>
    <row r="3684" spans="12:22" s="74" customFormat="1">
      <c r="L3684" s="75"/>
      <c r="M3684" s="75"/>
      <c r="N3684" s="75"/>
      <c r="O3684" s="75"/>
      <c r="P3684" s="75"/>
      <c r="Q3684" s="75"/>
      <c r="R3684" s="75"/>
      <c r="S3684" s="75"/>
      <c r="T3684" s="75"/>
      <c r="U3684" s="75"/>
      <c r="V3684" s="75"/>
    </row>
    <row r="3685" spans="12:22" s="74" customFormat="1">
      <c r="L3685" s="75"/>
      <c r="M3685" s="75"/>
      <c r="N3685" s="75"/>
      <c r="O3685" s="75"/>
      <c r="P3685" s="75"/>
      <c r="Q3685" s="75"/>
      <c r="R3685" s="75"/>
      <c r="S3685" s="75"/>
      <c r="T3685" s="75"/>
      <c r="U3685" s="75"/>
      <c r="V3685" s="75"/>
    </row>
    <row r="3686" spans="12:22" s="74" customFormat="1">
      <c r="L3686" s="75"/>
      <c r="M3686" s="75"/>
      <c r="N3686" s="75"/>
      <c r="O3686" s="75"/>
      <c r="P3686" s="75"/>
      <c r="Q3686" s="75"/>
      <c r="R3686" s="75"/>
      <c r="S3686" s="75"/>
      <c r="T3686" s="75"/>
      <c r="U3686" s="75"/>
      <c r="V3686" s="75"/>
    </row>
    <row r="3687" spans="12:22" s="74" customFormat="1">
      <c r="L3687" s="75"/>
      <c r="M3687" s="75"/>
      <c r="N3687" s="75"/>
      <c r="O3687" s="75"/>
      <c r="P3687" s="75"/>
      <c r="Q3687" s="75"/>
      <c r="R3687" s="75"/>
      <c r="S3687" s="75"/>
      <c r="T3687" s="75"/>
      <c r="U3687" s="75"/>
      <c r="V3687" s="75"/>
    </row>
    <row r="3688" spans="12:22" s="74" customFormat="1">
      <c r="L3688" s="75"/>
      <c r="M3688" s="75"/>
      <c r="N3688" s="75"/>
      <c r="O3688" s="75"/>
      <c r="P3688" s="75"/>
      <c r="Q3688" s="75"/>
      <c r="R3688" s="75"/>
      <c r="S3688" s="75"/>
      <c r="T3688" s="75"/>
      <c r="U3688" s="75"/>
      <c r="V3688" s="75"/>
    </row>
    <row r="3689" spans="12:22" s="74" customFormat="1">
      <c r="L3689" s="75"/>
      <c r="M3689" s="75"/>
      <c r="N3689" s="75"/>
      <c r="O3689" s="75"/>
      <c r="P3689" s="75"/>
      <c r="Q3689" s="75"/>
      <c r="R3689" s="75"/>
      <c r="S3689" s="75"/>
      <c r="T3689" s="75"/>
      <c r="U3689" s="75"/>
      <c r="V3689" s="75"/>
    </row>
    <row r="3690" spans="12:22" s="74" customFormat="1">
      <c r="L3690" s="75"/>
      <c r="M3690" s="75"/>
      <c r="N3690" s="75"/>
      <c r="O3690" s="75"/>
      <c r="P3690" s="75"/>
      <c r="Q3690" s="75"/>
      <c r="R3690" s="75"/>
      <c r="S3690" s="75"/>
      <c r="T3690" s="75"/>
      <c r="U3690" s="75"/>
      <c r="V3690" s="75"/>
    </row>
    <row r="3691" spans="12:22" s="74" customFormat="1">
      <c r="L3691" s="75"/>
      <c r="M3691" s="75"/>
      <c r="N3691" s="75"/>
      <c r="O3691" s="75"/>
      <c r="P3691" s="75"/>
      <c r="Q3691" s="75"/>
      <c r="R3691" s="75"/>
      <c r="S3691" s="75"/>
      <c r="T3691" s="75"/>
      <c r="U3691" s="75"/>
      <c r="V3691" s="75"/>
    </row>
    <row r="3692" spans="12:22" s="74" customFormat="1">
      <c r="L3692" s="75"/>
      <c r="M3692" s="75"/>
      <c r="N3692" s="75"/>
      <c r="O3692" s="75"/>
      <c r="P3692" s="75"/>
      <c r="Q3692" s="75"/>
      <c r="R3692" s="75"/>
      <c r="S3692" s="75"/>
      <c r="T3692" s="75"/>
      <c r="U3692" s="75"/>
      <c r="V3692" s="75"/>
    </row>
    <row r="3693" spans="12:22" s="74" customFormat="1">
      <c r="L3693" s="75"/>
      <c r="M3693" s="75"/>
      <c r="N3693" s="75"/>
      <c r="O3693" s="75"/>
      <c r="P3693" s="75"/>
      <c r="Q3693" s="75"/>
      <c r="R3693" s="75"/>
      <c r="S3693" s="75"/>
      <c r="T3693" s="75"/>
      <c r="U3693" s="75"/>
      <c r="V3693" s="75"/>
    </row>
    <row r="3694" spans="12:22" s="74" customFormat="1">
      <c r="L3694" s="75"/>
      <c r="M3694" s="75"/>
      <c r="N3694" s="75"/>
      <c r="O3694" s="75"/>
      <c r="P3694" s="75"/>
      <c r="Q3694" s="75"/>
      <c r="R3694" s="75"/>
      <c r="S3694" s="75"/>
      <c r="T3694" s="75"/>
      <c r="U3694" s="75"/>
      <c r="V3694" s="75"/>
    </row>
    <row r="3695" spans="12:22" s="74" customFormat="1">
      <c r="L3695" s="75"/>
      <c r="M3695" s="75"/>
      <c r="N3695" s="75"/>
      <c r="O3695" s="75"/>
      <c r="P3695" s="75"/>
      <c r="Q3695" s="75"/>
      <c r="R3695" s="75"/>
      <c r="S3695" s="75"/>
      <c r="T3695" s="75"/>
      <c r="U3695" s="75"/>
      <c r="V3695" s="75"/>
    </row>
    <row r="3696" spans="12:22" s="74" customFormat="1">
      <c r="L3696" s="75"/>
      <c r="M3696" s="75"/>
      <c r="N3696" s="75"/>
      <c r="O3696" s="75"/>
      <c r="P3696" s="75"/>
      <c r="Q3696" s="75"/>
      <c r="R3696" s="75"/>
      <c r="S3696" s="75"/>
      <c r="T3696" s="75"/>
      <c r="U3696" s="75"/>
      <c r="V3696" s="75"/>
    </row>
    <row r="3697" spans="12:22" s="74" customFormat="1">
      <c r="L3697" s="75"/>
      <c r="M3697" s="75"/>
      <c r="N3697" s="75"/>
      <c r="O3697" s="75"/>
      <c r="P3697" s="75"/>
      <c r="Q3697" s="75"/>
      <c r="R3697" s="75"/>
      <c r="S3697" s="75"/>
      <c r="T3697" s="75"/>
      <c r="U3697" s="75"/>
      <c r="V3697" s="75"/>
    </row>
    <row r="3698" spans="12:22" s="74" customFormat="1">
      <c r="L3698" s="75"/>
      <c r="M3698" s="75"/>
      <c r="N3698" s="75"/>
      <c r="O3698" s="75"/>
      <c r="P3698" s="75"/>
      <c r="Q3698" s="75"/>
      <c r="R3698" s="75"/>
      <c r="S3698" s="75"/>
      <c r="T3698" s="75"/>
      <c r="U3698" s="75"/>
      <c r="V3698" s="75"/>
    </row>
    <row r="3699" spans="12:22" s="74" customFormat="1">
      <c r="L3699" s="75"/>
      <c r="M3699" s="75"/>
      <c r="N3699" s="75"/>
      <c r="O3699" s="75"/>
      <c r="P3699" s="75"/>
      <c r="Q3699" s="75"/>
      <c r="R3699" s="75"/>
      <c r="S3699" s="75"/>
      <c r="T3699" s="75"/>
      <c r="U3699" s="75"/>
      <c r="V3699" s="75"/>
    </row>
    <row r="3700" spans="12:22" s="74" customFormat="1">
      <c r="L3700" s="75"/>
      <c r="M3700" s="75"/>
      <c r="N3700" s="75"/>
      <c r="O3700" s="75"/>
      <c r="P3700" s="75"/>
      <c r="Q3700" s="75"/>
      <c r="R3700" s="75"/>
      <c r="S3700" s="75"/>
      <c r="T3700" s="75"/>
      <c r="U3700" s="75"/>
      <c r="V3700" s="75"/>
    </row>
    <row r="3701" spans="12:22" s="74" customFormat="1">
      <c r="L3701" s="75"/>
      <c r="M3701" s="75"/>
      <c r="N3701" s="75"/>
      <c r="O3701" s="75"/>
      <c r="P3701" s="75"/>
      <c r="Q3701" s="75"/>
      <c r="R3701" s="75"/>
      <c r="S3701" s="75"/>
      <c r="T3701" s="75"/>
      <c r="U3701" s="75"/>
      <c r="V3701" s="75"/>
    </row>
    <row r="3702" spans="12:22" s="74" customFormat="1">
      <c r="L3702" s="75"/>
      <c r="M3702" s="75"/>
      <c r="N3702" s="75"/>
      <c r="O3702" s="75"/>
      <c r="P3702" s="75"/>
      <c r="Q3702" s="75"/>
      <c r="R3702" s="75"/>
      <c r="S3702" s="75"/>
      <c r="T3702" s="75"/>
      <c r="U3702" s="75"/>
      <c r="V3702" s="75"/>
    </row>
    <row r="3703" spans="12:22" s="74" customFormat="1">
      <c r="L3703" s="75"/>
      <c r="M3703" s="75"/>
      <c r="N3703" s="75"/>
      <c r="O3703" s="75"/>
      <c r="P3703" s="75"/>
      <c r="Q3703" s="75"/>
      <c r="R3703" s="75"/>
      <c r="S3703" s="75"/>
      <c r="T3703" s="75"/>
      <c r="U3703" s="75"/>
      <c r="V3703" s="75"/>
    </row>
    <row r="3704" spans="12:22" s="74" customFormat="1">
      <c r="L3704" s="75"/>
      <c r="M3704" s="75"/>
      <c r="N3704" s="75"/>
      <c r="O3704" s="75"/>
      <c r="P3704" s="75"/>
      <c r="Q3704" s="75"/>
      <c r="R3704" s="75"/>
      <c r="S3704" s="75"/>
      <c r="T3704" s="75"/>
      <c r="U3704" s="75"/>
      <c r="V3704" s="75"/>
    </row>
    <row r="3705" spans="12:22" s="74" customFormat="1">
      <c r="L3705" s="75"/>
      <c r="M3705" s="75"/>
      <c r="N3705" s="75"/>
      <c r="O3705" s="75"/>
      <c r="P3705" s="75"/>
      <c r="Q3705" s="75"/>
      <c r="R3705" s="75"/>
      <c r="S3705" s="75"/>
      <c r="T3705" s="75"/>
      <c r="U3705" s="75"/>
      <c r="V3705" s="75"/>
    </row>
    <row r="3706" spans="12:22" s="74" customFormat="1">
      <c r="L3706" s="75"/>
      <c r="M3706" s="75"/>
      <c r="N3706" s="75"/>
      <c r="O3706" s="75"/>
      <c r="P3706" s="75"/>
      <c r="Q3706" s="75"/>
      <c r="R3706" s="75"/>
      <c r="S3706" s="75"/>
      <c r="T3706" s="75"/>
      <c r="U3706" s="75"/>
      <c r="V3706" s="75"/>
    </row>
    <row r="3707" spans="12:22" s="74" customFormat="1">
      <c r="L3707" s="75"/>
      <c r="M3707" s="75"/>
      <c r="N3707" s="75"/>
      <c r="O3707" s="75"/>
      <c r="P3707" s="75"/>
      <c r="Q3707" s="75"/>
      <c r="R3707" s="75"/>
      <c r="S3707" s="75"/>
      <c r="T3707" s="75"/>
      <c r="U3707" s="75"/>
      <c r="V3707" s="75"/>
    </row>
    <row r="3708" spans="12:22" s="74" customFormat="1">
      <c r="L3708" s="75"/>
      <c r="M3708" s="75"/>
      <c r="N3708" s="75"/>
      <c r="O3708" s="75"/>
      <c r="P3708" s="75"/>
      <c r="Q3708" s="75"/>
      <c r="R3708" s="75"/>
      <c r="S3708" s="75"/>
      <c r="T3708" s="75"/>
      <c r="U3708" s="75"/>
      <c r="V3708" s="75"/>
    </row>
    <row r="3709" spans="12:22" s="74" customFormat="1">
      <c r="L3709" s="75"/>
      <c r="M3709" s="75"/>
      <c r="N3709" s="75"/>
      <c r="O3709" s="75"/>
      <c r="P3709" s="75"/>
      <c r="Q3709" s="75"/>
      <c r="R3709" s="75"/>
      <c r="S3709" s="75"/>
      <c r="T3709" s="75"/>
      <c r="U3709" s="75"/>
      <c r="V3709" s="75"/>
    </row>
    <row r="3710" spans="12:22" s="74" customFormat="1">
      <c r="L3710" s="75"/>
      <c r="M3710" s="75"/>
      <c r="N3710" s="75"/>
      <c r="O3710" s="75"/>
      <c r="P3710" s="75"/>
      <c r="Q3710" s="75"/>
      <c r="R3710" s="75"/>
      <c r="S3710" s="75"/>
      <c r="T3710" s="75"/>
      <c r="U3710" s="75"/>
      <c r="V3710" s="75"/>
    </row>
    <row r="3711" spans="12:22" s="74" customFormat="1">
      <c r="L3711" s="75"/>
      <c r="M3711" s="75"/>
      <c r="N3711" s="75"/>
      <c r="O3711" s="75"/>
      <c r="P3711" s="75"/>
      <c r="Q3711" s="75"/>
      <c r="R3711" s="75"/>
      <c r="S3711" s="75"/>
      <c r="T3711" s="75"/>
      <c r="U3711" s="75"/>
      <c r="V3711" s="75"/>
    </row>
    <row r="3712" spans="12:22" s="74" customFormat="1">
      <c r="L3712" s="75"/>
      <c r="M3712" s="75"/>
      <c r="N3712" s="75"/>
      <c r="O3712" s="75"/>
      <c r="P3712" s="75"/>
      <c r="Q3712" s="75"/>
      <c r="R3712" s="75"/>
      <c r="S3712" s="75"/>
      <c r="T3712" s="75"/>
      <c r="U3712" s="75"/>
      <c r="V3712" s="75"/>
    </row>
    <row r="3713" spans="12:22" s="74" customFormat="1">
      <c r="L3713" s="75"/>
      <c r="M3713" s="75"/>
      <c r="N3713" s="75"/>
      <c r="O3713" s="75"/>
      <c r="P3713" s="75"/>
      <c r="Q3713" s="75"/>
      <c r="R3713" s="75"/>
      <c r="S3713" s="75"/>
      <c r="T3713" s="75"/>
      <c r="U3713" s="75"/>
      <c r="V3713" s="75"/>
    </row>
    <row r="3714" spans="12:22" s="74" customFormat="1">
      <c r="L3714" s="75"/>
      <c r="M3714" s="75"/>
      <c r="N3714" s="75"/>
      <c r="O3714" s="75"/>
      <c r="P3714" s="75"/>
      <c r="Q3714" s="75"/>
      <c r="R3714" s="75"/>
      <c r="S3714" s="75"/>
      <c r="T3714" s="75"/>
      <c r="U3714" s="75"/>
      <c r="V3714" s="75"/>
    </row>
    <row r="3715" spans="12:22" s="74" customFormat="1">
      <c r="L3715" s="75"/>
      <c r="M3715" s="75"/>
      <c r="N3715" s="75"/>
      <c r="O3715" s="75"/>
      <c r="P3715" s="75"/>
      <c r="Q3715" s="75"/>
      <c r="R3715" s="75"/>
      <c r="S3715" s="75"/>
      <c r="T3715" s="75"/>
      <c r="U3715" s="75"/>
      <c r="V3715" s="75"/>
    </row>
    <row r="3716" spans="12:22" s="74" customFormat="1">
      <c r="L3716" s="75"/>
      <c r="M3716" s="75"/>
      <c r="N3716" s="75"/>
      <c r="O3716" s="75"/>
      <c r="P3716" s="75"/>
      <c r="Q3716" s="75"/>
      <c r="R3716" s="75"/>
      <c r="S3716" s="75"/>
      <c r="T3716" s="75"/>
      <c r="U3716" s="75"/>
      <c r="V3716" s="75"/>
    </row>
    <row r="3717" spans="12:22" s="74" customFormat="1">
      <c r="L3717" s="75"/>
      <c r="M3717" s="75"/>
      <c r="N3717" s="75"/>
      <c r="O3717" s="75"/>
      <c r="P3717" s="75"/>
      <c r="Q3717" s="75"/>
      <c r="R3717" s="75"/>
      <c r="S3717" s="75"/>
      <c r="T3717" s="75"/>
      <c r="U3717" s="75"/>
      <c r="V3717" s="75"/>
    </row>
    <row r="3718" spans="12:22" s="74" customFormat="1">
      <c r="L3718" s="75"/>
      <c r="M3718" s="75"/>
      <c r="N3718" s="75"/>
      <c r="O3718" s="75"/>
      <c r="P3718" s="75"/>
      <c r="Q3718" s="75"/>
      <c r="R3718" s="75"/>
      <c r="S3718" s="75"/>
      <c r="T3718" s="75"/>
      <c r="U3718" s="75"/>
      <c r="V3718" s="75"/>
    </row>
    <row r="3719" spans="12:22" s="74" customFormat="1">
      <c r="L3719" s="75"/>
      <c r="M3719" s="75"/>
      <c r="N3719" s="75"/>
      <c r="O3719" s="75"/>
      <c r="P3719" s="75"/>
      <c r="Q3719" s="75"/>
      <c r="R3719" s="75"/>
      <c r="S3719" s="75"/>
      <c r="T3719" s="75"/>
      <c r="U3719" s="75"/>
      <c r="V3719" s="75"/>
    </row>
    <row r="3720" spans="12:22" s="74" customFormat="1">
      <c r="L3720" s="75"/>
      <c r="M3720" s="75"/>
      <c r="N3720" s="75"/>
      <c r="O3720" s="75"/>
      <c r="P3720" s="75"/>
      <c r="Q3720" s="75"/>
      <c r="R3720" s="75"/>
      <c r="S3720" s="75"/>
      <c r="T3720" s="75"/>
      <c r="U3720" s="75"/>
      <c r="V3720" s="75"/>
    </row>
    <row r="3721" spans="12:22" s="74" customFormat="1">
      <c r="L3721" s="75"/>
      <c r="M3721" s="75"/>
      <c r="N3721" s="75"/>
      <c r="O3721" s="75"/>
      <c r="P3721" s="75"/>
      <c r="Q3721" s="75"/>
      <c r="R3721" s="75"/>
      <c r="S3721" s="75"/>
      <c r="T3721" s="75"/>
      <c r="U3721" s="75"/>
      <c r="V3721" s="75"/>
    </row>
    <row r="3722" spans="12:22" s="74" customFormat="1">
      <c r="L3722" s="75"/>
      <c r="M3722" s="75"/>
      <c r="N3722" s="75"/>
      <c r="O3722" s="75"/>
      <c r="P3722" s="75"/>
      <c r="Q3722" s="75"/>
      <c r="R3722" s="75"/>
      <c r="S3722" s="75"/>
      <c r="T3722" s="75"/>
      <c r="U3722" s="75"/>
      <c r="V3722" s="75"/>
    </row>
    <row r="3723" spans="12:22" s="74" customFormat="1">
      <c r="L3723" s="75"/>
      <c r="M3723" s="75"/>
      <c r="N3723" s="75"/>
      <c r="O3723" s="75"/>
      <c r="P3723" s="75"/>
      <c r="Q3723" s="75"/>
      <c r="R3723" s="75"/>
      <c r="S3723" s="75"/>
      <c r="T3723" s="75"/>
      <c r="U3723" s="75"/>
      <c r="V3723" s="75"/>
    </row>
    <row r="3724" spans="12:22" s="74" customFormat="1">
      <c r="L3724" s="75"/>
      <c r="M3724" s="75"/>
      <c r="N3724" s="75"/>
      <c r="O3724" s="75"/>
      <c r="P3724" s="75"/>
      <c r="Q3724" s="75"/>
      <c r="R3724" s="75"/>
      <c r="S3724" s="75"/>
      <c r="T3724" s="75"/>
      <c r="U3724" s="75"/>
      <c r="V3724" s="75"/>
    </row>
    <row r="3725" spans="12:22" s="74" customFormat="1">
      <c r="L3725" s="75"/>
      <c r="M3725" s="75"/>
      <c r="N3725" s="75"/>
      <c r="O3725" s="75"/>
      <c r="P3725" s="75"/>
      <c r="Q3725" s="75"/>
      <c r="R3725" s="75"/>
      <c r="S3725" s="75"/>
      <c r="T3725" s="75"/>
      <c r="U3725" s="75"/>
      <c r="V3725" s="75"/>
    </row>
    <row r="3726" spans="12:22" s="74" customFormat="1">
      <c r="L3726" s="75"/>
      <c r="M3726" s="75"/>
      <c r="N3726" s="75"/>
      <c r="O3726" s="75"/>
      <c r="P3726" s="75"/>
      <c r="Q3726" s="75"/>
      <c r="R3726" s="75"/>
      <c r="S3726" s="75"/>
      <c r="T3726" s="75"/>
      <c r="U3726" s="75"/>
      <c r="V3726" s="75"/>
    </row>
    <row r="3727" spans="12:22" s="74" customFormat="1">
      <c r="L3727" s="75"/>
      <c r="M3727" s="75"/>
      <c r="N3727" s="75"/>
      <c r="O3727" s="75"/>
      <c r="P3727" s="75"/>
      <c r="Q3727" s="75"/>
      <c r="R3727" s="75"/>
      <c r="S3727" s="75"/>
      <c r="T3727" s="75"/>
      <c r="U3727" s="75"/>
      <c r="V3727" s="75"/>
    </row>
    <row r="3728" spans="12:22" s="74" customFormat="1">
      <c r="L3728" s="75"/>
      <c r="M3728" s="75"/>
      <c r="N3728" s="75"/>
      <c r="O3728" s="75"/>
      <c r="P3728" s="75"/>
      <c r="Q3728" s="75"/>
      <c r="R3728" s="75"/>
      <c r="S3728" s="75"/>
      <c r="T3728" s="75"/>
      <c r="U3728" s="75"/>
      <c r="V3728" s="75"/>
    </row>
    <row r="3729" spans="12:22" s="74" customFormat="1">
      <c r="L3729" s="75"/>
      <c r="M3729" s="75"/>
      <c r="N3729" s="75"/>
      <c r="O3729" s="75"/>
      <c r="P3729" s="75"/>
      <c r="Q3729" s="75"/>
      <c r="R3729" s="75"/>
      <c r="S3729" s="75"/>
      <c r="T3729" s="75"/>
      <c r="U3729" s="75"/>
      <c r="V3729" s="75"/>
    </row>
    <row r="3730" spans="12:22" s="74" customFormat="1">
      <c r="L3730" s="75"/>
      <c r="M3730" s="75"/>
      <c r="N3730" s="75"/>
      <c r="O3730" s="75"/>
      <c r="P3730" s="75"/>
      <c r="Q3730" s="75"/>
      <c r="R3730" s="75"/>
      <c r="S3730" s="75"/>
      <c r="T3730" s="75"/>
      <c r="U3730" s="75"/>
      <c r="V3730" s="75"/>
    </row>
    <row r="3731" spans="12:22" s="74" customFormat="1">
      <c r="L3731" s="75"/>
      <c r="M3731" s="75"/>
      <c r="N3731" s="75"/>
      <c r="O3731" s="75"/>
      <c r="P3731" s="75"/>
      <c r="Q3731" s="75"/>
      <c r="R3731" s="75"/>
      <c r="S3731" s="75"/>
      <c r="T3731" s="75"/>
      <c r="U3731" s="75"/>
      <c r="V3731" s="75"/>
    </row>
    <row r="3732" spans="12:22" s="74" customFormat="1">
      <c r="L3732" s="75"/>
      <c r="M3732" s="75"/>
      <c r="N3732" s="75"/>
      <c r="O3732" s="75"/>
      <c r="P3732" s="75"/>
      <c r="Q3732" s="75"/>
      <c r="R3732" s="75"/>
      <c r="S3732" s="75"/>
      <c r="T3732" s="75"/>
      <c r="U3732" s="75"/>
      <c r="V3732" s="75"/>
    </row>
    <row r="3733" spans="12:22" s="74" customFormat="1">
      <c r="L3733" s="75"/>
      <c r="M3733" s="75"/>
      <c r="N3733" s="75"/>
      <c r="O3733" s="75"/>
      <c r="P3733" s="75"/>
      <c r="Q3733" s="75"/>
      <c r="R3733" s="75"/>
      <c r="S3733" s="75"/>
      <c r="T3733" s="75"/>
      <c r="U3733" s="75"/>
      <c r="V3733" s="75"/>
    </row>
    <row r="3734" spans="12:22" s="74" customFormat="1">
      <c r="L3734" s="75"/>
      <c r="M3734" s="75"/>
      <c r="N3734" s="75"/>
      <c r="O3734" s="75"/>
      <c r="P3734" s="75"/>
      <c r="Q3734" s="75"/>
      <c r="R3734" s="75"/>
      <c r="S3734" s="75"/>
      <c r="T3734" s="75"/>
      <c r="U3734" s="75"/>
      <c r="V3734" s="75"/>
    </row>
    <row r="3735" spans="12:22" s="74" customFormat="1">
      <c r="L3735" s="75"/>
      <c r="M3735" s="75"/>
      <c r="N3735" s="75"/>
      <c r="O3735" s="75"/>
      <c r="P3735" s="75"/>
      <c r="Q3735" s="75"/>
      <c r="R3735" s="75"/>
      <c r="S3735" s="75"/>
      <c r="T3735" s="75"/>
      <c r="U3735" s="75"/>
      <c r="V3735" s="75"/>
    </row>
    <row r="3736" spans="12:22" s="74" customFormat="1">
      <c r="L3736" s="75"/>
      <c r="M3736" s="75"/>
      <c r="N3736" s="75"/>
      <c r="O3736" s="75"/>
      <c r="P3736" s="75"/>
      <c r="Q3736" s="75"/>
      <c r="R3736" s="75"/>
      <c r="S3736" s="75"/>
      <c r="T3736" s="75"/>
      <c r="U3736" s="75"/>
      <c r="V3736" s="75"/>
    </row>
    <row r="3737" spans="12:22" s="74" customFormat="1">
      <c r="L3737" s="75"/>
      <c r="M3737" s="75"/>
      <c r="N3737" s="75"/>
      <c r="O3737" s="75"/>
      <c r="P3737" s="75"/>
      <c r="Q3737" s="75"/>
      <c r="R3737" s="75"/>
      <c r="S3737" s="75"/>
      <c r="T3737" s="75"/>
      <c r="U3737" s="75"/>
      <c r="V3737" s="75"/>
    </row>
    <row r="3738" spans="12:22" s="74" customFormat="1">
      <c r="L3738" s="75"/>
      <c r="M3738" s="75"/>
      <c r="N3738" s="75"/>
      <c r="O3738" s="75"/>
      <c r="P3738" s="75"/>
      <c r="Q3738" s="75"/>
      <c r="R3738" s="75"/>
      <c r="S3738" s="75"/>
      <c r="T3738" s="75"/>
      <c r="U3738" s="75"/>
      <c r="V3738" s="75"/>
    </row>
    <row r="3739" spans="12:22" s="74" customFormat="1">
      <c r="L3739" s="75"/>
      <c r="M3739" s="75"/>
      <c r="N3739" s="75"/>
      <c r="O3739" s="75"/>
      <c r="P3739" s="75"/>
      <c r="Q3739" s="75"/>
      <c r="R3739" s="75"/>
      <c r="S3739" s="75"/>
      <c r="T3739" s="75"/>
      <c r="U3739" s="75"/>
      <c r="V3739" s="75"/>
    </row>
    <row r="3740" spans="12:22" s="74" customFormat="1">
      <c r="L3740" s="75"/>
      <c r="M3740" s="75"/>
      <c r="N3740" s="75"/>
      <c r="O3740" s="75"/>
      <c r="P3740" s="75"/>
      <c r="Q3740" s="75"/>
      <c r="R3740" s="75"/>
      <c r="S3740" s="75"/>
      <c r="T3740" s="75"/>
      <c r="U3740" s="75"/>
      <c r="V3740" s="75"/>
    </row>
    <row r="3741" spans="12:22" s="74" customFormat="1">
      <c r="L3741" s="75"/>
      <c r="M3741" s="75"/>
      <c r="N3741" s="75"/>
      <c r="O3741" s="75"/>
      <c r="P3741" s="75"/>
      <c r="Q3741" s="75"/>
      <c r="R3741" s="75"/>
      <c r="S3741" s="75"/>
      <c r="T3741" s="75"/>
      <c r="U3741" s="75"/>
      <c r="V3741" s="75"/>
    </row>
    <row r="3742" spans="12:22" s="74" customFormat="1">
      <c r="L3742" s="75"/>
      <c r="M3742" s="75"/>
      <c r="N3742" s="75"/>
      <c r="O3742" s="75"/>
      <c r="P3742" s="75"/>
      <c r="Q3742" s="75"/>
      <c r="R3742" s="75"/>
      <c r="S3742" s="75"/>
      <c r="T3742" s="75"/>
      <c r="U3742" s="75"/>
      <c r="V3742" s="75"/>
    </row>
    <row r="3743" spans="12:22" s="74" customFormat="1">
      <c r="L3743" s="75"/>
      <c r="M3743" s="75"/>
      <c r="N3743" s="75"/>
      <c r="O3743" s="75"/>
      <c r="P3743" s="75"/>
      <c r="Q3743" s="75"/>
      <c r="R3743" s="75"/>
      <c r="S3743" s="75"/>
      <c r="T3743" s="75"/>
      <c r="U3743" s="75"/>
      <c r="V3743" s="75"/>
    </row>
    <row r="3744" spans="12:22" s="74" customFormat="1">
      <c r="L3744" s="75"/>
      <c r="M3744" s="75"/>
      <c r="N3744" s="75"/>
      <c r="O3744" s="75"/>
      <c r="P3744" s="75"/>
      <c r="Q3744" s="75"/>
      <c r="R3744" s="75"/>
      <c r="S3744" s="75"/>
      <c r="T3744" s="75"/>
      <c r="U3744" s="75"/>
      <c r="V3744" s="75"/>
    </row>
    <row r="3745" spans="12:22" s="74" customFormat="1">
      <c r="L3745" s="75"/>
      <c r="M3745" s="75"/>
      <c r="N3745" s="75"/>
      <c r="O3745" s="75"/>
      <c r="P3745" s="75"/>
      <c r="Q3745" s="75"/>
      <c r="R3745" s="75"/>
      <c r="S3745" s="75"/>
      <c r="T3745" s="75"/>
      <c r="U3745" s="75"/>
      <c r="V3745" s="75"/>
    </row>
    <row r="3746" spans="12:22" s="74" customFormat="1">
      <c r="L3746" s="75"/>
      <c r="M3746" s="75"/>
      <c r="N3746" s="75"/>
      <c r="O3746" s="75"/>
      <c r="P3746" s="75"/>
      <c r="Q3746" s="75"/>
      <c r="R3746" s="75"/>
      <c r="S3746" s="75"/>
      <c r="T3746" s="75"/>
      <c r="U3746" s="75"/>
      <c r="V3746" s="75"/>
    </row>
    <row r="3747" spans="12:22" s="74" customFormat="1">
      <c r="L3747" s="75"/>
      <c r="M3747" s="75"/>
      <c r="N3747" s="75"/>
      <c r="O3747" s="75"/>
      <c r="P3747" s="75"/>
      <c r="Q3747" s="75"/>
      <c r="R3747" s="75"/>
      <c r="S3747" s="75"/>
      <c r="T3747" s="75"/>
      <c r="U3747" s="75"/>
      <c r="V3747" s="75"/>
    </row>
    <row r="3748" spans="12:22" s="74" customFormat="1">
      <c r="L3748" s="75"/>
      <c r="M3748" s="75"/>
      <c r="N3748" s="75"/>
      <c r="O3748" s="75"/>
      <c r="P3748" s="75"/>
      <c r="Q3748" s="75"/>
      <c r="R3748" s="75"/>
      <c r="S3748" s="75"/>
      <c r="T3748" s="75"/>
      <c r="U3748" s="75"/>
      <c r="V3748" s="75"/>
    </row>
    <row r="3749" spans="12:22" s="74" customFormat="1">
      <c r="L3749" s="75"/>
      <c r="M3749" s="75"/>
      <c r="N3749" s="75"/>
      <c r="O3749" s="75"/>
      <c r="P3749" s="75"/>
      <c r="Q3749" s="75"/>
      <c r="R3749" s="75"/>
      <c r="S3749" s="75"/>
      <c r="T3749" s="75"/>
      <c r="U3749" s="75"/>
      <c r="V3749" s="75"/>
    </row>
    <row r="3750" spans="12:22" s="74" customFormat="1">
      <c r="L3750" s="75"/>
      <c r="M3750" s="75"/>
      <c r="N3750" s="75"/>
      <c r="O3750" s="75"/>
      <c r="P3750" s="75"/>
      <c r="Q3750" s="75"/>
      <c r="R3750" s="75"/>
      <c r="S3750" s="75"/>
      <c r="T3750" s="75"/>
      <c r="U3750" s="75"/>
      <c r="V3750" s="75"/>
    </row>
    <row r="3751" spans="12:22" s="74" customFormat="1">
      <c r="L3751" s="75"/>
      <c r="M3751" s="75"/>
      <c r="N3751" s="75"/>
      <c r="O3751" s="75"/>
      <c r="P3751" s="75"/>
      <c r="Q3751" s="75"/>
      <c r="R3751" s="75"/>
      <c r="S3751" s="75"/>
      <c r="T3751" s="75"/>
      <c r="U3751" s="75"/>
      <c r="V3751" s="75"/>
    </row>
    <row r="3752" spans="12:22" s="74" customFormat="1">
      <c r="L3752" s="75"/>
      <c r="M3752" s="75"/>
      <c r="N3752" s="75"/>
      <c r="O3752" s="75"/>
      <c r="P3752" s="75"/>
      <c r="Q3752" s="75"/>
      <c r="R3752" s="75"/>
      <c r="S3752" s="75"/>
      <c r="T3752" s="75"/>
      <c r="U3752" s="75"/>
      <c r="V3752" s="75"/>
    </row>
    <row r="3753" spans="12:22" s="74" customFormat="1">
      <c r="L3753" s="75"/>
      <c r="M3753" s="75"/>
      <c r="N3753" s="75"/>
      <c r="O3753" s="75"/>
      <c r="P3753" s="75"/>
      <c r="Q3753" s="75"/>
      <c r="R3753" s="75"/>
      <c r="S3753" s="75"/>
      <c r="T3753" s="75"/>
      <c r="U3753" s="75"/>
      <c r="V3753" s="75"/>
    </row>
    <row r="3754" spans="12:22" s="74" customFormat="1">
      <c r="L3754" s="75"/>
      <c r="M3754" s="75"/>
      <c r="N3754" s="75"/>
      <c r="O3754" s="75"/>
      <c r="P3754" s="75"/>
      <c r="Q3754" s="75"/>
      <c r="R3754" s="75"/>
      <c r="S3754" s="75"/>
      <c r="T3754" s="75"/>
      <c r="U3754" s="75"/>
      <c r="V3754" s="75"/>
    </row>
    <row r="3755" spans="12:22" s="74" customFormat="1">
      <c r="L3755" s="75"/>
      <c r="M3755" s="75"/>
      <c r="N3755" s="75"/>
      <c r="O3755" s="75"/>
      <c r="P3755" s="75"/>
      <c r="Q3755" s="75"/>
      <c r="R3755" s="75"/>
      <c r="S3755" s="75"/>
      <c r="T3755" s="75"/>
      <c r="U3755" s="75"/>
      <c r="V3755" s="75"/>
    </row>
    <row r="3756" spans="12:22" s="74" customFormat="1">
      <c r="L3756" s="75"/>
      <c r="M3756" s="75"/>
      <c r="N3756" s="75"/>
      <c r="O3756" s="75"/>
      <c r="P3756" s="75"/>
      <c r="Q3756" s="75"/>
      <c r="R3756" s="75"/>
      <c r="S3756" s="75"/>
      <c r="T3756" s="75"/>
      <c r="U3756" s="75"/>
      <c r="V3756" s="75"/>
    </row>
    <row r="3757" spans="12:22" s="74" customFormat="1">
      <c r="L3757" s="75"/>
      <c r="M3757" s="75"/>
      <c r="N3757" s="75"/>
      <c r="O3757" s="75"/>
      <c r="P3757" s="75"/>
      <c r="Q3757" s="75"/>
      <c r="R3757" s="75"/>
      <c r="S3757" s="75"/>
      <c r="T3757" s="75"/>
      <c r="U3757" s="75"/>
      <c r="V3757" s="75"/>
    </row>
    <row r="3758" spans="12:22" s="74" customFormat="1">
      <c r="L3758" s="75"/>
      <c r="M3758" s="75"/>
      <c r="N3758" s="75"/>
      <c r="O3758" s="75"/>
      <c r="P3758" s="75"/>
      <c r="Q3758" s="75"/>
      <c r="R3758" s="75"/>
      <c r="S3758" s="75"/>
      <c r="T3758" s="75"/>
      <c r="U3758" s="75"/>
      <c r="V3758" s="75"/>
    </row>
    <row r="3759" spans="12:22" s="74" customFormat="1">
      <c r="L3759" s="75"/>
      <c r="M3759" s="75"/>
      <c r="N3759" s="75"/>
      <c r="O3759" s="75"/>
      <c r="P3759" s="75"/>
      <c r="Q3759" s="75"/>
      <c r="R3759" s="75"/>
      <c r="S3759" s="75"/>
      <c r="T3759" s="75"/>
      <c r="U3759" s="75"/>
      <c r="V3759" s="75"/>
    </row>
    <row r="3760" spans="12:22" s="74" customFormat="1">
      <c r="L3760" s="75"/>
      <c r="M3760" s="75"/>
      <c r="N3760" s="75"/>
      <c r="O3760" s="75"/>
      <c r="P3760" s="75"/>
      <c r="Q3760" s="75"/>
      <c r="R3760" s="75"/>
      <c r="S3760" s="75"/>
      <c r="T3760" s="75"/>
      <c r="U3760" s="75"/>
      <c r="V3760" s="75"/>
    </row>
    <row r="3761" spans="12:22" s="74" customFormat="1">
      <c r="L3761" s="75"/>
      <c r="M3761" s="75"/>
      <c r="N3761" s="75"/>
      <c r="O3761" s="75"/>
      <c r="P3761" s="75"/>
      <c r="Q3761" s="75"/>
      <c r="R3761" s="75"/>
      <c r="S3761" s="75"/>
      <c r="T3761" s="75"/>
      <c r="U3761" s="75"/>
      <c r="V3761" s="75"/>
    </row>
    <row r="3762" spans="12:22" s="74" customFormat="1">
      <c r="L3762" s="75"/>
      <c r="M3762" s="75"/>
      <c r="N3762" s="75"/>
      <c r="O3762" s="75"/>
      <c r="P3762" s="75"/>
      <c r="Q3762" s="75"/>
      <c r="R3762" s="75"/>
      <c r="S3762" s="75"/>
      <c r="T3762" s="75"/>
      <c r="U3762" s="75"/>
      <c r="V3762" s="75"/>
    </row>
    <row r="3763" spans="12:22" s="74" customFormat="1">
      <c r="L3763" s="75"/>
      <c r="M3763" s="75"/>
      <c r="N3763" s="75"/>
      <c r="O3763" s="75"/>
      <c r="P3763" s="75"/>
      <c r="Q3763" s="75"/>
      <c r="R3763" s="75"/>
      <c r="S3763" s="75"/>
      <c r="T3763" s="75"/>
      <c r="U3763" s="75"/>
      <c r="V3763" s="75"/>
    </row>
    <row r="3764" spans="12:22" s="74" customFormat="1">
      <c r="L3764" s="75"/>
      <c r="M3764" s="75"/>
      <c r="N3764" s="75"/>
      <c r="O3764" s="75"/>
      <c r="P3764" s="75"/>
      <c r="Q3764" s="75"/>
      <c r="R3764" s="75"/>
      <c r="S3764" s="75"/>
      <c r="T3764" s="75"/>
      <c r="U3764" s="75"/>
      <c r="V3764" s="75"/>
    </row>
    <row r="3765" spans="12:22" s="74" customFormat="1">
      <c r="L3765" s="75"/>
      <c r="M3765" s="75"/>
      <c r="N3765" s="75"/>
      <c r="O3765" s="75"/>
      <c r="P3765" s="75"/>
      <c r="Q3765" s="75"/>
      <c r="R3765" s="75"/>
      <c r="S3765" s="75"/>
      <c r="T3765" s="75"/>
      <c r="U3765" s="75"/>
      <c r="V3765" s="75"/>
    </row>
    <row r="3766" spans="12:22" s="74" customFormat="1">
      <c r="L3766" s="75"/>
      <c r="M3766" s="75"/>
      <c r="N3766" s="75"/>
      <c r="O3766" s="75"/>
      <c r="P3766" s="75"/>
      <c r="Q3766" s="75"/>
      <c r="R3766" s="75"/>
      <c r="S3766" s="75"/>
      <c r="T3766" s="75"/>
      <c r="U3766" s="75"/>
      <c r="V3766" s="75"/>
    </row>
    <row r="3767" spans="12:22" s="74" customFormat="1">
      <c r="L3767" s="75"/>
      <c r="M3767" s="75"/>
      <c r="N3767" s="75"/>
      <c r="O3767" s="75"/>
      <c r="P3767" s="75"/>
      <c r="Q3767" s="75"/>
      <c r="R3767" s="75"/>
      <c r="S3767" s="75"/>
      <c r="T3767" s="75"/>
      <c r="U3767" s="75"/>
      <c r="V3767" s="75"/>
    </row>
    <row r="3768" spans="12:22" s="74" customFormat="1">
      <c r="L3768" s="75"/>
      <c r="M3768" s="75"/>
      <c r="N3768" s="75"/>
      <c r="O3768" s="75"/>
      <c r="P3768" s="75"/>
      <c r="Q3768" s="75"/>
      <c r="R3768" s="75"/>
      <c r="S3768" s="75"/>
      <c r="T3768" s="75"/>
      <c r="U3768" s="75"/>
      <c r="V3768" s="75"/>
    </row>
    <row r="3769" spans="12:22" s="74" customFormat="1">
      <c r="L3769" s="75"/>
      <c r="M3769" s="75"/>
      <c r="N3769" s="75"/>
      <c r="O3769" s="75"/>
      <c r="P3769" s="75"/>
      <c r="Q3769" s="75"/>
      <c r="R3769" s="75"/>
      <c r="S3769" s="75"/>
      <c r="T3769" s="75"/>
      <c r="U3769" s="75"/>
      <c r="V3769" s="75"/>
    </row>
    <row r="3770" spans="12:22" s="74" customFormat="1">
      <c r="L3770" s="75"/>
      <c r="M3770" s="75"/>
      <c r="N3770" s="75"/>
      <c r="O3770" s="75"/>
      <c r="P3770" s="75"/>
      <c r="Q3770" s="75"/>
      <c r="R3770" s="75"/>
      <c r="S3770" s="75"/>
      <c r="T3770" s="75"/>
      <c r="U3770" s="75"/>
      <c r="V3770" s="75"/>
    </row>
    <row r="3771" spans="12:22" s="74" customFormat="1">
      <c r="L3771" s="75"/>
      <c r="M3771" s="75"/>
      <c r="N3771" s="75"/>
      <c r="O3771" s="75"/>
      <c r="P3771" s="75"/>
      <c r="Q3771" s="75"/>
      <c r="R3771" s="75"/>
      <c r="S3771" s="75"/>
      <c r="T3771" s="75"/>
      <c r="U3771" s="75"/>
      <c r="V3771" s="75"/>
    </row>
    <row r="3772" spans="12:22" s="74" customFormat="1">
      <c r="L3772" s="75"/>
      <c r="M3772" s="75"/>
      <c r="N3772" s="75"/>
      <c r="O3772" s="75"/>
      <c r="P3772" s="75"/>
      <c r="Q3772" s="75"/>
      <c r="R3772" s="75"/>
      <c r="S3772" s="75"/>
      <c r="T3772" s="75"/>
      <c r="U3772" s="75"/>
      <c r="V3772" s="75"/>
    </row>
    <row r="3773" spans="12:22" s="74" customFormat="1">
      <c r="L3773" s="75"/>
      <c r="M3773" s="75"/>
      <c r="N3773" s="75"/>
      <c r="O3773" s="75"/>
      <c r="P3773" s="75"/>
      <c r="Q3773" s="75"/>
      <c r="R3773" s="75"/>
      <c r="S3773" s="75"/>
      <c r="T3773" s="75"/>
      <c r="U3773" s="75"/>
      <c r="V3773" s="75"/>
    </row>
    <row r="3774" spans="12:22" s="74" customFormat="1">
      <c r="L3774" s="75"/>
      <c r="M3774" s="75"/>
      <c r="N3774" s="75"/>
      <c r="O3774" s="75"/>
      <c r="P3774" s="75"/>
      <c r="Q3774" s="75"/>
      <c r="R3774" s="75"/>
      <c r="S3774" s="75"/>
      <c r="T3774" s="75"/>
      <c r="U3774" s="75"/>
      <c r="V3774" s="75"/>
    </row>
    <row r="3775" spans="12:22" s="74" customFormat="1">
      <c r="L3775" s="75"/>
      <c r="M3775" s="75"/>
      <c r="N3775" s="75"/>
      <c r="O3775" s="75"/>
      <c r="P3775" s="75"/>
      <c r="Q3775" s="75"/>
      <c r="R3775" s="75"/>
      <c r="S3775" s="75"/>
      <c r="T3775" s="75"/>
      <c r="U3775" s="75"/>
      <c r="V3775" s="75"/>
    </row>
    <row r="3776" spans="12:22" s="74" customFormat="1">
      <c r="L3776" s="75"/>
      <c r="M3776" s="75"/>
      <c r="N3776" s="75"/>
      <c r="O3776" s="75"/>
      <c r="P3776" s="75"/>
      <c r="Q3776" s="75"/>
      <c r="R3776" s="75"/>
      <c r="S3776" s="75"/>
      <c r="T3776" s="75"/>
      <c r="U3776" s="75"/>
      <c r="V3776" s="75"/>
    </row>
    <row r="3777" spans="12:22" s="74" customFormat="1">
      <c r="L3777" s="75"/>
      <c r="M3777" s="75"/>
      <c r="N3777" s="75"/>
      <c r="O3777" s="75"/>
      <c r="P3777" s="75"/>
      <c r="Q3777" s="75"/>
      <c r="R3777" s="75"/>
      <c r="S3777" s="75"/>
      <c r="T3777" s="75"/>
      <c r="U3777" s="75"/>
      <c r="V3777" s="75"/>
    </row>
    <row r="3778" spans="12:22" s="74" customFormat="1">
      <c r="L3778" s="75"/>
      <c r="M3778" s="75"/>
      <c r="N3778" s="75"/>
      <c r="O3778" s="75"/>
      <c r="P3778" s="75"/>
      <c r="Q3778" s="75"/>
      <c r="R3778" s="75"/>
      <c r="S3778" s="75"/>
      <c r="T3778" s="75"/>
      <c r="U3778" s="75"/>
      <c r="V3778" s="75"/>
    </row>
    <row r="3779" spans="12:22" s="74" customFormat="1">
      <c r="L3779" s="75"/>
      <c r="M3779" s="75"/>
      <c r="N3779" s="75"/>
      <c r="O3779" s="75"/>
      <c r="P3779" s="75"/>
      <c r="Q3779" s="75"/>
      <c r="R3779" s="75"/>
      <c r="S3779" s="75"/>
      <c r="T3779" s="75"/>
      <c r="U3779" s="75"/>
      <c r="V3779" s="75"/>
    </row>
    <row r="3780" spans="12:22" s="74" customFormat="1">
      <c r="L3780" s="75"/>
      <c r="M3780" s="75"/>
      <c r="N3780" s="75"/>
      <c r="O3780" s="75"/>
      <c r="P3780" s="75"/>
      <c r="Q3780" s="75"/>
      <c r="R3780" s="75"/>
      <c r="S3780" s="75"/>
      <c r="T3780" s="75"/>
      <c r="U3780" s="75"/>
      <c r="V3780" s="75"/>
    </row>
    <row r="3781" spans="12:22" s="74" customFormat="1">
      <c r="L3781" s="75"/>
      <c r="M3781" s="75"/>
      <c r="N3781" s="75"/>
      <c r="O3781" s="75"/>
      <c r="P3781" s="75"/>
      <c r="Q3781" s="75"/>
      <c r="R3781" s="75"/>
      <c r="S3781" s="75"/>
      <c r="T3781" s="75"/>
      <c r="U3781" s="75"/>
      <c r="V3781" s="75"/>
    </row>
    <row r="3782" spans="12:22" s="74" customFormat="1">
      <c r="L3782" s="75"/>
      <c r="M3782" s="75"/>
      <c r="N3782" s="75"/>
      <c r="O3782" s="75"/>
      <c r="P3782" s="75"/>
      <c r="Q3782" s="75"/>
      <c r="R3782" s="75"/>
      <c r="S3782" s="75"/>
      <c r="T3782" s="75"/>
      <c r="U3782" s="75"/>
      <c r="V3782" s="75"/>
    </row>
    <row r="3783" spans="12:22" s="74" customFormat="1">
      <c r="L3783" s="75"/>
      <c r="M3783" s="75"/>
      <c r="N3783" s="75"/>
      <c r="O3783" s="75"/>
      <c r="P3783" s="75"/>
      <c r="Q3783" s="75"/>
      <c r="R3783" s="75"/>
      <c r="S3783" s="75"/>
      <c r="T3783" s="75"/>
      <c r="U3783" s="75"/>
      <c r="V3783" s="75"/>
    </row>
    <row r="3784" spans="12:22" s="74" customFormat="1">
      <c r="L3784" s="75"/>
      <c r="M3784" s="75"/>
      <c r="N3784" s="75"/>
      <c r="O3784" s="75"/>
      <c r="P3784" s="75"/>
      <c r="Q3784" s="75"/>
      <c r="R3784" s="75"/>
      <c r="S3784" s="75"/>
      <c r="T3784" s="75"/>
      <c r="U3784" s="75"/>
      <c r="V3784" s="75"/>
    </row>
    <row r="3785" spans="12:22" s="74" customFormat="1">
      <c r="L3785" s="75"/>
      <c r="M3785" s="75"/>
      <c r="N3785" s="75"/>
      <c r="O3785" s="75"/>
      <c r="P3785" s="75"/>
      <c r="Q3785" s="75"/>
      <c r="R3785" s="75"/>
      <c r="S3785" s="75"/>
      <c r="T3785" s="75"/>
      <c r="U3785" s="75"/>
      <c r="V3785" s="75"/>
    </row>
    <row r="3786" spans="12:22" s="74" customFormat="1">
      <c r="L3786" s="75"/>
      <c r="M3786" s="75"/>
      <c r="N3786" s="75"/>
      <c r="O3786" s="75"/>
      <c r="P3786" s="75"/>
      <c r="Q3786" s="75"/>
      <c r="R3786" s="75"/>
      <c r="S3786" s="75"/>
      <c r="T3786" s="75"/>
      <c r="U3786" s="75"/>
      <c r="V3786" s="75"/>
    </row>
    <row r="3787" spans="12:22" s="74" customFormat="1">
      <c r="L3787" s="75"/>
      <c r="M3787" s="75"/>
      <c r="N3787" s="75"/>
      <c r="O3787" s="75"/>
      <c r="P3787" s="75"/>
      <c r="Q3787" s="75"/>
      <c r="R3787" s="75"/>
      <c r="S3787" s="75"/>
      <c r="T3787" s="75"/>
      <c r="U3787" s="75"/>
      <c r="V3787" s="75"/>
    </row>
    <row r="3788" spans="12:22" s="74" customFormat="1">
      <c r="L3788" s="75"/>
      <c r="M3788" s="75"/>
      <c r="N3788" s="75"/>
      <c r="O3788" s="75"/>
      <c r="P3788" s="75"/>
      <c r="Q3788" s="75"/>
      <c r="R3788" s="75"/>
      <c r="S3788" s="75"/>
      <c r="T3788" s="75"/>
      <c r="U3788" s="75"/>
      <c r="V3788" s="75"/>
    </row>
    <row r="3789" spans="12:22" s="74" customFormat="1">
      <c r="L3789" s="75"/>
      <c r="M3789" s="75"/>
      <c r="N3789" s="75"/>
      <c r="O3789" s="75"/>
      <c r="P3789" s="75"/>
      <c r="Q3789" s="75"/>
      <c r="R3789" s="75"/>
      <c r="S3789" s="75"/>
      <c r="T3789" s="75"/>
      <c r="U3789" s="75"/>
      <c r="V3789" s="75"/>
    </row>
    <row r="3790" spans="12:22" s="74" customFormat="1">
      <c r="L3790" s="75"/>
      <c r="M3790" s="75"/>
      <c r="N3790" s="75"/>
      <c r="O3790" s="75"/>
      <c r="P3790" s="75"/>
      <c r="Q3790" s="75"/>
      <c r="R3790" s="75"/>
      <c r="S3790" s="75"/>
      <c r="T3790" s="75"/>
      <c r="U3790" s="75"/>
      <c r="V3790" s="75"/>
    </row>
    <row r="3791" spans="12:22" s="74" customFormat="1">
      <c r="L3791" s="75"/>
      <c r="M3791" s="75"/>
      <c r="N3791" s="75"/>
      <c r="O3791" s="75"/>
      <c r="P3791" s="75"/>
      <c r="Q3791" s="75"/>
      <c r="R3791" s="75"/>
      <c r="S3791" s="75"/>
      <c r="T3791" s="75"/>
      <c r="U3791" s="75"/>
      <c r="V3791" s="75"/>
    </row>
    <row r="3792" spans="12:22" s="74" customFormat="1">
      <c r="L3792" s="75"/>
      <c r="M3792" s="75"/>
      <c r="N3792" s="75"/>
      <c r="O3792" s="75"/>
      <c r="P3792" s="75"/>
      <c r="Q3792" s="75"/>
      <c r="R3792" s="75"/>
      <c r="S3792" s="75"/>
      <c r="T3792" s="75"/>
      <c r="U3792" s="75"/>
      <c r="V3792" s="75"/>
    </row>
    <row r="3793" spans="12:22" s="74" customFormat="1">
      <c r="L3793" s="75"/>
      <c r="M3793" s="75"/>
      <c r="N3793" s="75"/>
      <c r="O3793" s="75"/>
      <c r="P3793" s="75"/>
      <c r="Q3793" s="75"/>
      <c r="R3793" s="75"/>
      <c r="S3793" s="75"/>
      <c r="T3793" s="75"/>
      <c r="U3793" s="75"/>
      <c r="V3793" s="75"/>
    </row>
    <row r="3794" spans="12:22" s="74" customFormat="1">
      <c r="L3794" s="75"/>
      <c r="M3794" s="75"/>
      <c r="N3794" s="75"/>
      <c r="O3794" s="75"/>
      <c r="P3794" s="75"/>
      <c r="Q3794" s="75"/>
      <c r="R3794" s="75"/>
      <c r="S3794" s="75"/>
      <c r="T3794" s="75"/>
      <c r="U3794" s="75"/>
      <c r="V3794" s="75"/>
    </row>
    <row r="3795" spans="12:22" s="74" customFormat="1">
      <c r="L3795" s="75"/>
      <c r="M3795" s="75"/>
      <c r="N3795" s="75"/>
      <c r="O3795" s="75"/>
      <c r="P3795" s="75"/>
      <c r="Q3795" s="75"/>
      <c r="R3795" s="75"/>
      <c r="S3795" s="75"/>
      <c r="T3795" s="75"/>
      <c r="U3795" s="75"/>
      <c r="V3795" s="75"/>
    </row>
    <row r="3796" spans="12:22" s="74" customFormat="1">
      <c r="L3796" s="75"/>
      <c r="M3796" s="75"/>
      <c r="N3796" s="75"/>
      <c r="O3796" s="75"/>
      <c r="P3796" s="75"/>
      <c r="Q3796" s="75"/>
      <c r="R3796" s="75"/>
      <c r="S3796" s="75"/>
      <c r="T3796" s="75"/>
      <c r="U3796" s="75"/>
      <c r="V3796" s="75"/>
    </row>
    <row r="3797" spans="12:22" s="74" customFormat="1">
      <c r="L3797" s="75"/>
      <c r="M3797" s="75"/>
      <c r="N3797" s="75"/>
      <c r="O3797" s="75"/>
      <c r="P3797" s="75"/>
      <c r="Q3797" s="75"/>
      <c r="R3797" s="75"/>
      <c r="S3797" s="75"/>
      <c r="T3797" s="75"/>
      <c r="U3797" s="75"/>
      <c r="V3797" s="75"/>
    </row>
    <row r="3798" spans="12:22" s="74" customFormat="1">
      <c r="L3798" s="75"/>
      <c r="M3798" s="75"/>
      <c r="N3798" s="75"/>
      <c r="O3798" s="75"/>
      <c r="P3798" s="75"/>
      <c r="Q3798" s="75"/>
      <c r="R3798" s="75"/>
      <c r="S3798" s="75"/>
      <c r="T3798" s="75"/>
      <c r="U3798" s="75"/>
      <c r="V3798" s="75"/>
    </row>
    <row r="3799" spans="12:22" s="74" customFormat="1">
      <c r="L3799" s="75"/>
      <c r="M3799" s="75"/>
      <c r="N3799" s="75"/>
      <c r="O3799" s="75"/>
      <c r="P3799" s="75"/>
      <c r="Q3799" s="75"/>
      <c r="R3799" s="75"/>
      <c r="S3799" s="75"/>
      <c r="T3799" s="75"/>
      <c r="U3799" s="75"/>
      <c r="V3799" s="75"/>
    </row>
    <row r="3800" spans="12:22" s="74" customFormat="1">
      <c r="L3800" s="75"/>
      <c r="M3800" s="75"/>
      <c r="N3800" s="75"/>
      <c r="O3800" s="75"/>
      <c r="P3800" s="75"/>
      <c r="Q3800" s="75"/>
      <c r="R3800" s="75"/>
      <c r="S3800" s="75"/>
      <c r="T3800" s="75"/>
      <c r="U3800" s="75"/>
      <c r="V3800" s="75"/>
    </row>
    <row r="3801" spans="12:22" s="74" customFormat="1">
      <c r="L3801" s="75"/>
      <c r="M3801" s="75"/>
      <c r="N3801" s="75"/>
      <c r="O3801" s="75"/>
      <c r="P3801" s="75"/>
      <c r="Q3801" s="75"/>
      <c r="R3801" s="75"/>
      <c r="S3801" s="75"/>
      <c r="T3801" s="75"/>
      <c r="U3801" s="75"/>
      <c r="V3801" s="75"/>
    </row>
    <row r="3802" spans="12:22" s="74" customFormat="1">
      <c r="L3802" s="75"/>
      <c r="M3802" s="75"/>
      <c r="N3802" s="75"/>
      <c r="O3802" s="75"/>
      <c r="P3802" s="75"/>
      <c r="Q3802" s="75"/>
      <c r="R3802" s="75"/>
      <c r="S3802" s="75"/>
      <c r="T3802" s="75"/>
      <c r="U3802" s="75"/>
      <c r="V3802" s="75"/>
    </row>
    <row r="3803" spans="12:22" s="74" customFormat="1">
      <c r="L3803" s="75"/>
      <c r="M3803" s="75"/>
      <c r="N3803" s="75"/>
      <c r="O3803" s="75"/>
      <c r="P3803" s="75"/>
      <c r="Q3803" s="75"/>
      <c r="R3803" s="75"/>
      <c r="S3803" s="75"/>
      <c r="T3803" s="75"/>
      <c r="U3803" s="75"/>
      <c r="V3803" s="75"/>
    </row>
    <row r="3804" spans="12:22" s="74" customFormat="1">
      <c r="L3804" s="75"/>
      <c r="M3804" s="75"/>
      <c r="N3804" s="75"/>
      <c r="O3804" s="75"/>
      <c r="P3804" s="75"/>
      <c r="Q3804" s="75"/>
      <c r="R3804" s="75"/>
      <c r="S3804" s="75"/>
      <c r="T3804" s="75"/>
      <c r="U3804" s="75"/>
      <c r="V3804" s="75"/>
    </row>
    <row r="3805" spans="12:22" s="74" customFormat="1">
      <c r="L3805" s="75"/>
      <c r="M3805" s="75"/>
      <c r="N3805" s="75"/>
      <c r="O3805" s="75"/>
      <c r="P3805" s="75"/>
      <c r="Q3805" s="75"/>
      <c r="R3805" s="75"/>
      <c r="S3805" s="75"/>
      <c r="T3805" s="75"/>
      <c r="U3805" s="75"/>
      <c r="V3805" s="75"/>
    </row>
    <row r="3806" spans="12:22" s="74" customFormat="1">
      <c r="L3806" s="75"/>
      <c r="M3806" s="75"/>
      <c r="N3806" s="75"/>
      <c r="O3806" s="75"/>
      <c r="P3806" s="75"/>
      <c r="Q3806" s="75"/>
      <c r="R3806" s="75"/>
      <c r="S3806" s="75"/>
      <c r="T3806" s="75"/>
      <c r="U3806" s="75"/>
      <c r="V3806" s="75"/>
    </row>
    <row r="3807" spans="12:22" s="74" customFormat="1">
      <c r="L3807" s="75"/>
      <c r="M3807" s="75"/>
      <c r="N3807" s="75"/>
      <c r="O3807" s="75"/>
      <c r="P3807" s="75"/>
      <c r="Q3807" s="75"/>
      <c r="R3807" s="75"/>
      <c r="S3807" s="75"/>
      <c r="T3807" s="75"/>
      <c r="U3807" s="75"/>
      <c r="V3807" s="75"/>
    </row>
    <row r="3808" spans="12:22" s="74" customFormat="1">
      <c r="L3808" s="75"/>
      <c r="M3808" s="75"/>
      <c r="N3808" s="75"/>
      <c r="O3808" s="75"/>
      <c r="P3808" s="75"/>
      <c r="Q3808" s="75"/>
      <c r="R3808" s="75"/>
      <c r="S3808" s="75"/>
      <c r="T3808" s="75"/>
      <c r="U3808" s="75"/>
      <c r="V3808" s="75"/>
    </row>
    <row r="3809" spans="12:22" s="74" customFormat="1">
      <c r="L3809" s="75"/>
      <c r="M3809" s="75"/>
      <c r="N3809" s="75"/>
      <c r="O3809" s="75"/>
      <c r="P3809" s="75"/>
      <c r="Q3809" s="75"/>
      <c r="R3809" s="75"/>
      <c r="S3809" s="75"/>
      <c r="T3809" s="75"/>
      <c r="U3809" s="75"/>
      <c r="V3809" s="75"/>
    </row>
    <row r="3810" spans="12:22" s="74" customFormat="1">
      <c r="L3810" s="75"/>
      <c r="M3810" s="75"/>
      <c r="N3810" s="75"/>
      <c r="O3810" s="75"/>
      <c r="P3810" s="75"/>
      <c r="Q3810" s="75"/>
      <c r="R3810" s="75"/>
      <c r="S3810" s="75"/>
      <c r="T3810" s="75"/>
      <c r="U3810" s="75"/>
      <c r="V3810" s="75"/>
    </row>
    <row r="3811" spans="12:22" s="74" customFormat="1">
      <c r="L3811" s="75"/>
      <c r="M3811" s="75"/>
      <c r="N3811" s="75"/>
      <c r="O3811" s="75"/>
      <c r="P3811" s="75"/>
      <c r="Q3811" s="75"/>
      <c r="R3811" s="75"/>
      <c r="S3811" s="75"/>
      <c r="T3811" s="75"/>
      <c r="U3811" s="75"/>
      <c r="V3811" s="75"/>
    </row>
    <row r="3812" spans="12:22" s="74" customFormat="1">
      <c r="L3812" s="75"/>
      <c r="M3812" s="75"/>
      <c r="N3812" s="75"/>
      <c r="O3812" s="75"/>
      <c r="P3812" s="75"/>
      <c r="Q3812" s="75"/>
      <c r="R3812" s="75"/>
      <c r="S3812" s="75"/>
      <c r="T3812" s="75"/>
      <c r="U3812" s="75"/>
      <c r="V3812" s="75"/>
    </row>
    <row r="3813" spans="12:22" s="74" customFormat="1">
      <c r="L3813" s="75"/>
      <c r="M3813" s="75"/>
      <c r="N3813" s="75"/>
      <c r="O3813" s="75"/>
      <c r="P3813" s="75"/>
      <c r="Q3813" s="75"/>
      <c r="R3813" s="75"/>
      <c r="S3813" s="75"/>
      <c r="T3813" s="75"/>
      <c r="U3813" s="75"/>
      <c r="V3813" s="75"/>
    </row>
    <row r="3814" spans="12:22" s="74" customFormat="1">
      <c r="L3814" s="75"/>
      <c r="M3814" s="75"/>
      <c r="N3814" s="75"/>
      <c r="O3814" s="75"/>
      <c r="P3814" s="75"/>
      <c r="Q3814" s="75"/>
      <c r="R3814" s="75"/>
      <c r="S3814" s="75"/>
      <c r="T3814" s="75"/>
      <c r="U3814" s="75"/>
      <c r="V3814" s="75"/>
    </row>
    <row r="3815" spans="12:22" s="74" customFormat="1">
      <c r="L3815" s="75"/>
      <c r="M3815" s="75"/>
      <c r="N3815" s="75"/>
      <c r="O3815" s="75"/>
      <c r="P3815" s="75"/>
      <c r="Q3815" s="75"/>
      <c r="R3815" s="75"/>
      <c r="S3815" s="75"/>
      <c r="T3815" s="75"/>
      <c r="U3815" s="75"/>
      <c r="V3815" s="75"/>
    </row>
    <row r="3816" spans="12:22" s="74" customFormat="1">
      <c r="L3816" s="75"/>
      <c r="M3816" s="75"/>
      <c r="N3816" s="75"/>
      <c r="O3816" s="75"/>
      <c r="P3816" s="75"/>
      <c r="Q3816" s="75"/>
      <c r="R3816" s="75"/>
      <c r="S3816" s="75"/>
      <c r="T3816" s="75"/>
      <c r="U3816" s="75"/>
      <c r="V3816" s="75"/>
    </row>
    <row r="3817" spans="12:22" s="74" customFormat="1">
      <c r="L3817" s="75"/>
      <c r="M3817" s="75"/>
      <c r="N3817" s="75"/>
      <c r="O3817" s="75"/>
      <c r="P3817" s="75"/>
      <c r="Q3817" s="75"/>
      <c r="R3817" s="75"/>
      <c r="S3817" s="75"/>
      <c r="T3817" s="75"/>
      <c r="U3817" s="75"/>
      <c r="V3817" s="75"/>
    </row>
    <row r="3818" spans="12:22" s="74" customFormat="1">
      <c r="L3818" s="75"/>
      <c r="M3818" s="75"/>
      <c r="N3818" s="75"/>
      <c r="O3818" s="75"/>
      <c r="P3818" s="75"/>
      <c r="Q3818" s="75"/>
      <c r="R3818" s="75"/>
      <c r="S3818" s="75"/>
      <c r="T3818" s="75"/>
      <c r="U3818" s="75"/>
      <c r="V3818" s="75"/>
    </row>
    <row r="3819" spans="12:22" s="74" customFormat="1">
      <c r="L3819" s="75"/>
      <c r="M3819" s="75"/>
      <c r="N3819" s="75"/>
      <c r="O3819" s="75"/>
      <c r="P3819" s="75"/>
      <c r="Q3819" s="75"/>
      <c r="R3819" s="75"/>
      <c r="S3819" s="75"/>
      <c r="T3819" s="75"/>
      <c r="U3819" s="75"/>
      <c r="V3819" s="75"/>
    </row>
    <row r="3820" spans="12:22" s="74" customFormat="1">
      <c r="L3820" s="75"/>
      <c r="M3820" s="75"/>
      <c r="N3820" s="75"/>
      <c r="O3820" s="75"/>
      <c r="P3820" s="75"/>
      <c r="Q3820" s="75"/>
      <c r="R3820" s="75"/>
      <c r="S3820" s="75"/>
      <c r="T3820" s="75"/>
      <c r="U3820" s="75"/>
      <c r="V3820" s="75"/>
    </row>
    <row r="3821" spans="12:22" s="74" customFormat="1">
      <c r="L3821" s="75"/>
      <c r="M3821" s="75"/>
      <c r="N3821" s="75"/>
      <c r="O3821" s="75"/>
      <c r="P3821" s="75"/>
      <c r="Q3821" s="75"/>
      <c r="R3821" s="75"/>
      <c r="S3821" s="75"/>
      <c r="T3821" s="75"/>
      <c r="U3821" s="75"/>
      <c r="V3821" s="75"/>
    </row>
    <row r="3822" spans="12:22" s="74" customFormat="1">
      <c r="L3822" s="75"/>
      <c r="M3822" s="75"/>
      <c r="N3822" s="75"/>
      <c r="O3822" s="75"/>
      <c r="P3822" s="75"/>
      <c r="Q3822" s="75"/>
      <c r="R3822" s="75"/>
      <c r="S3822" s="75"/>
      <c r="T3822" s="75"/>
      <c r="U3822" s="75"/>
      <c r="V3822" s="75"/>
    </row>
    <row r="3823" spans="12:22" s="74" customFormat="1">
      <c r="L3823" s="75"/>
      <c r="M3823" s="75"/>
      <c r="N3823" s="75"/>
      <c r="O3823" s="75"/>
      <c r="P3823" s="75"/>
      <c r="Q3823" s="75"/>
      <c r="R3823" s="75"/>
      <c r="S3823" s="75"/>
      <c r="T3823" s="75"/>
      <c r="U3823" s="75"/>
      <c r="V3823" s="75"/>
    </row>
    <row r="3824" spans="12:22" s="74" customFormat="1">
      <c r="L3824" s="75"/>
      <c r="M3824" s="75"/>
      <c r="N3824" s="75"/>
      <c r="O3824" s="75"/>
      <c r="P3824" s="75"/>
      <c r="Q3824" s="75"/>
      <c r="R3824" s="75"/>
      <c r="S3824" s="75"/>
      <c r="T3824" s="75"/>
      <c r="U3824" s="75"/>
      <c r="V3824" s="75"/>
    </row>
    <row r="3825" spans="12:22" s="74" customFormat="1">
      <c r="L3825" s="75"/>
      <c r="M3825" s="75"/>
      <c r="N3825" s="75"/>
      <c r="O3825" s="75"/>
      <c r="P3825" s="75"/>
      <c r="Q3825" s="75"/>
      <c r="R3825" s="75"/>
      <c r="S3825" s="75"/>
      <c r="T3825" s="75"/>
      <c r="U3825" s="75"/>
      <c r="V3825" s="75"/>
    </row>
    <row r="3826" spans="12:22" s="74" customFormat="1">
      <c r="L3826" s="75"/>
      <c r="M3826" s="75"/>
      <c r="N3826" s="75"/>
      <c r="O3826" s="75"/>
      <c r="P3826" s="75"/>
      <c r="Q3826" s="75"/>
      <c r="R3826" s="75"/>
      <c r="S3826" s="75"/>
      <c r="T3826" s="75"/>
      <c r="U3826" s="75"/>
      <c r="V3826" s="75"/>
    </row>
    <row r="3827" spans="12:22" s="74" customFormat="1">
      <c r="L3827" s="75"/>
      <c r="M3827" s="75"/>
      <c r="N3827" s="75"/>
      <c r="O3827" s="75"/>
      <c r="P3827" s="75"/>
      <c r="Q3827" s="75"/>
      <c r="R3827" s="75"/>
      <c r="S3827" s="75"/>
      <c r="T3827" s="75"/>
      <c r="U3827" s="75"/>
      <c r="V3827" s="75"/>
    </row>
    <row r="3828" spans="12:22" s="74" customFormat="1">
      <c r="L3828" s="75"/>
      <c r="M3828" s="75"/>
      <c r="N3828" s="75"/>
      <c r="O3828" s="75"/>
      <c r="P3828" s="75"/>
      <c r="Q3828" s="75"/>
      <c r="R3828" s="75"/>
      <c r="S3828" s="75"/>
      <c r="T3828" s="75"/>
      <c r="U3828" s="75"/>
      <c r="V3828" s="75"/>
    </row>
    <row r="3829" spans="12:22" s="74" customFormat="1">
      <c r="L3829" s="75"/>
      <c r="M3829" s="75"/>
      <c r="N3829" s="75"/>
      <c r="O3829" s="75"/>
      <c r="P3829" s="75"/>
      <c r="Q3829" s="75"/>
      <c r="R3829" s="75"/>
      <c r="S3829" s="75"/>
      <c r="T3829" s="75"/>
      <c r="U3829" s="75"/>
      <c r="V3829" s="75"/>
    </row>
    <row r="3830" spans="12:22" s="74" customFormat="1">
      <c r="L3830" s="75"/>
      <c r="M3830" s="75"/>
      <c r="N3830" s="75"/>
      <c r="O3830" s="75"/>
      <c r="P3830" s="75"/>
      <c r="Q3830" s="75"/>
      <c r="R3830" s="75"/>
      <c r="S3830" s="75"/>
      <c r="T3830" s="75"/>
      <c r="U3830" s="75"/>
      <c r="V3830" s="75"/>
    </row>
    <row r="3831" spans="12:22" s="74" customFormat="1">
      <c r="L3831" s="75"/>
      <c r="M3831" s="75"/>
      <c r="N3831" s="75"/>
      <c r="O3831" s="75"/>
      <c r="P3831" s="75"/>
      <c r="Q3831" s="75"/>
      <c r="R3831" s="75"/>
      <c r="S3831" s="75"/>
      <c r="T3831" s="75"/>
      <c r="U3831" s="75"/>
      <c r="V3831" s="75"/>
    </row>
    <row r="3832" spans="12:22" s="74" customFormat="1">
      <c r="L3832" s="75"/>
      <c r="M3832" s="75"/>
      <c r="N3832" s="75"/>
      <c r="O3832" s="75"/>
      <c r="P3832" s="75"/>
      <c r="Q3832" s="75"/>
      <c r="R3832" s="75"/>
      <c r="S3832" s="75"/>
      <c r="T3832" s="75"/>
      <c r="U3832" s="75"/>
      <c r="V3832" s="75"/>
    </row>
    <row r="3833" spans="12:22" s="74" customFormat="1">
      <c r="L3833" s="75"/>
      <c r="M3833" s="75"/>
      <c r="N3833" s="75"/>
      <c r="O3833" s="75"/>
      <c r="P3833" s="75"/>
      <c r="Q3833" s="75"/>
      <c r="R3833" s="75"/>
      <c r="S3833" s="75"/>
      <c r="T3833" s="75"/>
      <c r="U3833" s="75"/>
      <c r="V3833" s="75"/>
    </row>
    <row r="3834" spans="12:22" s="74" customFormat="1">
      <c r="L3834" s="75"/>
      <c r="M3834" s="75"/>
      <c r="N3834" s="75"/>
      <c r="O3834" s="75"/>
      <c r="P3834" s="75"/>
      <c r="Q3834" s="75"/>
      <c r="R3834" s="75"/>
      <c r="S3834" s="75"/>
      <c r="T3834" s="75"/>
      <c r="U3834" s="75"/>
      <c r="V3834" s="75"/>
    </row>
    <row r="3835" spans="12:22" s="74" customFormat="1">
      <c r="L3835" s="75"/>
      <c r="M3835" s="75"/>
      <c r="N3835" s="75"/>
      <c r="O3835" s="75"/>
      <c r="P3835" s="75"/>
      <c r="Q3835" s="75"/>
      <c r="R3835" s="75"/>
      <c r="S3835" s="75"/>
      <c r="T3835" s="75"/>
      <c r="U3835" s="75"/>
      <c r="V3835" s="75"/>
    </row>
    <row r="3836" spans="12:22" s="74" customFormat="1">
      <c r="L3836" s="75"/>
      <c r="M3836" s="75"/>
      <c r="N3836" s="75"/>
      <c r="O3836" s="75"/>
      <c r="P3836" s="75"/>
      <c r="Q3836" s="75"/>
      <c r="R3836" s="75"/>
      <c r="S3836" s="75"/>
      <c r="T3836" s="75"/>
      <c r="U3836" s="75"/>
      <c r="V3836" s="75"/>
    </row>
    <row r="3837" spans="12:22" s="74" customFormat="1">
      <c r="L3837" s="75"/>
      <c r="M3837" s="75"/>
      <c r="N3837" s="75"/>
      <c r="O3837" s="75"/>
      <c r="P3837" s="75"/>
      <c r="Q3837" s="75"/>
      <c r="R3837" s="75"/>
      <c r="S3837" s="75"/>
      <c r="T3837" s="75"/>
      <c r="U3837" s="75"/>
      <c r="V3837" s="75"/>
    </row>
    <row r="3838" spans="12:22" s="74" customFormat="1">
      <c r="L3838" s="75"/>
      <c r="M3838" s="75"/>
      <c r="N3838" s="75"/>
      <c r="O3838" s="75"/>
      <c r="P3838" s="75"/>
      <c r="Q3838" s="75"/>
      <c r="R3838" s="75"/>
      <c r="S3838" s="75"/>
      <c r="T3838" s="75"/>
      <c r="U3838" s="75"/>
      <c r="V3838" s="75"/>
    </row>
    <row r="3839" spans="12:22" s="74" customFormat="1">
      <c r="L3839" s="75"/>
      <c r="M3839" s="75"/>
      <c r="N3839" s="75"/>
      <c r="O3839" s="75"/>
      <c r="P3839" s="75"/>
      <c r="Q3839" s="75"/>
      <c r="R3839" s="75"/>
      <c r="S3839" s="75"/>
      <c r="T3839" s="75"/>
      <c r="U3839" s="75"/>
      <c r="V3839" s="75"/>
    </row>
    <row r="3840" spans="12:22" s="74" customFormat="1">
      <c r="L3840" s="75"/>
      <c r="M3840" s="75"/>
      <c r="N3840" s="75"/>
      <c r="O3840" s="75"/>
      <c r="P3840" s="75"/>
      <c r="Q3840" s="75"/>
      <c r="R3840" s="75"/>
      <c r="S3840" s="75"/>
      <c r="T3840" s="75"/>
      <c r="U3840" s="75"/>
      <c r="V3840" s="75"/>
    </row>
    <row r="3841" spans="12:22" s="74" customFormat="1">
      <c r="L3841" s="75"/>
      <c r="M3841" s="75"/>
      <c r="N3841" s="75"/>
      <c r="O3841" s="75"/>
      <c r="P3841" s="75"/>
      <c r="Q3841" s="75"/>
      <c r="R3841" s="75"/>
      <c r="S3841" s="75"/>
      <c r="T3841" s="75"/>
      <c r="U3841" s="75"/>
      <c r="V3841" s="75"/>
    </row>
    <row r="3842" spans="12:22" s="74" customFormat="1">
      <c r="L3842" s="75"/>
      <c r="M3842" s="75"/>
      <c r="N3842" s="75"/>
      <c r="O3842" s="75"/>
      <c r="P3842" s="75"/>
      <c r="Q3842" s="75"/>
      <c r="R3842" s="75"/>
      <c r="S3842" s="75"/>
      <c r="T3842" s="75"/>
      <c r="U3842" s="75"/>
      <c r="V3842" s="75"/>
    </row>
    <row r="3843" spans="12:22" s="74" customFormat="1">
      <c r="L3843" s="75"/>
      <c r="M3843" s="75"/>
      <c r="N3843" s="75"/>
      <c r="O3843" s="75"/>
      <c r="P3843" s="75"/>
      <c r="Q3843" s="75"/>
      <c r="R3843" s="75"/>
      <c r="S3843" s="75"/>
      <c r="T3843" s="75"/>
      <c r="U3843" s="75"/>
      <c r="V3843" s="75"/>
    </row>
    <row r="3844" spans="12:22" s="74" customFormat="1">
      <c r="L3844" s="75"/>
      <c r="M3844" s="75"/>
      <c r="N3844" s="75"/>
      <c r="O3844" s="75"/>
      <c r="P3844" s="75"/>
      <c r="Q3844" s="75"/>
      <c r="R3844" s="75"/>
      <c r="S3844" s="75"/>
      <c r="T3844" s="75"/>
      <c r="U3844" s="75"/>
      <c r="V3844" s="75"/>
    </row>
    <row r="3845" spans="12:22" s="74" customFormat="1">
      <c r="L3845" s="75"/>
      <c r="M3845" s="75"/>
      <c r="N3845" s="75"/>
      <c r="O3845" s="75"/>
      <c r="P3845" s="75"/>
      <c r="Q3845" s="75"/>
      <c r="R3845" s="75"/>
      <c r="S3845" s="75"/>
      <c r="T3845" s="75"/>
      <c r="U3845" s="75"/>
      <c r="V3845" s="75"/>
    </row>
    <row r="3846" spans="12:22" s="74" customFormat="1">
      <c r="L3846" s="75"/>
      <c r="M3846" s="75"/>
      <c r="N3846" s="75"/>
      <c r="O3846" s="75"/>
      <c r="P3846" s="75"/>
      <c r="Q3846" s="75"/>
      <c r="R3846" s="75"/>
      <c r="S3846" s="75"/>
      <c r="T3846" s="75"/>
      <c r="U3846" s="75"/>
      <c r="V3846" s="75"/>
    </row>
    <row r="3847" spans="12:22" s="74" customFormat="1">
      <c r="L3847" s="75"/>
      <c r="M3847" s="75"/>
      <c r="N3847" s="75"/>
      <c r="O3847" s="75"/>
      <c r="P3847" s="75"/>
      <c r="Q3847" s="75"/>
      <c r="R3847" s="75"/>
      <c r="S3847" s="75"/>
      <c r="T3847" s="75"/>
      <c r="U3847" s="75"/>
      <c r="V3847" s="75"/>
    </row>
    <row r="3848" spans="12:22" s="74" customFormat="1">
      <c r="L3848" s="75"/>
      <c r="M3848" s="75"/>
      <c r="N3848" s="75"/>
      <c r="O3848" s="75"/>
      <c r="P3848" s="75"/>
      <c r="Q3848" s="75"/>
      <c r="R3848" s="75"/>
      <c r="S3848" s="75"/>
      <c r="T3848" s="75"/>
      <c r="U3848" s="75"/>
      <c r="V3848" s="75"/>
    </row>
    <row r="3849" spans="12:22" s="74" customFormat="1">
      <c r="L3849" s="75"/>
      <c r="M3849" s="75"/>
      <c r="N3849" s="75"/>
      <c r="O3849" s="75"/>
      <c r="P3849" s="75"/>
      <c r="Q3849" s="75"/>
      <c r="R3849" s="75"/>
      <c r="S3849" s="75"/>
      <c r="T3849" s="75"/>
      <c r="U3849" s="75"/>
      <c r="V3849" s="75"/>
    </row>
    <row r="3850" spans="12:22" s="74" customFormat="1">
      <c r="L3850" s="75"/>
      <c r="M3850" s="75"/>
      <c r="N3850" s="75"/>
      <c r="O3850" s="75"/>
      <c r="P3850" s="75"/>
      <c r="Q3850" s="75"/>
      <c r="R3850" s="75"/>
      <c r="S3850" s="75"/>
      <c r="T3850" s="75"/>
      <c r="U3850" s="75"/>
      <c r="V3850" s="75"/>
    </row>
    <row r="3851" spans="12:22" s="74" customFormat="1">
      <c r="L3851" s="75"/>
      <c r="M3851" s="75"/>
      <c r="N3851" s="75"/>
      <c r="O3851" s="75"/>
      <c r="P3851" s="75"/>
      <c r="Q3851" s="75"/>
      <c r="R3851" s="75"/>
      <c r="S3851" s="75"/>
      <c r="T3851" s="75"/>
      <c r="U3851" s="75"/>
      <c r="V3851" s="75"/>
    </row>
    <row r="3852" spans="12:22" s="74" customFormat="1">
      <c r="L3852" s="75"/>
      <c r="M3852" s="75"/>
      <c r="N3852" s="75"/>
      <c r="O3852" s="75"/>
      <c r="P3852" s="75"/>
      <c r="Q3852" s="75"/>
      <c r="R3852" s="75"/>
      <c r="S3852" s="75"/>
      <c r="T3852" s="75"/>
      <c r="U3852" s="75"/>
      <c r="V3852" s="75"/>
    </row>
    <row r="3853" spans="12:22" s="74" customFormat="1">
      <c r="L3853" s="75"/>
      <c r="M3853" s="75"/>
      <c r="N3853" s="75"/>
      <c r="O3853" s="75"/>
      <c r="P3853" s="75"/>
      <c r="Q3853" s="75"/>
      <c r="R3853" s="75"/>
      <c r="S3853" s="75"/>
      <c r="T3853" s="75"/>
      <c r="U3853" s="75"/>
      <c r="V3853" s="75"/>
    </row>
    <row r="3854" spans="12:22" s="74" customFormat="1">
      <c r="L3854" s="75"/>
      <c r="M3854" s="75"/>
      <c r="N3854" s="75"/>
      <c r="O3854" s="75"/>
      <c r="P3854" s="75"/>
      <c r="Q3854" s="75"/>
      <c r="R3854" s="75"/>
      <c r="S3854" s="75"/>
      <c r="T3854" s="75"/>
      <c r="U3854" s="75"/>
      <c r="V3854" s="75"/>
    </row>
    <row r="3855" spans="12:22" s="74" customFormat="1">
      <c r="L3855" s="75"/>
      <c r="M3855" s="75"/>
      <c r="N3855" s="75"/>
      <c r="O3855" s="75"/>
      <c r="P3855" s="75"/>
      <c r="Q3855" s="75"/>
      <c r="R3855" s="75"/>
      <c r="S3855" s="75"/>
      <c r="T3855" s="75"/>
      <c r="U3855" s="75"/>
      <c r="V3855" s="75"/>
    </row>
    <row r="3856" spans="12:22" s="74" customFormat="1">
      <c r="L3856" s="75"/>
      <c r="M3856" s="75"/>
      <c r="N3856" s="75"/>
      <c r="O3856" s="75"/>
      <c r="P3856" s="75"/>
      <c r="Q3856" s="75"/>
      <c r="R3856" s="75"/>
      <c r="S3856" s="75"/>
      <c r="T3856" s="75"/>
      <c r="U3856" s="75"/>
      <c r="V3856" s="75"/>
    </row>
    <row r="3857" spans="12:22" s="74" customFormat="1">
      <c r="L3857" s="75"/>
      <c r="M3857" s="75"/>
      <c r="N3857" s="75"/>
      <c r="O3857" s="75"/>
      <c r="P3857" s="75"/>
      <c r="Q3857" s="75"/>
      <c r="R3857" s="75"/>
      <c r="S3857" s="75"/>
      <c r="T3857" s="75"/>
      <c r="U3857" s="75"/>
      <c r="V3857" s="75"/>
    </row>
    <row r="3858" spans="12:22" s="74" customFormat="1">
      <c r="L3858" s="75"/>
      <c r="M3858" s="75"/>
      <c r="N3858" s="75"/>
      <c r="O3858" s="75"/>
      <c r="P3858" s="75"/>
      <c r="Q3858" s="75"/>
      <c r="R3858" s="75"/>
      <c r="S3858" s="75"/>
      <c r="T3858" s="75"/>
      <c r="U3858" s="75"/>
      <c r="V3858" s="75"/>
    </row>
    <row r="3859" spans="12:22" s="74" customFormat="1">
      <c r="L3859" s="75"/>
      <c r="M3859" s="75"/>
      <c r="N3859" s="75"/>
      <c r="O3859" s="75"/>
      <c r="P3859" s="75"/>
      <c r="Q3859" s="75"/>
      <c r="R3859" s="75"/>
      <c r="S3859" s="75"/>
      <c r="T3859" s="75"/>
      <c r="U3859" s="75"/>
      <c r="V3859" s="75"/>
    </row>
    <row r="3860" spans="12:22" s="74" customFormat="1">
      <c r="L3860" s="75"/>
      <c r="M3860" s="75"/>
      <c r="N3860" s="75"/>
      <c r="O3860" s="75"/>
      <c r="P3860" s="75"/>
      <c r="Q3860" s="75"/>
      <c r="R3860" s="75"/>
      <c r="S3860" s="75"/>
      <c r="T3860" s="75"/>
      <c r="U3860" s="75"/>
      <c r="V3860" s="75"/>
    </row>
    <row r="3861" spans="12:22" s="74" customFormat="1">
      <c r="L3861" s="75"/>
      <c r="M3861" s="75"/>
      <c r="N3861" s="75"/>
      <c r="O3861" s="75"/>
      <c r="P3861" s="75"/>
      <c r="Q3861" s="75"/>
      <c r="R3861" s="75"/>
      <c r="S3861" s="75"/>
      <c r="T3861" s="75"/>
      <c r="U3861" s="75"/>
      <c r="V3861" s="75"/>
    </row>
    <row r="3862" spans="12:22" s="74" customFormat="1">
      <c r="L3862" s="75"/>
      <c r="M3862" s="75"/>
      <c r="N3862" s="75"/>
      <c r="O3862" s="75"/>
      <c r="P3862" s="75"/>
      <c r="Q3862" s="75"/>
      <c r="R3862" s="75"/>
      <c r="S3862" s="75"/>
      <c r="T3862" s="75"/>
      <c r="U3862" s="75"/>
      <c r="V3862" s="75"/>
    </row>
    <row r="3863" spans="12:22" s="74" customFormat="1">
      <c r="L3863" s="75"/>
      <c r="M3863" s="75"/>
      <c r="N3863" s="75"/>
      <c r="O3863" s="75"/>
      <c r="P3863" s="75"/>
      <c r="Q3863" s="75"/>
      <c r="R3863" s="75"/>
      <c r="S3863" s="75"/>
      <c r="T3863" s="75"/>
      <c r="U3863" s="75"/>
      <c r="V3863" s="75"/>
    </row>
    <row r="3864" spans="12:22" s="74" customFormat="1">
      <c r="L3864" s="75"/>
      <c r="M3864" s="75"/>
      <c r="N3864" s="75"/>
      <c r="O3864" s="75"/>
      <c r="P3864" s="75"/>
      <c r="Q3864" s="75"/>
      <c r="R3864" s="75"/>
      <c r="S3864" s="75"/>
      <c r="T3864" s="75"/>
      <c r="U3864" s="75"/>
      <c r="V3864" s="75"/>
    </row>
    <row r="3865" spans="12:22" s="74" customFormat="1">
      <c r="L3865" s="75"/>
      <c r="M3865" s="75"/>
      <c r="N3865" s="75"/>
      <c r="O3865" s="75"/>
      <c r="P3865" s="75"/>
      <c r="Q3865" s="75"/>
      <c r="R3865" s="75"/>
      <c r="S3865" s="75"/>
      <c r="T3865" s="75"/>
      <c r="U3865" s="75"/>
      <c r="V3865" s="75"/>
    </row>
    <row r="3866" spans="12:22" s="74" customFormat="1">
      <c r="L3866" s="75"/>
      <c r="M3866" s="75"/>
      <c r="N3866" s="75"/>
      <c r="O3866" s="75"/>
      <c r="P3866" s="75"/>
      <c r="Q3866" s="75"/>
      <c r="R3866" s="75"/>
      <c r="S3866" s="75"/>
      <c r="T3866" s="75"/>
      <c r="U3866" s="75"/>
      <c r="V3866" s="75"/>
    </row>
    <row r="3867" spans="12:22" s="74" customFormat="1">
      <c r="L3867" s="75"/>
      <c r="M3867" s="75"/>
      <c r="N3867" s="75"/>
      <c r="O3867" s="75"/>
      <c r="P3867" s="75"/>
      <c r="Q3867" s="75"/>
      <c r="R3867" s="75"/>
      <c r="S3867" s="75"/>
      <c r="T3867" s="75"/>
      <c r="U3867" s="75"/>
      <c r="V3867" s="75"/>
    </row>
    <row r="3868" spans="12:22" s="74" customFormat="1">
      <c r="L3868" s="75"/>
      <c r="M3868" s="75"/>
      <c r="N3868" s="75"/>
      <c r="O3868" s="75"/>
      <c r="P3868" s="75"/>
      <c r="Q3868" s="75"/>
      <c r="R3868" s="75"/>
      <c r="S3868" s="75"/>
      <c r="T3868" s="75"/>
      <c r="U3868" s="75"/>
      <c r="V3868" s="75"/>
    </row>
    <row r="3869" spans="12:22" s="74" customFormat="1">
      <c r="L3869" s="75"/>
      <c r="M3869" s="75"/>
      <c r="N3869" s="75"/>
      <c r="O3869" s="75"/>
      <c r="P3869" s="75"/>
      <c r="Q3869" s="75"/>
      <c r="R3869" s="75"/>
      <c r="S3869" s="75"/>
      <c r="T3869" s="75"/>
      <c r="U3869" s="75"/>
      <c r="V3869" s="75"/>
    </row>
    <row r="3870" spans="12:22" s="74" customFormat="1">
      <c r="L3870" s="75"/>
      <c r="M3870" s="75"/>
      <c r="N3870" s="75"/>
      <c r="O3870" s="75"/>
      <c r="P3870" s="75"/>
      <c r="Q3870" s="75"/>
      <c r="R3870" s="75"/>
      <c r="S3870" s="75"/>
      <c r="T3870" s="75"/>
      <c r="U3870" s="75"/>
      <c r="V3870" s="75"/>
    </row>
    <row r="3871" spans="12:22" s="74" customFormat="1">
      <c r="L3871" s="75"/>
      <c r="M3871" s="75"/>
      <c r="N3871" s="75"/>
      <c r="O3871" s="75"/>
      <c r="P3871" s="75"/>
      <c r="Q3871" s="75"/>
      <c r="R3871" s="75"/>
      <c r="S3871" s="75"/>
      <c r="T3871" s="75"/>
      <c r="U3871" s="75"/>
      <c r="V3871" s="75"/>
    </row>
    <row r="3872" spans="12:22" s="74" customFormat="1">
      <c r="L3872" s="75"/>
      <c r="M3872" s="75"/>
      <c r="N3872" s="75"/>
      <c r="O3872" s="75"/>
      <c r="P3872" s="75"/>
      <c r="Q3872" s="75"/>
      <c r="R3872" s="75"/>
      <c r="S3872" s="75"/>
      <c r="T3872" s="75"/>
      <c r="U3872" s="75"/>
      <c r="V3872" s="75"/>
    </row>
    <row r="3873" spans="12:22" s="74" customFormat="1">
      <c r="L3873" s="75"/>
      <c r="M3873" s="75"/>
      <c r="N3873" s="75"/>
      <c r="O3873" s="75"/>
      <c r="P3873" s="75"/>
      <c r="Q3873" s="75"/>
      <c r="R3873" s="75"/>
      <c r="S3873" s="75"/>
      <c r="T3873" s="75"/>
      <c r="U3873" s="75"/>
      <c r="V3873" s="75"/>
    </row>
    <row r="3874" spans="12:22" s="74" customFormat="1">
      <c r="L3874" s="75"/>
      <c r="M3874" s="75"/>
      <c r="N3874" s="75"/>
      <c r="O3874" s="75"/>
      <c r="P3874" s="75"/>
      <c r="Q3874" s="75"/>
      <c r="R3874" s="75"/>
      <c r="S3874" s="75"/>
      <c r="T3874" s="75"/>
      <c r="U3874" s="75"/>
      <c r="V3874" s="75"/>
    </row>
    <row r="3875" spans="12:22" s="74" customFormat="1">
      <c r="L3875" s="75"/>
      <c r="M3875" s="75"/>
      <c r="N3875" s="75"/>
      <c r="O3875" s="75"/>
      <c r="P3875" s="75"/>
      <c r="Q3875" s="75"/>
      <c r="R3875" s="75"/>
      <c r="S3875" s="75"/>
      <c r="T3875" s="75"/>
      <c r="U3875" s="75"/>
      <c r="V3875" s="75"/>
    </row>
    <row r="3876" spans="12:22" s="74" customFormat="1">
      <c r="L3876" s="75"/>
      <c r="M3876" s="75"/>
      <c r="N3876" s="75"/>
      <c r="O3876" s="75"/>
      <c r="P3876" s="75"/>
      <c r="Q3876" s="75"/>
      <c r="R3876" s="75"/>
      <c r="S3876" s="75"/>
      <c r="T3876" s="75"/>
      <c r="U3876" s="75"/>
      <c r="V3876" s="75"/>
    </row>
    <row r="3877" spans="12:22" s="74" customFormat="1">
      <c r="L3877" s="75"/>
      <c r="M3877" s="75"/>
      <c r="N3877" s="75"/>
      <c r="O3877" s="75"/>
      <c r="P3877" s="75"/>
      <c r="Q3877" s="75"/>
      <c r="R3877" s="75"/>
      <c r="S3877" s="75"/>
      <c r="T3877" s="75"/>
      <c r="U3877" s="75"/>
      <c r="V3877" s="75"/>
    </row>
    <row r="3878" spans="12:22" s="74" customFormat="1">
      <c r="L3878" s="75"/>
      <c r="M3878" s="75"/>
      <c r="N3878" s="75"/>
      <c r="O3878" s="75"/>
      <c r="P3878" s="75"/>
      <c r="Q3878" s="75"/>
      <c r="R3878" s="75"/>
      <c r="S3878" s="75"/>
      <c r="T3878" s="75"/>
      <c r="U3878" s="75"/>
      <c r="V3878" s="75"/>
    </row>
    <row r="3879" spans="12:22" s="74" customFormat="1">
      <c r="L3879" s="75"/>
      <c r="M3879" s="75"/>
      <c r="N3879" s="75"/>
      <c r="O3879" s="75"/>
      <c r="P3879" s="75"/>
      <c r="Q3879" s="75"/>
      <c r="R3879" s="75"/>
      <c r="S3879" s="75"/>
      <c r="T3879" s="75"/>
      <c r="U3879" s="75"/>
      <c r="V3879" s="75"/>
    </row>
    <row r="3880" spans="12:22" s="74" customFormat="1">
      <c r="L3880" s="75"/>
      <c r="M3880" s="75"/>
      <c r="N3880" s="75"/>
      <c r="O3880" s="75"/>
      <c r="P3880" s="75"/>
      <c r="Q3880" s="75"/>
      <c r="R3880" s="75"/>
      <c r="S3880" s="75"/>
      <c r="T3880" s="75"/>
      <c r="U3880" s="75"/>
      <c r="V3880" s="75"/>
    </row>
    <row r="3881" spans="12:22" s="74" customFormat="1">
      <c r="L3881" s="75"/>
      <c r="M3881" s="75"/>
      <c r="N3881" s="75"/>
      <c r="O3881" s="75"/>
      <c r="P3881" s="75"/>
      <c r="Q3881" s="75"/>
      <c r="R3881" s="75"/>
      <c r="S3881" s="75"/>
      <c r="T3881" s="75"/>
      <c r="U3881" s="75"/>
      <c r="V3881" s="75"/>
    </row>
    <row r="3882" spans="12:22" s="74" customFormat="1">
      <c r="L3882" s="75"/>
      <c r="M3882" s="75"/>
      <c r="N3882" s="75"/>
      <c r="O3882" s="75"/>
      <c r="P3882" s="75"/>
      <c r="Q3882" s="75"/>
      <c r="R3882" s="75"/>
      <c r="S3882" s="75"/>
      <c r="T3882" s="75"/>
      <c r="U3882" s="75"/>
      <c r="V3882" s="75"/>
    </row>
    <row r="3883" spans="12:22" s="74" customFormat="1">
      <c r="L3883" s="75"/>
      <c r="M3883" s="75"/>
      <c r="N3883" s="75"/>
      <c r="O3883" s="75"/>
      <c r="P3883" s="75"/>
      <c r="Q3883" s="75"/>
      <c r="R3883" s="75"/>
      <c r="S3883" s="75"/>
      <c r="T3883" s="75"/>
      <c r="U3883" s="75"/>
      <c r="V3883" s="75"/>
    </row>
    <row r="3884" spans="12:22" s="74" customFormat="1">
      <c r="L3884" s="75"/>
      <c r="M3884" s="75"/>
      <c r="N3884" s="75"/>
      <c r="O3884" s="75"/>
      <c r="P3884" s="75"/>
      <c r="Q3884" s="75"/>
      <c r="R3884" s="75"/>
      <c r="S3884" s="75"/>
      <c r="T3884" s="75"/>
      <c r="U3884" s="75"/>
      <c r="V3884" s="75"/>
    </row>
    <row r="3885" spans="12:22" s="74" customFormat="1">
      <c r="L3885" s="75"/>
      <c r="M3885" s="75"/>
      <c r="N3885" s="75"/>
      <c r="O3885" s="75"/>
      <c r="P3885" s="75"/>
      <c r="Q3885" s="75"/>
      <c r="R3885" s="75"/>
      <c r="S3885" s="75"/>
      <c r="T3885" s="75"/>
      <c r="U3885" s="75"/>
      <c r="V3885" s="75"/>
    </row>
    <row r="3886" spans="12:22" s="74" customFormat="1">
      <c r="L3886" s="75"/>
      <c r="M3886" s="75"/>
      <c r="N3886" s="75"/>
      <c r="O3886" s="75"/>
      <c r="P3886" s="75"/>
      <c r="Q3886" s="75"/>
      <c r="R3886" s="75"/>
      <c r="S3886" s="75"/>
      <c r="T3886" s="75"/>
      <c r="U3886" s="75"/>
      <c r="V3886" s="75"/>
    </row>
    <row r="3887" spans="12:22" s="74" customFormat="1">
      <c r="L3887" s="75"/>
      <c r="M3887" s="75"/>
      <c r="N3887" s="75"/>
      <c r="O3887" s="75"/>
      <c r="P3887" s="75"/>
      <c r="Q3887" s="75"/>
      <c r="R3887" s="75"/>
      <c r="S3887" s="75"/>
      <c r="T3887" s="75"/>
      <c r="U3887" s="75"/>
      <c r="V3887" s="75"/>
    </row>
    <row r="3888" spans="12:22" s="74" customFormat="1">
      <c r="L3888" s="75"/>
      <c r="M3888" s="75"/>
      <c r="N3888" s="75"/>
      <c r="O3888" s="75"/>
      <c r="P3888" s="75"/>
      <c r="Q3888" s="75"/>
      <c r="R3888" s="75"/>
      <c r="S3888" s="75"/>
      <c r="T3888" s="75"/>
      <c r="U3888" s="75"/>
      <c r="V3888" s="75"/>
    </row>
    <row r="3889" spans="12:22" s="74" customFormat="1">
      <c r="L3889" s="75"/>
      <c r="M3889" s="75"/>
      <c r="N3889" s="75"/>
      <c r="O3889" s="75"/>
      <c r="P3889" s="75"/>
      <c r="Q3889" s="75"/>
      <c r="R3889" s="75"/>
      <c r="S3889" s="75"/>
      <c r="T3889" s="75"/>
      <c r="U3889" s="75"/>
      <c r="V3889" s="75"/>
    </row>
    <row r="3890" spans="12:22" s="74" customFormat="1">
      <c r="L3890" s="75"/>
      <c r="M3890" s="75"/>
      <c r="N3890" s="75"/>
      <c r="O3890" s="75"/>
      <c r="P3890" s="75"/>
      <c r="Q3890" s="75"/>
      <c r="R3890" s="75"/>
      <c r="S3890" s="75"/>
      <c r="T3890" s="75"/>
      <c r="U3890" s="75"/>
      <c r="V3890" s="75"/>
    </row>
    <row r="3891" spans="12:22" s="74" customFormat="1">
      <c r="L3891" s="75"/>
      <c r="M3891" s="75"/>
      <c r="N3891" s="75"/>
      <c r="O3891" s="75"/>
      <c r="P3891" s="75"/>
      <c r="Q3891" s="75"/>
      <c r="R3891" s="75"/>
      <c r="S3891" s="75"/>
      <c r="T3891" s="75"/>
      <c r="U3891" s="75"/>
      <c r="V3891" s="75"/>
    </row>
    <row r="3892" spans="12:22" s="74" customFormat="1">
      <c r="L3892" s="75"/>
      <c r="M3892" s="75"/>
      <c r="N3892" s="75"/>
      <c r="O3892" s="75"/>
      <c r="P3892" s="75"/>
      <c r="Q3892" s="75"/>
      <c r="R3892" s="75"/>
      <c r="S3892" s="75"/>
      <c r="T3892" s="75"/>
      <c r="U3892" s="75"/>
      <c r="V3892" s="75"/>
    </row>
    <row r="3893" spans="12:22" s="74" customFormat="1">
      <c r="L3893" s="75"/>
      <c r="M3893" s="75"/>
      <c r="N3893" s="75"/>
      <c r="O3893" s="75"/>
      <c r="P3893" s="75"/>
      <c r="Q3893" s="75"/>
      <c r="R3893" s="75"/>
      <c r="S3893" s="75"/>
      <c r="T3893" s="75"/>
      <c r="U3893" s="75"/>
      <c r="V3893" s="75"/>
    </row>
    <row r="3894" spans="12:22" s="74" customFormat="1">
      <c r="L3894" s="75"/>
      <c r="M3894" s="75"/>
      <c r="N3894" s="75"/>
      <c r="O3894" s="75"/>
      <c r="P3894" s="75"/>
      <c r="Q3894" s="75"/>
      <c r="R3894" s="75"/>
      <c r="S3894" s="75"/>
      <c r="T3894" s="75"/>
      <c r="U3894" s="75"/>
      <c r="V3894" s="75"/>
    </row>
    <row r="3895" spans="12:22" s="74" customFormat="1">
      <c r="L3895" s="75"/>
      <c r="M3895" s="75"/>
      <c r="N3895" s="75"/>
      <c r="O3895" s="75"/>
      <c r="P3895" s="75"/>
      <c r="Q3895" s="75"/>
      <c r="R3895" s="75"/>
      <c r="S3895" s="75"/>
      <c r="T3895" s="75"/>
      <c r="U3895" s="75"/>
      <c r="V3895" s="75"/>
    </row>
    <row r="3896" spans="12:22" s="74" customFormat="1">
      <c r="L3896" s="75"/>
      <c r="M3896" s="75"/>
      <c r="N3896" s="75"/>
      <c r="O3896" s="75"/>
      <c r="P3896" s="75"/>
      <c r="Q3896" s="75"/>
      <c r="R3896" s="75"/>
      <c r="S3896" s="75"/>
      <c r="T3896" s="75"/>
      <c r="U3896" s="75"/>
      <c r="V3896" s="75"/>
    </row>
    <row r="3897" spans="12:22" s="74" customFormat="1">
      <c r="L3897" s="75"/>
      <c r="M3897" s="75"/>
      <c r="N3897" s="75"/>
      <c r="O3897" s="75"/>
      <c r="P3897" s="75"/>
      <c r="Q3897" s="75"/>
      <c r="R3897" s="75"/>
      <c r="S3897" s="75"/>
      <c r="T3897" s="75"/>
      <c r="U3897" s="75"/>
      <c r="V3897" s="75"/>
    </row>
    <row r="3898" spans="12:22" s="74" customFormat="1">
      <c r="L3898" s="75"/>
      <c r="M3898" s="75"/>
      <c r="N3898" s="75"/>
      <c r="O3898" s="75"/>
      <c r="P3898" s="75"/>
      <c r="Q3898" s="75"/>
      <c r="R3898" s="75"/>
      <c r="S3898" s="75"/>
      <c r="T3898" s="75"/>
      <c r="U3898" s="75"/>
      <c r="V3898" s="75"/>
    </row>
    <row r="3899" spans="12:22" s="74" customFormat="1">
      <c r="L3899" s="75"/>
      <c r="M3899" s="75"/>
      <c r="N3899" s="75"/>
      <c r="O3899" s="75"/>
      <c r="P3899" s="75"/>
      <c r="Q3899" s="75"/>
      <c r="R3899" s="75"/>
      <c r="S3899" s="75"/>
      <c r="T3899" s="75"/>
      <c r="U3899" s="75"/>
      <c r="V3899" s="75"/>
    </row>
    <row r="3900" spans="12:22" s="74" customFormat="1">
      <c r="L3900" s="75"/>
      <c r="M3900" s="75"/>
      <c r="N3900" s="75"/>
      <c r="O3900" s="75"/>
      <c r="P3900" s="75"/>
      <c r="Q3900" s="75"/>
      <c r="R3900" s="75"/>
      <c r="S3900" s="75"/>
      <c r="T3900" s="75"/>
      <c r="U3900" s="75"/>
      <c r="V3900" s="75"/>
    </row>
    <row r="3901" spans="12:22" s="74" customFormat="1">
      <c r="L3901" s="75"/>
      <c r="M3901" s="75"/>
      <c r="N3901" s="75"/>
      <c r="O3901" s="75"/>
      <c r="P3901" s="75"/>
      <c r="Q3901" s="75"/>
      <c r="R3901" s="75"/>
      <c r="S3901" s="75"/>
      <c r="T3901" s="75"/>
      <c r="U3901" s="75"/>
      <c r="V3901" s="75"/>
    </row>
    <row r="3902" spans="12:22" s="74" customFormat="1">
      <c r="L3902" s="75"/>
      <c r="M3902" s="75"/>
      <c r="N3902" s="75"/>
      <c r="O3902" s="75"/>
      <c r="P3902" s="75"/>
      <c r="Q3902" s="75"/>
      <c r="R3902" s="75"/>
      <c r="S3902" s="75"/>
      <c r="T3902" s="75"/>
      <c r="U3902" s="75"/>
      <c r="V3902" s="75"/>
    </row>
    <row r="3903" spans="12:22" s="74" customFormat="1">
      <c r="L3903" s="75"/>
      <c r="M3903" s="75"/>
      <c r="N3903" s="75"/>
      <c r="O3903" s="75"/>
      <c r="P3903" s="75"/>
      <c r="Q3903" s="75"/>
      <c r="R3903" s="75"/>
      <c r="S3903" s="75"/>
      <c r="T3903" s="75"/>
      <c r="U3903" s="75"/>
      <c r="V3903" s="75"/>
    </row>
    <row r="3904" spans="12:22" s="74" customFormat="1">
      <c r="L3904" s="75"/>
      <c r="M3904" s="75"/>
      <c r="N3904" s="75"/>
      <c r="O3904" s="75"/>
      <c r="P3904" s="75"/>
      <c r="Q3904" s="75"/>
      <c r="R3904" s="75"/>
      <c r="S3904" s="75"/>
      <c r="T3904" s="75"/>
      <c r="U3904" s="75"/>
      <c r="V3904" s="75"/>
    </row>
    <row r="3905" spans="12:22" s="74" customFormat="1">
      <c r="L3905" s="75"/>
      <c r="M3905" s="75"/>
      <c r="N3905" s="75"/>
      <c r="O3905" s="75"/>
      <c r="P3905" s="75"/>
      <c r="Q3905" s="75"/>
      <c r="R3905" s="75"/>
      <c r="S3905" s="75"/>
      <c r="T3905" s="75"/>
      <c r="U3905" s="75"/>
      <c r="V3905" s="75"/>
    </row>
    <row r="3906" spans="12:22" s="74" customFormat="1">
      <c r="L3906" s="75"/>
      <c r="M3906" s="75"/>
      <c r="N3906" s="75"/>
      <c r="O3906" s="75"/>
      <c r="P3906" s="75"/>
      <c r="Q3906" s="75"/>
      <c r="R3906" s="75"/>
      <c r="S3906" s="75"/>
      <c r="T3906" s="75"/>
      <c r="U3906" s="75"/>
      <c r="V3906" s="75"/>
    </row>
    <row r="3907" spans="12:22" s="74" customFormat="1">
      <c r="L3907" s="75"/>
      <c r="M3907" s="75"/>
      <c r="N3907" s="75"/>
      <c r="O3907" s="75"/>
      <c r="P3907" s="75"/>
      <c r="Q3907" s="75"/>
      <c r="R3907" s="75"/>
      <c r="S3907" s="75"/>
      <c r="T3907" s="75"/>
      <c r="U3907" s="75"/>
      <c r="V3907" s="75"/>
    </row>
    <row r="3908" spans="12:22" s="74" customFormat="1">
      <c r="L3908" s="75"/>
      <c r="M3908" s="75"/>
      <c r="N3908" s="75"/>
      <c r="O3908" s="75"/>
      <c r="P3908" s="75"/>
      <c r="Q3908" s="75"/>
      <c r="R3908" s="75"/>
      <c r="S3908" s="75"/>
      <c r="T3908" s="75"/>
      <c r="U3908" s="75"/>
      <c r="V3908" s="75"/>
    </row>
    <row r="3909" spans="12:22" s="74" customFormat="1">
      <c r="L3909" s="75"/>
      <c r="M3909" s="75"/>
      <c r="N3909" s="75"/>
      <c r="O3909" s="75"/>
      <c r="P3909" s="75"/>
      <c r="Q3909" s="75"/>
      <c r="R3909" s="75"/>
      <c r="S3909" s="75"/>
      <c r="T3909" s="75"/>
      <c r="U3909" s="75"/>
      <c r="V3909" s="75"/>
    </row>
    <row r="3910" spans="12:22" s="74" customFormat="1">
      <c r="L3910" s="75"/>
      <c r="M3910" s="75"/>
      <c r="N3910" s="75"/>
      <c r="O3910" s="75"/>
      <c r="P3910" s="75"/>
      <c r="Q3910" s="75"/>
      <c r="R3910" s="75"/>
      <c r="S3910" s="75"/>
      <c r="T3910" s="75"/>
      <c r="U3910" s="75"/>
      <c r="V3910" s="75"/>
    </row>
    <row r="3911" spans="12:22" s="74" customFormat="1">
      <c r="L3911" s="75"/>
      <c r="M3911" s="75"/>
      <c r="N3911" s="75"/>
      <c r="O3911" s="75"/>
      <c r="P3911" s="75"/>
      <c r="Q3911" s="75"/>
      <c r="R3911" s="75"/>
      <c r="S3911" s="75"/>
      <c r="T3911" s="75"/>
      <c r="U3911" s="75"/>
      <c r="V3911" s="75"/>
    </row>
    <row r="3912" spans="12:22" s="74" customFormat="1">
      <c r="L3912" s="75"/>
      <c r="M3912" s="75"/>
      <c r="N3912" s="75"/>
      <c r="O3912" s="75"/>
      <c r="P3912" s="75"/>
      <c r="Q3912" s="75"/>
      <c r="R3912" s="75"/>
      <c r="S3912" s="75"/>
      <c r="T3912" s="75"/>
      <c r="U3912" s="75"/>
      <c r="V3912" s="75"/>
    </row>
    <row r="3913" spans="12:22" s="74" customFormat="1">
      <c r="L3913" s="75"/>
      <c r="M3913" s="75"/>
      <c r="N3913" s="75"/>
      <c r="O3913" s="75"/>
      <c r="P3913" s="75"/>
      <c r="Q3913" s="75"/>
      <c r="R3913" s="75"/>
      <c r="S3913" s="75"/>
      <c r="T3913" s="75"/>
      <c r="U3913" s="75"/>
      <c r="V3913" s="75"/>
    </row>
    <row r="3914" spans="12:22" s="74" customFormat="1">
      <c r="L3914" s="75"/>
      <c r="M3914" s="75"/>
      <c r="N3914" s="75"/>
      <c r="O3914" s="75"/>
      <c r="P3914" s="75"/>
      <c r="Q3914" s="75"/>
      <c r="R3914" s="75"/>
      <c r="S3914" s="75"/>
      <c r="T3914" s="75"/>
      <c r="U3914" s="75"/>
      <c r="V3914" s="75"/>
    </row>
    <row r="3915" spans="12:22" s="74" customFormat="1">
      <c r="L3915" s="75"/>
      <c r="M3915" s="75"/>
      <c r="N3915" s="75"/>
      <c r="O3915" s="75"/>
      <c r="P3915" s="75"/>
      <c r="Q3915" s="75"/>
      <c r="R3915" s="75"/>
      <c r="S3915" s="75"/>
      <c r="T3915" s="75"/>
      <c r="U3915" s="75"/>
      <c r="V3915" s="75"/>
    </row>
    <row r="3916" spans="12:22" s="74" customFormat="1">
      <c r="L3916" s="75"/>
      <c r="M3916" s="75"/>
      <c r="N3916" s="75"/>
      <c r="O3916" s="75"/>
      <c r="P3916" s="75"/>
      <c r="Q3916" s="75"/>
      <c r="R3916" s="75"/>
      <c r="S3916" s="75"/>
      <c r="T3916" s="75"/>
      <c r="U3916" s="75"/>
      <c r="V3916" s="75"/>
    </row>
    <row r="3917" spans="12:22" s="74" customFormat="1">
      <c r="L3917" s="75"/>
      <c r="M3917" s="75"/>
      <c r="N3917" s="75"/>
      <c r="O3917" s="75"/>
      <c r="P3917" s="75"/>
      <c r="Q3917" s="75"/>
      <c r="R3917" s="75"/>
      <c r="S3917" s="75"/>
      <c r="T3917" s="75"/>
      <c r="U3917" s="75"/>
      <c r="V3917" s="75"/>
    </row>
    <row r="3918" spans="12:22" s="74" customFormat="1">
      <c r="L3918" s="75"/>
      <c r="M3918" s="75"/>
      <c r="N3918" s="75"/>
      <c r="O3918" s="75"/>
      <c r="P3918" s="75"/>
      <c r="Q3918" s="75"/>
      <c r="R3918" s="75"/>
      <c r="S3918" s="75"/>
      <c r="T3918" s="75"/>
      <c r="U3918" s="75"/>
      <c r="V3918" s="75"/>
    </row>
    <row r="3919" spans="12:22" s="74" customFormat="1">
      <c r="L3919" s="75"/>
      <c r="M3919" s="75"/>
      <c r="N3919" s="75"/>
      <c r="O3919" s="75"/>
      <c r="P3919" s="75"/>
      <c r="Q3919" s="75"/>
      <c r="R3919" s="75"/>
      <c r="S3919" s="75"/>
      <c r="T3919" s="75"/>
      <c r="U3919" s="75"/>
      <c r="V3919" s="75"/>
    </row>
    <row r="3920" spans="12:22" s="74" customFormat="1">
      <c r="L3920" s="75"/>
      <c r="M3920" s="75"/>
      <c r="N3920" s="75"/>
      <c r="O3920" s="75"/>
      <c r="P3920" s="75"/>
      <c r="Q3920" s="75"/>
      <c r="R3920" s="75"/>
      <c r="S3920" s="75"/>
      <c r="T3920" s="75"/>
      <c r="U3920" s="75"/>
      <c r="V3920" s="75"/>
    </row>
    <row r="3921" spans="12:22" s="74" customFormat="1">
      <c r="L3921" s="75"/>
      <c r="M3921" s="75"/>
      <c r="N3921" s="75"/>
      <c r="O3921" s="75"/>
      <c r="P3921" s="75"/>
      <c r="Q3921" s="75"/>
      <c r="R3921" s="75"/>
      <c r="S3921" s="75"/>
      <c r="T3921" s="75"/>
      <c r="U3921" s="75"/>
      <c r="V3921" s="75"/>
    </row>
    <row r="3922" spans="12:22" s="74" customFormat="1">
      <c r="L3922" s="75"/>
      <c r="M3922" s="75"/>
      <c r="N3922" s="75"/>
      <c r="O3922" s="75"/>
      <c r="P3922" s="75"/>
      <c r="Q3922" s="75"/>
      <c r="R3922" s="75"/>
      <c r="S3922" s="75"/>
      <c r="T3922" s="75"/>
      <c r="U3922" s="75"/>
      <c r="V3922" s="75"/>
    </row>
    <row r="3923" spans="12:22" s="74" customFormat="1">
      <c r="L3923" s="75"/>
      <c r="M3923" s="75"/>
      <c r="N3923" s="75"/>
      <c r="O3923" s="75"/>
      <c r="P3923" s="75"/>
      <c r="Q3923" s="75"/>
      <c r="R3923" s="75"/>
      <c r="S3923" s="75"/>
      <c r="T3923" s="75"/>
      <c r="U3923" s="75"/>
      <c r="V3923" s="75"/>
    </row>
    <row r="3924" spans="12:22" s="74" customFormat="1">
      <c r="L3924" s="75"/>
      <c r="M3924" s="75"/>
      <c r="N3924" s="75"/>
      <c r="O3924" s="75"/>
      <c r="P3924" s="75"/>
      <c r="Q3924" s="75"/>
      <c r="R3924" s="75"/>
      <c r="S3924" s="75"/>
      <c r="T3924" s="75"/>
      <c r="U3924" s="75"/>
      <c r="V3924" s="75"/>
    </row>
    <row r="3925" spans="12:22" s="74" customFormat="1">
      <c r="L3925" s="75"/>
      <c r="M3925" s="75"/>
      <c r="N3925" s="75"/>
      <c r="O3925" s="75"/>
      <c r="P3925" s="75"/>
      <c r="Q3925" s="75"/>
      <c r="R3925" s="75"/>
      <c r="S3925" s="75"/>
      <c r="T3925" s="75"/>
      <c r="U3925" s="75"/>
      <c r="V3925" s="75"/>
    </row>
    <row r="3926" spans="12:22" s="74" customFormat="1">
      <c r="L3926" s="75"/>
      <c r="M3926" s="75"/>
      <c r="N3926" s="75"/>
      <c r="O3926" s="75"/>
      <c r="P3926" s="75"/>
      <c r="Q3926" s="75"/>
      <c r="R3926" s="75"/>
      <c r="S3926" s="75"/>
      <c r="T3926" s="75"/>
      <c r="U3926" s="75"/>
      <c r="V3926" s="75"/>
    </row>
    <row r="3927" spans="12:22" s="74" customFormat="1">
      <c r="L3927" s="75"/>
      <c r="M3927" s="75"/>
      <c r="N3927" s="75"/>
      <c r="O3927" s="75"/>
      <c r="P3927" s="75"/>
      <c r="Q3927" s="75"/>
      <c r="R3927" s="75"/>
      <c r="S3927" s="75"/>
      <c r="T3927" s="75"/>
      <c r="U3927" s="75"/>
      <c r="V3927" s="75"/>
    </row>
    <row r="3928" spans="12:22" s="74" customFormat="1">
      <c r="L3928" s="75"/>
      <c r="M3928" s="75"/>
      <c r="N3928" s="75"/>
      <c r="O3928" s="75"/>
      <c r="P3928" s="75"/>
      <c r="Q3928" s="75"/>
      <c r="R3928" s="75"/>
      <c r="S3928" s="75"/>
      <c r="T3928" s="75"/>
      <c r="U3928" s="75"/>
      <c r="V3928" s="75"/>
    </row>
    <row r="3929" spans="12:22" s="74" customFormat="1">
      <c r="L3929" s="75"/>
      <c r="M3929" s="75"/>
      <c r="N3929" s="75"/>
      <c r="O3929" s="75"/>
      <c r="P3929" s="75"/>
      <c r="Q3929" s="75"/>
      <c r="R3929" s="75"/>
      <c r="S3929" s="75"/>
      <c r="T3929" s="75"/>
      <c r="U3929" s="75"/>
      <c r="V3929" s="75"/>
    </row>
    <row r="3930" spans="12:22" s="74" customFormat="1">
      <c r="L3930" s="75"/>
      <c r="M3930" s="75"/>
      <c r="N3930" s="75"/>
      <c r="O3930" s="75"/>
      <c r="P3930" s="75"/>
      <c r="Q3930" s="75"/>
      <c r="R3930" s="75"/>
      <c r="S3930" s="75"/>
      <c r="T3930" s="75"/>
      <c r="U3930" s="75"/>
      <c r="V3930" s="75"/>
    </row>
    <row r="3931" spans="12:22" s="74" customFormat="1">
      <c r="L3931" s="75"/>
      <c r="M3931" s="75"/>
      <c r="N3931" s="75"/>
      <c r="O3931" s="75"/>
      <c r="P3931" s="75"/>
      <c r="Q3931" s="75"/>
      <c r="R3931" s="75"/>
      <c r="S3931" s="75"/>
      <c r="T3931" s="75"/>
      <c r="U3931" s="75"/>
      <c r="V3931" s="75"/>
    </row>
    <row r="3932" spans="12:22" s="74" customFormat="1">
      <c r="L3932" s="75"/>
      <c r="M3932" s="75"/>
      <c r="N3932" s="75"/>
      <c r="O3932" s="75"/>
      <c r="P3932" s="75"/>
      <c r="Q3932" s="75"/>
      <c r="R3932" s="75"/>
      <c r="S3932" s="75"/>
      <c r="T3932" s="75"/>
      <c r="U3932" s="75"/>
      <c r="V3932" s="75"/>
    </row>
    <row r="3933" spans="12:22" s="74" customFormat="1">
      <c r="L3933" s="75"/>
      <c r="M3933" s="75"/>
      <c r="N3933" s="75"/>
      <c r="O3933" s="75"/>
      <c r="P3933" s="75"/>
      <c r="Q3933" s="75"/>
      <c r="R3933" s="75"/>
      <c r="S3933" s="75"/>
      <c r="T3933" s="75"/>
      <c r="U3933" s="75"/>
      <c r="V3933" s="75"/>
    </row>
    <row r="3934" spans="12:22" s="74" customFormat="1">
      <c r="L3934" s="75"/>
      <c r="M3934" s="75"/>
      <c r="N3934" s="75"/>
      <c r="O3934" s="75"/>
      <c r="P3934" s="75"/>
      <c r="Q3934" s="75"/>
      <c r="R3934" s="75"/>
      <c r="S3934" s="75"/>
      <c r="T3934" s="75"/>
      <c r="U3934" s="75"/>
      <c r="V3934" s="75"/>
    </row>
    <row r="3935" spans="12:22" s="74" customFormat="1">
      <c r="L3935" s="75"/>
      <c r="M3935" s="75"/>
      <c r="N3935" s="75"/>
      <c r="O3935" s="75"/>
      <c r="P3935" s="75"/>
      <c r="Q3935" s="75"/>
      <c r="R3935" s="75"/>
      <c r="S3935" s="75"/>
      <c r="T3935" s="75"/>
      <c r="U3935" s="75"/>
      <c r="V3935" s="75"/>
    </row>
    <row r="3936" spans="12:22" s="74" customFormat="1">
      <c r="L3936" s="75"/>
      <c r="M3936" s="75"/>
      <c r="N3936" s="75"/>
      <c r="O3936" s="75"/>
      <c r="P3936" s="75"/>
      <c r="Q3936" s="75"/>
      <c r="R3936" s="75"/>
      <c r="S3936" s="75"/>
      <c r="T3936" s="75"/>
      <c r="U3936" s="75"/>
      <c r="V3936" s="75"/>
    </row>
    <row r="3937" spans="12:22" s="74" customFormat="1">
      <c r="L3937" s="75"/>
      <c r="M3937" s="75"/>
      <c r="N3937" s="75"/>
      <c r="O3937" s="75"/>
      <c r="P3937" s="75"/>
      <c r="Q3937" s="75"/>
      <c r="R3937" s="75"/>
      <c r="S3937" s="75"/>
      <c r="T3937" s="75"/>
      <c r="U3937" s="75"/>
      <c r="V3937" s="75"/>
    </row>
    <row r="3938" spans="12:22" s="74" customFormat="1">
      <c r="L3938" s="75"/>
      <c r="M3938" s="75"/>
      <c r="N3938" s="75"/>
      <c r="O3938" s="75"/>
      <c r="P3938" s="75"/>
      <c r="Q3938" s="75"/>
      <c r="R3938" s="75"/>
      <c r="S3938" s="75"/>
      <c r="T3938" s="75"/>
      <c r="U3938" s="75"/>
      <c r="V3938" s="75"/>
    </row>
    <row r="3939" spans="12:22" s="74" customFormat="1">
      <c r="L3939" s="75"/>
      <c r="M3939" s="75"/>
      <c r="N3939" s="75"/>
      <c r="O3939" s="75"/>
      <c r="P3939" s="75"/>
      <c r="Q3939" s="75"/>
      <c r="R3939" s="75"/>
      <c r="S3939" s="75"/>
      <c r="T3939" s="75"/>
      <c r="U3939" s="75"/>
      <c r="V3939" s="75"/>
    </row>
    <row r="3940" spans="12:22" s="74" customFormat="1">
      <c r="L3940" s="75"/>
      <c r="M3940" s="75"/>
      <c r="N3940" s="75"/>
      <c r="O3940" s="75"/>
      <c r="P3940" s="75"/>
      <c r="Q3940" s="75"/>
      <c r="R3940" s="75"/>
      <c r="S3940" s="75"/>
      <c r="T3940" s="75"/>
      <c r="U3940" s="75"/>
      <c r="V3940" s="75"/>
    </row>
    <row r="3941" spans="12:22" s="74" customFormat="1">
      <c r="L3941" s="75"/>
      <c r="M3941" s="75"/>
      <c r="N3941" s="75"/>
      <c r="O3941" s="75"/>
      <c r="P3941" s="75"/>
      <c r="Q3941" s="75"/>
      <c r="R3941" s="75"/>
      <c r="S3941" s="75"/>
      <c r="T3941" s="75"/>
      <c r="U3941" s="75"/>
      <c r="V3941" s="75"/>
    </row>
    <row r="3942" spans="12:22" s="74" customFormat="1">
      <c r="L3942" s="75"/>
      <c r="M3942" s="75"/>
      <c r="N3942" s="75"/>
      <c r="O3942" s="75"/>
      <c r="P3942" s="75"/>
      <c r="Q3942" s="75"/>
      <c r="R3942" s="75"/>
      <c r="S3942" s="75"/>
      <c r="T3942" s="75"/>
      <c r="U3942" s="75"/>
      <c r="V3942" s="75"/>
    </row>
    <row r="3943" spans="12:22" s="74" customFormat="1">
      <c r="L3943" s="75"/>
      <c r="M3943" s="75"/>
      <c r="N3943" s="75"/>
      <c r="O3943" s="75"/>
      <c r="P3943" s="75"/>
      <c r="Q3943" s="75"/>
      <c r="R3943" s="75"/>
      <c r="S3943" s="75"/>
      <c r="T3943" s="75"/>
      <c r="U3943" s="75"/>
      <c r="V3943" s="75"/>
    </row>
    <row r="3944" spans="12:22" s="74" customFormat="1">
      <c r="L3944" s="75"/>
      <c r="M3944" s="75"/>
      <c r="N3944" s="75"/>
      <c r="O3944" s="75"/>
      <c r="P3944" s="75"/>
      <c r="Q3944" s="75"/>
      <c r="R3944" s="75"/>
      <c r="S3944" s="75"/>
      <c r="T3944" s="75"/>
      <c r="U3944" s="75"/>
      <c r="V3944" s="75"/>
    </row>
    <row r="3945" spans="12:22" s="74" customFormat="1">
      <c r="L3945" s="75"/>
      <c r="M3945" s="75"/>
      <c r="N3945" s="75"/>
      <c r="O3945" s="75"/>
      <c r="P3945" s="75"/>
      <c r="Q3945" s="75"/>
      <c r="R3945" s="75"/>
      <c r="S3945" s="75"/>
      <c r="T3945" s="75"/>
      <c r="U3945" s="75"/>
      <c r="V3945" s="75"/>
    </row>
    <row r="3946" spans="12:22" s="74" customFormat="1">
      <c r="L3946" s="75"/>
      <c r="M3946" s="75"/>
      <c r="N3946" s="75"/>
      <c r="O3946" s="75"/>
      <c r="P3946" s="75"/>
      <c r="Q3946" s="75"/>
      <c r="R3946" s="75"/>
      <c r="S3946" s="75"/>
      <c r="T3946" s="75"/>
      <c r="U3946" s="75"/>
      <c r="V3946" s="75"/>
    </row>
    <row r="3947" spans="12:22" s="74" customFormat="1">
      <c r="L3947" s="75"/>
      <c r="M3947" s="75"/>
      <c r="N3947" s="75"/>
      <c r="O3947" s="75"/>
      <c r="P3947" s="75"/>
      <c r="Q3947" s="75"/>
      <c r="R3947" s="75"/>
      <c r="S3947" s="75"/>
      <c r="T3947" s="75"/>
      <c r="U3947" s="75"/>
      <c r="V3947" s="75"/>
    </row>
    <row r="3948" spans="12:22" s="74" customFormat="1">
      <c r="L3948" s="75"/>
      <c r="M3948" s="75"/>
      <c r="N3948" s="75"/>
      <c r="O3948" s="75"/>
      <c r="P3948" s="75"/>
      <c r="Q3948" s="75"/>
      <c r="R3948" s="75"/>
      <c r="S3948" s="75"/>
      <c r="T3948" s="75"/>
      <c r="U3948" s="75"/>
      <c r="V3948" s="75"/>
    </row>
    <row r="3949" spans="12:22" s="74" customFormat="1">
      <c r="L3949" s="75"/>
      <c r="M3949" s="75"/>
      <c r="N3949" s="75"/>
      <c r="O3949" s="75"/>
      <c r="P3949" s="75"/>
      <c r="Q3949" s="75"/>
      <c r="R3949" s="75"/>
      <c r="S3949" s="75"/>
      <c r="T3949" s="75"/>
      <c r="U3949" s="75"/>
      <c r="V3949" s="75"/>
    </row>
    <row r="3950" spans="12:22" s="74" customFormat="1">
      <c r="L3950" s="75"/>
      <c r="M3950" s="75"/>
      <c r="N3950" s="75"/>
      <c r="O3950" s="75"/>
      <c r="P3950" s="75"/>
      <c r="Q3950" s="75"/>
      <c r="R3950" s="75"/>
      <c r="S3950" s="75"/>
      <c r="T3950" s="75"/>
      <c r="U3950" s="75"/>
      <c r="V3950" s="75"/>
    </row>
    <row r="3951" spans="12:22" s="74" customFormat="1">
      <c r="L3951" s="75"/>
      <c r="M3951" s="75"/>
      <c r="N3951" s="75"/>
      <c r="O3951" s="75"/>
      <c r="P3951" s="75"/>
      <c r="Q3951" s="75"/>
      <c r="R3951" s="75"/>
      <c r="S3951" s="75"/>
      <c r="T3951" s="75"/>
      <c r="U3951" s="75"/>
      <c r="V3951" s="75"/>
    </row>
    <row r="3952" spans="12:22" s="74" customFormat="1">
      <c r="L3952" s="75"/>
      <c r="M3952" s="75"/>
      <c r="N3952" s="75"/>
      <c r="O3952" s="75"/>
      <c r="P3952" s="75"/>
      <c r="Q3952" s="75"/>
      <c r="R3952" s="75"/>
      <c r="S3952" s="75"/>
      <c r="T3952" s="75"/>
      <c r="U3952" s="75"/>
      <c r="V3952" s="75"/>
    </row>
    <row r="3953" spans="12:22" s="74" customFormat="1">
      <c r="L3953" s="75"/>
      <c r="M3953" s="75"/>
      <c r="N3953" s="75"/>
      <c r="O3953" s="75"/>
      <c r="P3953" s="75"/>
      <c r="Q3953" s="75"/>
      <c r="R3953" s="75"/>
      <c r="S3953" s="75"/>
      <c r="T3953" s="75"/>
      <c r="U3953" s="75"/>
      <c r="V3953" s="75"/>
    </row>
    <row r="3954" spans="12:22" s="74" customFormat="1">
      <c r="L3954" s="75"/>
      <c r="M3954" s="75"/>
      <c r="N3954" s="75"/>
      <c r="O3954" s="75"/>
      <c r="P3954" s="75"/>
      <c r="Q3954" s="75"/>
      <c r="R3954" s="75"/>
      <c r="S3954" s="75"/>
      <c r="T3954" s="75"/>
      <c r="U3954" s="75"/>
      <c r="V3954" s="75"/>
    </row>
    <row r="3955" spans="12:22" s="74" customFormat="1">
      <c r="L3955" s="75"/>
      <c r="M3955" s="75"/>
      <c r="N3955" s="75"/>
      <c r="O3955" s="75"/>
      <c r="P3955" s="75"/>
      <c r="Q3955" s="75"/>
      <c r="R3955" s="75"/>
      <c r="S3955" s="75"/>
      <c r="T3955" s="75"/>
      <c r="U3955" s="75"/>
      <c r="V3955" s="75"/>
    </row>
    <row r="3956" spans="12:22" s="74" customFormat="1">
      <c r="L3956" s="75"/>
      <c r="M3956" s="75"/>
      <c r="N3956" s="75"/>
      <c r="O3956" s="75"/>
      <c r="P3956" s="75"/>
      <c r="Q3956" s="75"/>
      <c r="R3956" s="75"/>
      <c r="S3956" s="75"/>
      <c r="T3956" s="75"/>
      <c r="U3956" s="75"/>
      <c r="V3956" s="75"/>
    </row>
    <row r="3957" spans="12:22" s="74" customFormat="1">
      <c r="L3957" s="75"/>
      <c r="M3957" s="75"/>
      <c r="N3957" s="75"/>
      <c r="O3957" s="75"/>
      <c r="P3957" s="75"/>
      <c r="Q3957" s="75"/>
      <c r="R3957" s="75"/>
      <c r="S3957" s="75"/>
      <c r="T3957" s="75"/>
      <c r="U3957" s="75"/>
      <c r="V3957" s="75"/>
    </row>
    <row r="3958" spans="12:22" s="74" customFormat="1">
      <c r="L3958" s="75"/>
      <c r="M3958" s="75"/>
      <c r="N3958" s="75"/>
      <c r="O3958" s="75"/>
      <c r="P3958" s="75"/>
      <c r="Q3958" s="75"/>
      <c r="R3958" s="75"/>
      <c r="S3958" s="75"/>
      <c r="T3958" s="75"/>
      <c r="U3958" s="75"/>
      <c r="V3958" s="75"/>
    </row>
    <row r="3959" spans="12:22" s="74" customFormat="1">
      <c r="L3959" s="75"/>
      <c r="M3959" s="75"/>
      <c r="N3959" s="75"/>
      <c r="O3959" s="75"/>
      <c r="P3959" s="75"/>
      <c r="Q3959" s="75"/>
      <c r="R3959" s="75"/>
      <c r="S3959" s="75"/>
      <c r="T3959" s="75"/>
      <c r="U3959" s="75"/>
      <c r="V3959" s="75"/>
    </row>
    <row r="3960" spans="12:22" s="74" customFormat="1">
      <c r="L3960" s="75"/>
      <c r="M3960" s="75"/>
      <c r="N3960" s="75"/>
      <c r="O3960" s="75"/>
      <c r="P3960" s="75"/>
      <c r="Q3960" s="75"/>
      <c r="R3960" s="75"/>
      <c r="S3960" s="75"/>
      <c r="T3960" s="75"/>
      <c r="U3960" s="75"/>
      <c r="V3960" s="75"/>
    </row>
    <row r="3961" spans="12:22" s="74" customFormat="1">
      <c r="L3961" s="75"/>
      <c r="M3961" s="75"/>
      <c r="N3961" s="75"/>
      <c r="O3961" s="75"/>
      <c r="P3961" s="75"/>
      <c r="Q3961" s="75"/>
      <c r="R3961" s="75"/>
      <c r="S3961" s="75"/>
      <c r="T3961" s="75"/>
      <c r="U3961" s="75"/>
      <c r="V3961" s="75"/>
    </row>
    <row r="3962" spans="12:22" s="74" customFormat="1">
      <c r="L3962" s="75"/>
      <c r="M3962" s="75"/>
      <c r="N3962" s="75"/>
      <c r="O3962" s="75"/>
      <c r="P3962" s="75"/>
      <c r="Q3962" s="75"/>
      <c r="R3962" s="75"/>
      <c r="S3962" s="75"/>
      <c r="T3962" s="75"/>
      <c r="U3962" s="75"/>
      <c r="V3962" s="75"/>
    </row>
    <row r="3963" spans="12:22" s="74" customFormat="1">
      <c r="L3963" s="75"/>
      <c r="M3963" s="75"/>
      <c r="N3963" s="75"/>
      <c r="O3963" s="75"/>
      <c r="P3963" s="75"/>
      <c r="Q3963" s="75"/>
      <c r="R3963" s="75"/>
      <c r="S3963" s="75"/>
      <c r="T3963" s="75"/>
      <c r="U3963" s="75"/>
      <c r="V3963" s="75"/>
    </row>
    <row r="3964" spans="12:22" s="74" customFormat="1">
      <c r="L3964" s="75"/>
      <c r="M3964" s="75"/>
      <c r="N3964" s="75"/>
      <c r="O3964" s="75"/>
      <c r="P3964" s="75"/>
      <c r="Q3964" s="75"/>
      <c r="R3964" s="75"/>
      <c r="S3964" s="75"/>
      <c r="T3964" s="75"/>
      <c r="U3964" s="75"/>
      <c r="V3964" s="75"/>
    </row>
    <row r="3965" spans="12:22" s="74" customFormat="1">
      <c r="L3965" s="75"/>
      <c r="M3965" s="75"/>
      <c r="N3965" s="75"/>
      <c r="O3965" s="75"/>
      <c r="P3965" s="75"/>
      <c r="Q3965" s="75"/>
      <c r="R3965" s="75"/>
      <c r="S3965" s="75"/>
      <c r="T3965" s="75"/>
      <c r="U3965" s="75"/>
      <c r="V3965" s="75"/>
    </row>
    <row r="3966" spans="12:22" s="74" customFormat="1">
      <c r="L3966" s="75"/>
      <c r="M3966" s="75"/>
      <c r="N3966" s="75"/>
      <c r="O3966" s="75"/>
      <c r="P3966" s="75"/>
      <c r="Q3966" s="75"/>
      <c r="R3966" s="75"/>
      <c r="S3966" s="75"/>
      <c r="T3966" s="75"/>
      <c r="U3966" s="75"/>
      <c r="V3966" s="75"/>
    </row>
    <row r="3967" spans="12:22" s="74" customFormat="1">
      <c r="L3967" s="75"/>
      <c r="M3967" s="75"/>
      <c r="N3967" s="75"/>
      <c r="O3967" s="75"/>
      <c r="P3967" s="75"/>
      <c r="Q3967" s="75"/>
      <c r="R3967" s="75"/>
      <c r="S3967" s="75"/>
      <c r="T3967" s="75"/>
      <c r="U3967" s="75"/>
      <c r="V3967" s="75"/>
    </row>
    <row r="3968" spans="12:22" s="74" customFormat="1">
      <c r="L3968" s="75"/>
      <c r="M3968" s="75"/>
      <c r="N3968" s="75"/>
      <c r="O3968" s="75"/>
      <c r="P3968" s="75"/>
      <c r="Q3968" s="75"/>
      <c r="R3968" s="75"/>
      <c r="S3968" s="75"/>
      <c r="T3968" s="75"/>
      <c r="U3968" s="75"/>
      <c r="V3968" s="75"/>
    </row>
    <row r="3969" spans="12:22" s="74" customFormat="1">
      <c r="L3969" s="75"/>
      <c r="M3969" s="75"/>
      <c r="N3969" s="75"/>
      <c r="O3969" s="75"/>
      <c r="P3969" s="75"/>
      <c r="Q3969" s="75"/>
      <c r="R3969" s="75"/>
      <c r="S3969" s="75"/>
      <c r="T3969" s="75"/>
      <c r="U3969" s="75"/>
      <c r="V3969" s="75"/>
    </row>
    <row r="3970" spans="12:22" s="74" customFormat="1">
      <c r="L3970" s="75"/>
      <c r="M3970" s="75"/>
      <c r="N3970" s="75"/>
      <c r="O3970" s="75"/>
      <c r="P3970" s="75"/>
      <c r="Q3970" s="75"/>
      <c r="R3970" s="75"/>
      <c r="S3970" s="75"/>
      <c r="T3970" s="75"/>
      <c r="U3970" s="75"/>
      <c r="V3970" s="75"/>
    </row>
    <row r="3971" spans="12:22" s="74" customFormat="1">
      <c r="L3971" s="75"/>
      <c r="M3971" s="75"/>
      <c r="N3971" s="75"/>
      <c r="O3971" s="75"/>
      <c r="P3971" s="75"/>
      <c r="Q3971" s="75"/>
      <c r="R3971" s="75"/>
      <c r="S3971" s="75"/>
      <c r="T3971" s="75"/>
      <c r="U3971" s="75"/>
      <c r="V3971" s="75"/>
    </row>
    <row r="3972" spans="12:22" s="74" customFormat="1">
      <c r="L3972" s="75"/>
      <c r="M3972" s="75"/>
      <c r="N3972" s="75"/>
      <c r="O3972" s="75"/>
      <c r="P3972" s="75"/>
      <c r="Q3972" s="75"/>
      <c r="R3972" s="75"/>
      <c r="S3972" s="75"/>
      <c r="T3972" s="75"/>
      <c r="U3972" s="75"/>
      <c r="V3972" s="75"/>
    </row>
    <row r="3973" spans="12:22" s="74" customFormat="1">
      <c r="L3973" s="75"/>
      <c r="M3973" s="75"/>
      <c r="N3973" s="75"/>
      <c r="O3973" s="75"/>
      <c r="P3973" s="75"/>
      <c r="Q3973" s="75"/>
      <c r="R3973" s="75"/>
      <c r="S3973" s="75"/>
      <c r="T3973" s="75"/>
      <c r="U3973" s="75"/>
      <c r="V3973" s="75"/>
    </row>
    <row r="3974" spans="12:22" s="74" customFormat="1">
      <c r="L3974" s="75"/>
      <c r="M3974" s="75"/>
      <c r="N3974" s="75"/>
      <c r="O3974" s="75"/>
      <c r="P3974" s="75"/>
      <c r="Q3974" s="75"/>
      <c r="R3974" s="75"/>
      <c r="S3974" s="75"/>
      <c r="T3974" s="75"/>
      <c r="U3974" s="75"/>
      <c r="V3974" s="75"/>
    </row>
    <row r="3975" spans="12:22" s="74" customFormat="1">
      <c r="L3975" s="75"/>
      <c r="M3975" s="75"/>
      <c r="N3975" s="75"/>
      <c r="O3975" s="75"/>
      <c r="P3975" s="75"/>
      <c r="Q3975" s="75"/>
      <c r="R3975" s="75"/>
      <c r="S3975" s="75"/>
      <c r="T3975" s="75"/>
      <c r="U3975" s="75"/>
      <c r="V3975" s="75"/>
    </row>
    <row r="3976" spans="12:22" s="74" customFormat="1">
      <c r="L3976" s="75"/>
      <c r="M3976" s="75"/>
      <c r="N3976" s="75"/>
      <c r="O3976" s="75"/>
      <c r="P3976" s="75"/>
      <c r="Q3976" s="75"/>
      <c r="R3976" s="75"/>
      <c r="S3976" s="75"/>
      <c r="T3976" s="75"/>
      <c r="U3976" s="75"/>
      <c r="V3976" s="75"/>
    </row>
    <row r="3977" spans="12:22" s="74" customFormat="1">
      <c r="L3977" s="75"/>
      <c r="M3977" s="75"/>
      <c r="N3977" s="75"/>
      <c r="O3977" s="75"/>
      <c r="P3977" s="75"/>
      <c r="Q3977" s="75"/>
      <c r="R3977" s="75"/>
      <c r="S3977" s="75"/>
      <c r="T3977" s="75"/>
      <c r="U3977" s="75"/>
      <c r="V3977" s="75"/>
    </row>
  </sheetData>
  <mergeCells count="28">
    <mergeCell ref="B34:F34"/>
    <mergeCell ref="G4:G5"/>
    <mergeCell ref="H4:H5"/>
    <mergeCell ref="I4:I5"/>
    <mergeCell ref="D4:D5"/>
    <mergeCell ref="E4:E5"/>
    <mergeCell ref="T4:T5"/>
    <mergeCell ref="M16:U16"/>
    <mergeCell ref="M34:W34"/>
    <mergeCell ref="M4:M5"/>
    <mergeCell ref="N4:N5"/>
    <mergeCell ref="P4:P5"/>
    <mergeCell ref="L4:L5"/>
    <mergeCell ref="B2:L2"/>
    <mergeCell ref="M2:W2"/>
    <mergeCell ref="M7:U7"/>
    <mergeCell ref="D25:K25"/>
    <mergeCell ref="D7:K7"/>
    <mergeCell ref="K4:K5"/>
    <mergeCell ref="D16:K16"/>
    <mergeCell ref="J4:J5"/>
    <mergeCell ref="F4:F5"/>
    <mergeCell ref="O4:O5"/>
    <mergeCell ref="M25:U25"/>
    <mergeCell ref="Q4:Q5"/>
    <mergeCell ref="R4:R5"/>
    <mergeCell ref="S4:S5"/>
    <mergeCell ref="U4:U5"/>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2" max="3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D113"/>
  <sheetViews>
    <sheetView showGridLines="0" view="pageBreakPreview" topLeftCell="A34" zoomScaleNormal="110" zoomScaleSheetLayoutView="100" workbookViewId="0">
      <selection activeCell="O48" sqref="O48:Z48"/>
    </sheetView>
  </sheetViews>
  <sheetFormatPr defaultRowHeight="13.5"/>
  <cols>
    <col min="1" max="1" width="0.6640625" style="24" customWidth="1"/>
    <col min="2" max="2" width="4.33203125" style="24" customWidth="1"/>
    <col min="3" max="3" width="0.5546875" style="24" customWidth="1"/>
    <col min="4" max="4" width="5.77734375" style="24" customWidth="1"/>
    <col min="5" max="5" width="6.5546875" style="24" customWidth="1"/>
    <col min="6" max="6" width="6.33203125" customWidth="1"/>
    <col min="7" max="8" width="5.77734375" style="24" customWidth="1"/>
    <col min="9" max="9" width="7.5546875" style="24" customWidth="1"/>
    <col min="10" max="10" width="7.77734375" style="24" customWidth="1"/>
    <col min="11" max="11" width="6.5546875" style="24" customWidth="1"/>
    <col min="12" max="13" width="6.109375" style="24" customWidth="1"/>
    <col min="14" max="14" width="6.33203125" style="24" customWidth="1"/>
    <col min="15" max="15" width="7.77734375" style="34" customWidth="1"/>
    <col min="16" max="16" width="7.6640625" style="34" customWidth="1"/>
    <col min="17" max="17" width="6.77734375" style="34" customWidth="1"/>
    <col min="18" max="18" width="7" style="34" customWidth="1"/>
    <col min="19" max="20" width="6.77734375" style="34" customWidth="1"/>
    <col min="21" max="21" width="6" style="34" customWidth="1"/>
    <col min="22" max="24" width="6.77734375" style="34" customWidth="1"/>
    <col min="25" max="25" width="0.77734375" style="34" customWidth="1"/>
    <col min="26" max="26" width="6.33203125" style="34" customWidth="1"/>
    <col min="27" max="27" width="8.77734375" style="34" customWidth="1"/>
    <col min="28" max="28" width="6.6640625" style="34" customWidth="1"/>
    <col min="29" max="29" width="0.6640625" style="24" customWidth="1"/>
    <col min="30" max="30" width="7" style="26" customWidth="1"/>
    <col min="31" max="16384" width="8.88671875" style="24"/>
  </cols>
  <sheetData>
    <row r="1" spans="1:30" s="41" customFormat="1" ht="27.95" customHeight="1">
      <c r="A1" s="266" t="s">
        <v>856</v>
      </c>
      <c r="F1" s="43"/>
      <c r="O1" s="42"/>
      <c r="P1" s="42"/>
      <c r="Q1" s="42"/>
      <c r="R1" s="42"/>
      <c r="S1" s="42"/>
      <c r="T1" s="42"/>
      <c r="V1" s="11"/>
      <c r="W1" s="11"/>
      <c r="X1" s="11"/>
      <c r="Y1" s="42"/>
      <c r="Z1" s="855" t="s">
        <v>857</v>
      </c>
      <c r="AA1" s="11"/>
      <c r="AB1" s="42"/>
      <c r="AC1" s="11"/>
      <c r="AD1" s="18"/>
    </row>
    <row r="2" spans="1:30" s="498" customFormat="1" ht="63" customHeight="1">
      <c r="A2" s="1361" t="s">
        <v>886</v>
      </c>
      <c r="B2" s="1361"/>
      <c r="C2" s="1361"/>
      <c r="D2" s="1361"/>
      <c r="E2" s="1361"/>
      <c r="F2" s="1361"/>
      <c r="G2" s="1361"/>
      <c r="H2" s="1361"/>
      <c r="I2" s="1361"/>
      <c r="J2" s="1361"/>
      <c r="K2" s="1361"/>
      <c r="L2" s="1361"/>
      <c r="M2" s="1361"/>
      <c r="N2" s="1361"/>
      <c r="O2" s="1361" t="s">
        <v>895</v>
      </c>
      <c r="P2" s="1361"/>
      <c r="Q2" s="1361"/>
      <c r="R2" s="1361"/>
      <c r="S2" s="1361"/>
      <c r="T2" s="1361"/>
      <c r="U2" s="1361"/>
      <c r="V2" s="1361"/>
      <c r="W2" s="1361"/>
      <c r="X2" s="1361"/>
      <c r="Y2" s="1361"/>
      <c r="Z2" s="1361"/>
      <c r="AA2" s="496"/>
      <c r="AB2" s="496"/>
      <c r="AC2" s="496"/>
      <c r="AD2" s="494"/>
    </row>
    <row r="3" spans="1:30" s="153" customFormat="1" ht="14.1" customHeight="1" thickBot="1">
      <c r="A3" s="1544" t="s">
        <v>477</v>
      </c>
      <c r="B3" s="1544"/>
      <c r="C3" s="1544"/>
      <c r="D3" s="1544"/>
      <c r="E3" s="448"/>
      <c r="F3" s="279"/>
      <c r="G3" s="154"/>
      <c r="H3" s="154"/>
      <c r="I3" s="154"/>
      <c r="J3" s="154"/>
      <c r="K3" s="154"/>
      <c r="L3" s="154"/>
      <c r="M3" s="154"/>
      <c r="N3" s="154"/>
      <c r="O3" s="208"/>
      <c r="P3" s="208"/>
      <c r="Q3" s="208"/>
      <c r="R3" s="208"/>
      <c r="S3" s="208"/>
      <c r="T3" s="208"/>
      <c r="U3" s="208"/>
      <c r="V3" s="208"/>
      <c r="W3" s="208"/>
      <c r="X3" s="208"/>
      <c r="Y3" s="208"/>
      <c r="Z3" s="886" t="s">
        <v>478</v>
      </c>
      <c r="AA3" s="208"/>
      <c r="AB3" s="208"/>
      <c r="AD3" s="263"/>
    </row>
    <row r="4" spans="1:30" s="60" customFormat="1" ht="18" customHeight="1">
      <c r="A4" s="1381" t="s">
        <v>865</v>
      </c>
      <c r="B4" s="1382"/>
      <c r="C4" s="1382"/>
      <c r="D4" s="1627" t="s">
        <v>881</v>
      </c>
      <c r="E4" s="1621" t="s">
        <v>882</v>
      </c>
      <c r="F4" s="1624" t="s">
        <v>883</v>
      </c>
      <c r="G4" s="1381" t="s">
        <v>40</v>
      </c>
      <c r="H4" s="1603"/>
      <c r="I4" s="856"/>
      <c r="J4" s="856"/>
      <c r="K4" s="856"/>
      <c r="L4" s="856"/>
      <c r="M4" s="856"/>
      <c r="N4" s="856"/>
      <c r="O4" s="1381" t="s">
        <v>879</v>
      </c>
      <c r="P4" s="856"/>
      <c r="Q4" s="856"/>
      <c r="R4" s="856"/>
      <c r="S4" s="856"/>
      <c r="T4" s="652"/>
      <c r="U4" s="652"/>
      <c r="V4" s="857"/>
      <c r="W4" s="858"/>
      <c r="X4" s="858"/>
      <c r="Y4" s="864"/>
      <c r="Z4" s="1381" t="s">
        <v>864</v>
      </c>
      <c r="AA4" s="295"/>
      <c r="AB4" s="156"/>
    </row>
    <row r="5" spans="1:30" s="60" customFormat="1" ht="18" customHeight="1">
      <c r="A5" s="1362"/>
      <c r="B5" s="1362"/>
      <c r="C5" s="1362"/>
      <c r="D5" s="1628"/>
      <c r="E5" s="1622"/>
      <c r="F5" s="1625"/>
      <c r="G5" s="1604"/>
      <c r="H5" s="1604"/>
      <c r="I5" s="1592" t="s">
        <v>39</v>
      </c>
      <c r="J5" s="307"/>
      <c r="K5" s="307"/>
      <c r="L5" s="307"/>
      <c r="M5" s="307"/>
      <c r="N5" s="1592" t="s">
        <v>862</v>
      </c>
      <c r="O5" s="1446"/>
      <c r="P5" s="1592" t="s">
        <v>92</v>
      </c>
      <c r="Q5" s="1606"/>
      <c r="R5" s="1606"/>
      <c r="S5" s="1606" t="s">
        <v>93</v>
      </c>
      <c r="T5" s="1606"/>
      <c r="U5" s="1606"/>
      <c r="V5" s="1606"/>
      <c r="W5" s="160"/>
      <c r="X5" s="204"/>
      <c r="Y5" s="865"/>
      <c r="Z5" s="1362"/>
      <c r="AA5" s="295"/>
    </row>
    <row r="6" spans="1:30" s="60" customFormat="1" ht="18" customHeight="1">
      <c r="A6" s="1362"/>
      <c r="B6" s="1362"/>
      <c r="C6" s="1362"/>
      <c r="D6" s="1628"/>
      <c r="E6" s="1622"/>
      <c r="F6" s="1625"/>
      <c r="G6" s="1604"/>
      <c r="H6" s="1604"/>
      <c r="I6" s="1602"/>
      <c r="J6" s="1590" t="s">
        <v>858</v>
      </c>
      <c r="K6" s="1590" t="s">
        <v>859</v>
      </c>
      <c r="L6" s="1606" t="s">
        <v>860</v>
      </c>
      <c r="M6" s="1592" t="s">
        <v>861</v>
      </c>
      <c r="N6" s="1602"/>
      <c r="O6" s="1446"/>
      <c r="P6" s="543"/>
      <c r="Q6" s="1592" t="s">
        <v>94</v>
      </c>
      <c r="R6" s="1607"/>
      <c r="S6" s="1607"/>
      <c r="T6" s="1607"/>
      <c r="U6" s="1607"/>
      <c r="V6" s="1607"/>
      <c r="W6" s="1607"/>
      <c r="X6" s="1607"/>
      <c r="Y6" s="1608"/>
      <c r="Z6" s="1362"/>
      <c r="AA6" s="295"/>
    </row>
    <row r="7" spans="1:30" s="60" customFormat="1" ht="75.95" customHeight="1">
      <c r="A7" s="1384"/>
      <c r="B7" s="1384"/>
      <c r="C7" s="1384"/>
      <c r="D7" s="1613"/>
      <c r="E7" s="1623"/>
      <c r="F7" s="1626"/>
      <c r="G7" s="1605"/>
      <c r="H7" s="1605"/>
      <c r="I7" s="1593"/>
      <c r="J7" s="1591"/>
      <c r="K7" s="1591"/>
      <c r="L7" s="1447"/>
      <c r="M7" s="1593"/>
      <c r="N7" s="1593"/>
      <c r="O7" s="1447"/>
      <c r="P7" s="860"/>
      <c r="Q7" s="588"/>
      <c r="R7" s="588" t="s">
        <v>889</v>
      </c>
      <c r="S7" s="588" t="s">
        <v>888</v>
      </c>
      <c r="T7" s="588" t="s">
        <v>877</v>
      </c>
      <c r="U7" s="860" t="s">
        <v>890</v>
      </c>
      <c r="V7" s="861" t="s">
        <v>891</v>
      </c>
      <c r="W7" s="862" t="s">
        <v>892</v>
      </c>
      <c r="X7" s="589" t="s">
        <v>878</v>
      </c>
      <c r="Y7" s="866"/>
      <c r="Z7" s="1384"/>
      <c r="AA7" s="295"/>
    </row>
    <row r="8" spans="1:30" s="60" customFormat="1" ht="6.95" customHeight="1">
      <c r="A8" s="156"/>
      <c r="B8" s="159"/>
      <c r="C8" s="159"/>
      <c r="D8" s="644"/>
      <c r="E8" s="159"/>
      <c r="F8" s="150"/>
      <c r="G8" s="159"/>
      <c r="H8" s="159"/>
      <c r="I8" s="159"/>
      <c r="J8" s="159"/>
      <c r="K8" s="159"/>
      <c r="L8" s="159"/>
      <c r="M8" s="159"/>
      <c r="N8" s="159"/>
      <c r="O8" s="204"/>
      <c r="P8" s="204"/>
      <c r="Q8" s="159"/>
      <c r="R8" s="159"/>
      <c r="S8" s="204"/>
      <c r="T8" s="204"/>
      <c r="U8" s="204"/>
      <c r="V8" s="159"/>
      <c r="W8" s="159"/>
      <c r="X8" s="300"/>
      <c r="Y8" s="645"/>
      <c r="Z8" s="479"/>
      <c r="AA8" s="161"/>
    </row>
    <row r="9" spans="1:30" s="60" customFormat="1" ht="24.75" customHeight="1">
      <c r="A9" s="156"/>
      <c r="B9" s="159"/>
      <c r="C9" s="159"/>
      <c r="D9" s="1611" t="s">
        <v>475</v>
      </c>
      <c r="E9" s="1379"/>
      <c r="F9" s="1379"/>
      <c r="G9" s="1379"/>
      <c r="H9" s="1379"/>
      <c r="I9" s="1379"/>
      <c r="J9" s="1379"/>
      <c r="K9" s="1379"/>
      <c r="L9" s="1379"/>
      <c r="M9" s="1379"/>
      <c r="N9" s="1379"/>
      <c r="O9" s="1379" t="s">
        <v>476</v>
      </c>
      <c r="P9" s="1379"/>
      <c r="Q9" s="1379"/>
      <c r="R9" s="1379"/>
      <c r="S9" s="1379"/>
      <c r="T9" s="1379"/>
      <c r="U9" s="1379"/>
      <c r="V9" s="1379"/>
      <c r="W9" s="1379"/>
      <c r="X9" s="1379"/>
      <c r="Y9" s="480"/>
      <c r="Z9" s="479"/>
      <c r="AA9" s="161"/>
    </row>
    <row r="10" spans="1:30" s="60" customFormat="1" ht="36" customHeight="1">
      <c r="A10" s="156"/>
      <c r="B10" s="479">
        <v>2010</v>
      </c>
      <c r="C10" s="479"/>
      <c r="D10" s="867">
        <v>3.4</v>
      </c>
      <c r="E10" s="325">
        <v>45.31</v>
      </c>
      <c r="F10" s="326">
        <v>60.6</v>
      </c>
      <c r="G10" s="1589">
        <v>4007671</v>
      </c>
      <c r="H10" s="1589"/>
      <c r="I10" s="850">
        <v>3880980</v>
      </c>
      <c r="J10" s="595">
        <v>3479205</v>
      </c>
      <c r="K10" s="595">
        <v>175902</v>
      </c>
      <c r="L10" s="595">
        <v>13143</v>
      </c>
      <c r="M10" s="851">
        <v>212730</v>
      </c>
      <c r="N10" s="851">
        <v>126691</v>
      </c>
      <c r="O10" s="851">
        <v>3209504</v>
      </c>
      <c r="P10" s="851">
        <v>2435102</v>
      </c>
      <c r="Q10" s="851">
        <v>318783</v>
      </c>
      <c r="R10" s="851">
        <v>17162</v>
      </c>
      <c r="S10" s="851">
        <v>16143</v>
      </c>
      <c r="T10" s="851">
        <v>21671</v>
      </c>
      <c r="U10" s="851">
        <v>45827</v>
      </c>
      <c r="V10" s="851">
        <v>10001</v>
      </c>
      <c r="W10" s="851">
        <v>19804</v>
      </c>
      <c r="X10" s="851">
        <v>6431</v>
      </c>
      <c r="Y10" s="868"/>
      <c r="Z10" s="479">
        <v>2010</v>
      </c>
      <c r="AA10" s="161"/>
    </row>
    <row r="11" spans="1:30" s="60" customFormat="1" ht="36" customHeight="1">
      <c r="A11" s="156"/>
      <c r="B11" s="479">
        <v>2011</v>
      </c>
      <c r="C11" s="479"/>
      <c r="D11" s="867">
        <v>3.37</v>
      </c>
      <c r="E11" s="325">
        <v>45.74</v>
      </c>
      <c r="F11" s="326">
        <v>61.59</v>
      </c>
      <c r="G11" s="1589">
        <v>4248619</v>
      </c>
      <c r="H11" s="1589"/>
      <c r="I11" s="850">
        <v>4116179</v>
      </c>
      <c r="J11" s="595">
        <v>3670119</v>
      </c>
      <c r="K11" s="595">
        <v>183341</v>
      </c>
      <c r="L11" s="595">
        <v>13350</v>
      </c>
      <c r="M11" s="851">
        <v>249368</v>
      </c>
      <c r="N11" s="851">
        <v>132441</v>
      </c>
      <c r="O11" s="851">
        <v>3364698</v>
      </c>
      <c r="P11" s="851">
        <v>2531355</v>
      </c>
      <c r="Q11" s="851">
        <v>339557</v>
      </c>
      <c r="R11" s="851">
        <v>18954</v>
      </c>
      <c r="S11" s="851">
        <v>17267</v>
      </c>
      <c r="T11" s="851">
        <v>22979</v>
      </c>
      <c r="U11" s="851">
        <v>48333</v>
      </c>
      <c r="V11" s="851">
        <v>11758</v>
      </c>
      <c r="W11" s="851">
        <v>20073</v>
      </c>
      <c r="X11" s="851">
        <v>7157</v>
      </c>
      <c r="Y11" s="868"/>
      <c r="Z11" s="479">
        <v>2011</v>
      </c>
      <c r="AA11" s="161"/>
    </row>
    <row r="12" spans="1:30" s="60" customFormat="1" ht="36" customHeight="1">
      <c r="A12" s="156"/>
      <c r="B12" s="479">
        <v>2012</v>
      </c>
      <c r="C12" s="479"/>
      <c r="D12" s="867">
        <v>3.36</v>
      </c>
      <c r="E12" s="325">
        <v>46.3</v>
      </c>
      <c r="F12" s="326">
        <v>62.85</v>
      </c>
      <c r="G12" s="1589">
        <v>4492364</v>
      </c>
      <c r="H12" s="1589"/>
      <c r="I12" s="850">
        <v>4358459</v>
      </c>
      <c r="J12" s="595">
        <v>3885140</v>
      </c>
      <c r="K12" s="595">
        <v>191238</v>
      </c>
      <c r="L12" s="595">
        <v>15219</v>
      </c>
      <c r="M12" s="851">
        <v>266862</v>
      </c>
      <c r="N12" s="851">
        <v>133905</v>
      </c>
      <c r="O12" s="851">
        <v>3494821</v>
      </c>
      <c r="P12" s="851">
        <v>2621901</v>
      </c>
      <c r="Q12" s="851">
        <v>355031</v>
      </c>
      <c r="R12" s="851">
        <v>19848</v>
      </c>
      <c r="S12" s="851">
        <v>17482</v>
      </c>
      <c r="T12" s="851">
        <v>23670</v>
      </c>
      <c r="U12" s="851">
        <v>49351</v>
      </c>
      <c r="V12" s="851">
        <v>12760</v>
      </c>
      <c r="W12" s="851">
        <v>19455</v>
      </c>
      <c r="X12" s="851">
        <v>6678</v>
      </c>
      <c r="Y12" s="868"/>
      <c r="Z12" s="479">
        <v>2012</v>
      </c>
      <c r="AA12" s="161"/>
    </row>
    <row r="13" spans="1:30" s="60" customFormat="1" ht="36" customHeight="1">
      <c r="A13" s="156"/>
      <c r="B13" s="479">
        <v>2013</v>
      </c>
      <c r="C13" s="479"/>
      <c r="D13" s="867">
        <v>3.35</v>
      </c>
      <c r="E13" s="325">
        <v>46.59</v>
      </c>
      <c r="F13" s="326">
        <v>63.84</v>
      </c>
      <c r="G13" s="1589">
        <v>4606216</v>
      </c>
      <c r="H13" s="1589"/>
      <c r="I13" s="850">
        <v>4471522</v>
      </c>
      <c r="J13" s="595">
        <v>3993121</v>
      </c>
      <c r="K13" s="595">
        <v>196586</v>
      </c>
      <c r="L13" s="595">
        <v>11937</v>
      </c>
      <c r="M13" s="851">
        <v>269878</v>
      </c>
      <c r="N13" s="851">
        <v>134693</v>
      </c>
      <c r="O13" s="851">
        <v>3547588</v>
      </c>
      <c r="P13" s="851">
        <v>2655378</v>
      </c>
      <c r="Q13" s="851">
        <v>357115</v>
      </c>
      <c r="R13" s="851">
        <v>21192</v>
      </c>
      <c r="S13" s="851">
        <v>17334</v>
      </c>
      <c r="T13" s="851">
        <v>23969</v>
      </c>
      <c r="U13" s="851">
        <v>50411</v>
      </c>
      <c r="V13" s="851">
        <v>12302</v>
      </c>
      <c r="W13" s="851">
        <v>19026</v>
      </c>
      <c r="X13" s="851">
        <v>6215</v>
      </c>
      <c r="Y13" s="868"/>
      <c r="Z13" s="479">
        <v>2013</v>
      </c>
      <c r="AA13" s="161"/>
    </row>
    <row r="14" spans="1:30" s="60" customFormat="1" ht="36" customHeight="1">
      <c r="A14" s="156"/>
      <c r="B14" s="479">
        <v>2014</v>
      </c>
      <c r="C14" s="479"/>
      <c r="D14" s="867">
        <v>3.29</v>
      </c>
      <c r="E14" s="325">
        <v>46.59</v>
      </c>
      <c r="F14" s="326">
        <v>64.11</v>
      </c>
      <c r="G14" s="1589">
        <v>4734602.7240000004</v>
      </c>
      <c r="H14" s="1589"/>
      <c r="I14" s="850">
        <v>4587552</v>
      </c>
      <c r="J14" s="595">
        <v>4097731</v>
      </c>
      <c r="K14" s="595">
        <v>188007</v>
      </c>
      <c r="L14" s="595">
        <v>13567</v>
      </c>
      <c r="M14" s="851">
        <v>288247</v>
      </c>
      <c r="N14" s="851">
        <v>147051</v>
      </c>
      <c r="O14" s="851">
        <v>3651849</v>
      </c>
      <c r="P14" s="851">
        <v>2723853</v>
      </c>
      <c r="Q14" s="851">
        <v>358764</v>
      </c>
      <c r="R14" s="851">
        <v>21025</v>
      </c>
      <c r="S14" s="851">
        <v>16769</v>
      </c>
      <c r="T14" s="851">
        <v>24457</v>
      </c>
      <c r="U14" s="851">
        <v>53518</v>
      </c>
      <c r="V14" s="851">
        <v>11910</v>
      </c>
      <c r="W14" s="851">
        <v>19369</v>
      </c>
      <c r="X14" s="851">
        <v>7442</v>
      </c>
      <c r="Y14" s="868"/>
      <c r="Z14" s="479">
        <v>2014</v>
      </c>
      <c r="AA14" s="161"/>
    </row>
    <row r="15" spans="1:30" s="60" customFormat="1" ht="12" customHeight="1">
      <c r="A15" s="156"/>
      <c r="B15" s="479"/>
      <c r="C15" s="479"/>
      <c r="D15" s="867"/>
      <c r="E15" s="325"/>
      <c r="F15" s="326"/>
      <c r="G15" s="852"/>
      <c r="H15" s="852"/>
      <c r="I15" s="850"/>
      <c r="J15" s="595"/>
      <c r="K15" s="595"/>
      <c r="L15" s="595"/>
      <c r="M15" s="852"/>
      <c r="N15" s="852"/>
      <c r="O15" s="852"/>
      <c r="P15" s="852"/>
      <c r="Q15" s="852"/>
      <c r="R15" s="852"/>
      <c r="S15" s="852"/>
      <c r="T15" s="852"/>
      <c r="U15" s="852"/>
      <c r="V15" s="852"/>
      <c r="W15" s="852"/>
      <c r="X15" s="852"/>
      <c r="Y15" s="868"/>
      <c r="Z15" s="479"/>
      <c r="AA15" s="161"/>
    </row>
    <row r="16" spans="1:30" s="200" customFormat="1" ht="36" customHeight="1">
      <c r="A16" s="273"/>
      <c r="B16" s="185">
        <v>2015</v>
      </c>
      <c r="C16" s="185"/>
      <c r="D16" s="869">
        <v>3.26</v>
      </c>
      <c r="E16" s="327">
        <v>47.21</v>
      </c>
      <c r="F16" s="328">
        <v>64.3</v>
      </c>
      <c r="G16" s="1599">
        <v>4816665</v>
      </c>
      <c r="H16" s="1599"/>
      <c r="I16" s="853">
        <v>4656143</v>
      </c>
      <c r="J16" s="596">
        <v>4128392</v>
      </c>
      <c r="K16" s="596">
        <v>198285</v>
      </c>
      <c r="L16" s="596">
        <v>13514</v>
      </c>
      <c r="M16" s="854">
        <v>315952</v>
      </c>
      <c r="N16" s="854">
        <v>160522</v>
      </c>
      <c r="O16" s="854">
        <v>3662550</v>
      </c>
      <c r="P16" s="854">
        <v>2722803</v>
      </c>
      <c r="Q16" s="854">
        <v>361106</v>
      </c>
      <c r="R16" s="854">
        <v>19071</v>
      </c>
      <c r="S16" s="854">
        <v>16781</v>
      </c>
      <c r="T16" s="854">
        <v>24893</v>
      </c>
      <c r="U16" s="854">
        <v>56702</v>
      </c>
      <c r="V16" s="854">
        <v>12935</v>
      </c>
      <c r="W16" s="854">
        <v>18740</v>
      </c>
      <c r="X16" s="854">
        <v>7238</v>
      </c>
      <c r="Y16" s="870"/>
      <c r="Z16" s="185">
        <v>2015</v>
      </c>
      <c r="AA16" s="185"/>
    </row>
    <row r="17" spans="1:27" s="60" customFormat="1" ht="12" customHeight="1">
      <c r="A17" s="156"/>
      <c r="B17" s="479"/>
      <c r="C17" s="301"/>
      <c r="D17" s="867"/>
      <c r="E17" s="325"/>
      <c r="F17" s="329"/>
      <c r="G17" s="1589"/>
      <c r="H17" s="1589"/>
      <c r="I17" s="595"/>
      <c r="J17" s="595"/>
      <c r="K17" s="595"/>
      <c r="L17" s="595"/>
      <c r="M17" s="851"/>
      <c r="N17" s="851"/>
      <c r="O17" s="852"/>
      <c r="P17" s="852"/>
      <c r="Q17" s="852"/>
      <c r="R17" s="852"/>
      <c r="S17" s="852"/>
      <c r="T17" s="852"/>
      <c r="U17" s="852"/>
      <c r="V17" s="852"/>
      <c r="W17" s="852"/>
      <c r="X17" s="852"/>
      <c r="Y17" s="868"/>
      <c r="Z17" s="479"/>
      <c r="AA17" s="161"/>
    </row>
    <row r="18" spans="1:27" s="60" customFormat="1" ht="36" customHeight="1">
      <c r="A18" s="156"/>
      <c r="B18" s="297">
        <v>36895</v>
      </c>
      <c r="C18" s="479"/>
      <c r="D18" s="867">
        <v>3.28</v>
      </c>
      <c r="E18" s="325">
        <v>46.13</v>
      </c>
      <c r="F18" s="325">
        <v>63.27</v>
      </c>
      <c r="G18" s="1589">
        <v>5080503</v>
      </c>
      <c r="H18" s="1589"/>
      <c r="I18" s="595">
        <v>4896103</v>
      </c>
      <c r="J18" s="595">
        <v>4350180</v>
      </c>
      <c r="K18" s="595">
        <v>175785</v>
      </c>
      <c r="L18" s="595">
        <v>13325</v>
      </c>
      <c r="M18" s="851">
        <v>356813</v>
      </c>
      <c r="N18" s="851">
        <v>184400</v>
      </c>
      <c r="O18" s="851">
        <v>3880047</v>
      </c>
      <c r="P18" s="851">
        <v>2875031</v>
      </c>
      <c r="Q18" s="851">
        <v>362807</v>
      </c>
      <c r="R18" s="851">
        <v>17655</v>
      </c>
      <c r="S18" s="851">
        <v>16509</v>
      </c>
      <c r="T18" s="851">
        <v>27228</v>
      </c>
      <c r="U18" s="851">
        <v>58789</v>
      </c>
      <c r="V18" s="851">
        <v>12420</v>
      </c>
      <c r="W18" s="851">
        <v>20816</v>
      </c>
      <c r="X18" s="851">
        <v>8038</v>
      </c>
      <c r="Y18" s="868"/>
      <c r="Z18" s="297">
        <v>36895</v>
      </c>
      <c r="AA18" s="297"/>
    </row>
    <row r="19" spans="1:27" s="60" customFormat="1" ht="36" customHeight="1">
      <c r="A19" s="156"/>
      <c r="B19" s="297">
        <v>36926</v>
      </c>
      <c r="C19" s="479" t="s">
        <v>289</v>
      </c>
      <c r="D19" s="867">
        <v>3.26</v>
      </c>
      <c r="E19" s="325">
        <v>46.99</v>
      </c>
      <c r="F19" s="325">
        <v>64.22</v>
      </c>
      <c r="G19" s="1589">
        <v>4665765</v>
      </c>
      <c r="H19" s="1589"/>
      <c r="I19" s="595">
        <v>4488033</v>
      </c>
      <c r="J19" s="595">
        <v>3988926</v>
      </c>
      <c r="K19" s="595">
        <v>188858</v>
      </c>
      <c r="L19" s="595">
        <v>10942</v>
      </c>
      <c r="M19" s="851">
        <v>299307</v>
      </c>
      <c r="N19" s="851">
        <v>177732</v>
      </c>
      <c r="O19" s="851">
        <v>3552480</v>
      </c>
      <c r="P19" s="851">
        <v>2640862</v>
      </c>
      <c r="Q19" s="851">
        <v>352376</v>
      </c>
      <c r="R19" s="851">
        <v>17112</v>
      </c>
      <c r="S19" s="851">
        <v>16409</v>
      </c>
      <c r="T19" s="851">
        <v>23695</v>
      </c>
      <c r="U19" s="851">
        <v>52864</v>
      </c>
      <c r="V19" s="851">
        <v>12687</v>
      </c>
      <c r="W19" s="851">
        <v>15416</v>
      </c>
      <c r="X19" s="851">
        <v>6320</v>
      </c>
      <c r="Y19" s="868"/>
      <c r="Z19" s="297">
        <v>36926</v>
      </c>
      <c r="AA19" s="297"/>
    </row>
    <row r="20" spans="1:27" s="60" customFormat="1" ht="36" customHeight="1">
      <c r="A20" s="156"/>
      <c r="B20" s="298">
        <v>36954</v>
      </c>
      <c r="C20" s="479"/>
      <c r="D20" s="867">
        <v>3.25</v>
      </c>
      <c r="E20" s="325">
        <v>47.07</v>
      </c>
      <c r="F20" s="325">
        <v>63.94</v>
      </c>
      <c r="G20" s="1589">
        <v>4882663</v>
      </c>
      <c r="H20" s="1589"/>
      <c r="I20" s="595">
        <v>4728444</v>
      </c>
      <c r="J20" s="595">
        <v>4220179</v>
      </c>
      <c r="K20" s="595">
        <v>187986</v>
      </c>
      <c r="L20" s="595">
        <v>16658</v>
      </c>
      <c r="M20" s="851">
        <v>303620</v>
      </c>
      <c r="N20" s="851">
        <v>154219</v>
      </c>
      <c r="O20" s="851">
        <v>3693149</v>
      </c>
      <c r="P20" s="851">
        <v>2731994</v>
      </c>
      <c r="Q20" s="851">
        <v>385601</v>
      </c>
      <c r="R20" s="851">
        <v>18483</v>
      </c>
      <c r="S20" s="851">
        <v>17332</v>
      </c>
      <c r="T20" s="851">
        <v>22956</v>
      </c>
      <c r="U20" s="851">
        <v>62752</v>
      </c>
      <c r="V20" s="851">
        <v>15276</v>
      </c>
      <c r="W20" s="851">
        <v>19515</v>
      </c>
      <c r="X20" s="851">
        <v>8070</v>
      </c>
      <c r="Y20" s="868"/>
      <c r="Z20" s="297">
        <v>36954</v>
      </c>
      <c r="AA20" s="297"/>
    </row>
    <row r="21" spans="1:27" s="60" customFormat="1" ht="36" customHeight="1">
      <c r="A21" s="156"/>
      <c r="B21" s="298">
        <v>36985</v>
      </c>
      <c r="C21" s="479"/>
      <c r="D21" s="867">
        <v>3.25</v>
      </c>
      <c r="E21" s="325">
        <v>47.25</v>
      </c>
      <c r="F21" s="325">
        <v>64.34</v>
      </c>
      <c r="G21" s="1589">
        <v>4717494</v>
      </c>
      <c r="H21" s="1589"/>
      <c r="I21" s="595">
        <v>4588553</v>
      </c>
      <c r="J21" s="595">
        <v>4128804</v>
      </c>
      <c r="K21" s="595">
        <v>174450</v>
      </c>
      <c r="L21" s="595">
        <v>12517</v>
      </c>
      <c r="M21" s="851">
        <v>272782</v>
      </c>
      <c r="N21" s="851">
        <v>128941</v>
      </c>
      <c r="O21" s="851">
        <v>3572897</v>
      </c>
      <c r="P21" s="851">
        <v>2675603</v>
      </c>
      <c r="Q21" s="851">
        <v>346524</v>
      </c>
      <c r="R21" s="851">
        <v>22966</v>
      </c>
      <c r="S21" s="851">
        <v>16841</v>
      </c>
      <c r="T21" s="851">
        <v>25912</v>
      </c>
      <c r="U21" s="851">
        <v>52949</v>
      </c>
      <c r="V21" s="851">
        <v>11559</v>
      </c>
      <c r="W21" s="851">
        <v>19809</v>
      </c>
      <c r="X21" s="851">
        <v>6585</v>
      </c>
      <c r="Y21" s="868"/>
      <c r="Z21" s="297">
        <v>36985</v>
      </c>
      <c r="AA21" s="297"/>
    </row>
    <row r="22" spans="1:27" s="60" customFormat="1" ht="6.95" customHeight="1" thickBot="1">
      <c r="A22" s="564"/>
      <c r="B22" s="565"/>
      <c r="C22" s="565"/>
      <c r="D22" s="650"/>
      <c r="E22" s="565"/>
      <c r="F22" s="859"/>
      <c r="G22" s="565"/>
      <c r="H22" s="565"/>
      <c r="I22" s="565"/>
      <c r="J22" s="565"/>
      <c r="K22" s="565"/>
      <c r="L22" s="565"/>
      <c r="M22" s="565"/>
      <c r="N22" s="565"/>
      <c r="O22" s="565"/>
      <c r="P22" s="565"/>
      <c r="Q22" s="565"/>
      <c r="R22" s="565"/>
      <c r="S22" s="565"/>
      <c r="T22" s="565"/>
      <c r="U22" s="565"/>
      <c r="V22" s="565"/>
      <c r="W22" s="565"/>
      <c r="X22" s="565"/>
      <c r="Y22" s="651"/>
      <c r="Z22" s="565"/>
      <c r="AA22" s="161"/>
    </row>
    <row r="23" spans="1:27" s="331" customFormat="1" ht="12.95" customHeight="1">
      <c r="A23" s="156"/>
      <c r="B23" s="1615" t="s">
        <v>894</v>
      </c>
      <c r="C23" s="1615"/>
      <c r="D23" s="1615"/>
      <c r="E23" s="1615"/>
      <c r="F23" s="1615"/>
      <c r="G23" s="1615"/>
      <c r="H23" s="1615"/>
      <c r="I23" s="1615"/>
      <c r="J23" s="1615"/>
      <c r="K23" s="1615"/>
      <c r="L23" s="1615"/>
      <c r="M23" s="1615"/>
      <c r="N23" s="1615"/>
      <c r="O23" s="157" t="s">
        <v>893</v>
      </c>
      <c r="P23" s="479"/>
      <c r="Q23" s="479"/>
      <c r="R23" s="479"/>
      <c r="S23" s="479"/>
      <c r="T23" s="479"/>
      <c r="U23" s="479"/>
      <c r="V23" s="479"/>
      <c r="W23" s="479"/>
      <c r="X23" s="479"/>
      <c r="Y23" s="479"/>
      <c r="Z23" s="575"/>
      <c r="AA23" s="479"/>
    </row>
    <row r="24" spans="1:27" s="173" customFormat="1" ht="24.75" customHeight="1">
      <c r="A24" s="321"/>
      <c r="B24" s="871" t="s">
        <v>896</v>
      </c>
      <c r="C24" s="261"/>
      <c r="D24" s="261"/>
      <c r="E24" s="261"/>
      <c r="F24" s="261"/>
      <c r="G24" s="261"/>
      <c r="H24" s="261"/>
      <c r="I24" s="261"/>
      <c r="J24" s="261"/>
      <c r="K24" s="261"/>
      <c r="L24" s="261"/>
      <c r="M24" s="261"/>
      <c r="N24" s="261"/>
      <c r="O24" s="1618" t="s">
        <v>897</v>
      </c>
      <c r="P24" s="1619"/>
      <c r="Q24" s="1619"/>
      <c r="R24" s="1619"/>
      <c r="S24" s="1619"/>
      <c r="T24" s="1619"/>
      <c r="U24" s="1619"/>
      <c r="V24" s="1619"/>
      <c r="W24" s="1619"/>
      <c r="X24" s="1619"/>
      <c r="Y24" s="1619"/>
      <c r="Z24" s="1619"/>
      <c r="AA24" s="322"/>
    </row>
    <row r="25" spans="1:27" s="331" customFormat="1" ht="27.95" customHeight="1">
      <c r="A25" s="266" t="s">
        <v>884</v>
      </c>
      <c r="B25" s="479"/>
      <c r="C25" s="163"/>
      <c r="D25" s="479"/>
      <c r="E25" s="479"/>
      <c r="F25" s="329"/>
      <c r="G25" s="479"/>
      <c r="H25" s="479"/>
      <c r="I25" s="479"/>
      <c r="J25" s="479"/>
      <c r="K25" s="479"/>
      <c r="L25" s="479"/>
      <c r="M25" s="479"/>
      <c r="N25" s="479"/>
      <c r="O25" s="479"/>
      <c r="P25" s="479"/>
      <c r="Q25" s="479"/>
      <c r="R25" s="479"/>
      <c r="S25" s="479"/>
      <c r="T25" s="479"/>
      <c r="U25" s="479"/>
      <c r="V25" s="479"/>
      <c r="W25" s="479"/>
      <c r="X25" s="479"/>
      <c r="Y25" s="163"/>
      <c r="Z25" s="855" t="s">
        <v>885</v>
      </c>
      <c r="AA25" s="479"/>
    </row>
    <row r="26" spans="1:27" s="331" customFormat="1" ht="63" customHeight="1">
      <c r="A26" s="156"/>
      <c r="B26" s="1616" t="s">
        <v>887</v>
      </c>
      <c r="C26" s="1617"/>
      <c r="D26" s="1617"/>
      <c r="E26" s="1617"/>
      <c r="F26" s="1617"/>
      <c r="G26" s="1617"/>
      <c r="H26" s="1617"/>
      <c r="I26" s="1617"/>
      <c r="J26" s="1617"/>
      <c r="K26" s="1617"/>
      <c r="L26" s="1617"/>
      <c r="M26" s="1617"/>
      <c r="N26" s="1617"/>
      <c r="O26" s="1361" t="s">
        <v>905</v>
      </c>
      <c r="P26" s="1361"/>
      <c r="Q26" s="1361"/>
      <c r="R26" s="1361"/>
      <c r="S26" s="1361"/>
      <c r="T26" s="1361"/>
      <c r="U26" s="1361"/>
      <c r="V26" s="1361"/>
      <c r="W26" s="1361"/>
      <c r="X26" s="1361"/>
      <c r="Y26" s="1361"/>
      <c r="Z26" s="1361"/>
      <c r="AA26" s="479"/>
    </row>
    <row r="27" spans="1:27" s="331" customFormat="1" ht="15" customHeight="1" thickBot="1">
      <c r="A27" s="1620" t="s">
        <v>477</v>
      </c>
      <c r="B27" s="1620"/>
      <c r="C27" s="1620"/>
      <c r="D27" s="1620"/>
      <c r="E27" s="479"/>
      <c r="F27" s="329"/>
      <c r="G27" s="479"/>
      <c r="H27" s="479"/>
      <c r="I27" s="479"/>
      <c r="J27" s="479"/>
      <c r="K27" s="479"/>
      <c r="L27" s="479"/>
      <c r="M27" s="479"/>
      <c r="N27" s="479"/>
      <c r="O27" s="479"/>
      <c r="P27" s="479"/>
      <c r="Q27" s="479"/>
      <c r="R27" s="479"/>
      <c r="S27" s="479"/>
      <c r="T27" s="479"/>
      <c r="U27" s="479"/>
      <c r="V27" s="479"/>
      <c r="W27" s="479"/>
      <c r="X27" s="479"/>
      <c r="Y27" s="479"/>
      <c r="Z27" s="886" t="s">
        <v>478</v>
      </c>
      <c r="AA27" s="479"/>
    </row>
    <row r="28" spans="1:27" s="60" customFormat="1" ht="18" customHeight="1">
      <c r="A28" s="1381" t="s">
        <v>865</v>
      </c>
      <c r="B28" s="1382"/>
      <c r="C28" s="1382"/>
      <c r="D28" s="1434" t="s">
        <v>98</v>
      </c>
      <c r="E28" s="1432"/>
      <c r="F28" s="1432"/>
      <c r="G28" s="1432"/>
      <c r="H28" s="1432"/>
      <c r="I28" s="1432"/>
      <c r="J28" s="1432"/>
      <c r="K28" s="1432"/>
      <c r="L28" s="1432"/>
      <c r="M28" s="1432"/>
      <c r="N28" s="1432"/>
      <c r="O28" s="1432" t="s">
        <v>97</v>
      </c>
      <c r="P28" s="1432"/>
      <c r="Q28" s="1432"/>
      <c r="R28" s="1432"/>
      <c r="S28" s="1432"/>
      <c r="T28" s="1432"/>
      <c r="U28" s="1432"/>
      <c r="V28" s="1432"/>
      <c r="W28" s="1432"/>
      <c r="X28" s="1432"/>
      <c r="Y28" s="1596"/>
      <c r="Z28" s="1381" t="s">
        <v>918</v>
      </c>
    </row>
    <row r="29" spans="1:27" s="60" customFormat="1" ht="18" customHeight="1">
      <c r="A29" s="1362"/>
      <c r="B29" s="1362"/>
      <c r="C29" s="1362"/>
      <c r="D29" s="1610" t="s">
        <v>96</v>
      </c>
      <c r="E29" s="1607"/>
      <c r="F29" s="1607"/>
      <c r="G29" s="1607"/>
      <c r="H29" s="1607"/>
      <c r="I29" s="1607"/>
      <c r="J29" s="1607"/>
      <c r="K29" s="1607"/>
      <c r="L29" s="1607"/>
      <c r="M29" s="1607"/>
      <c r="N29" s="1607"/>
      <c r="O29" s="1446" t="s">
        <v>95</v>
      </c>
      <c r="P29" s="1446"/>
      <c r="Q29" s="1446"/>
      <c r="R29" s="1446"/>
      <c r="S29" s="1446"/>
      <c r="T29" s="1446"/>
      <c r="U29" s="1446"/>
      <c r="V29" s="1446"/>
      <c r="W29" s="1446"/>
      <c r="X29" s="1446"/>
      <c r="Y29" s="1377"/>
      <c r="Z29" s="1362"/>
    </row>
    <row r="30" spans="1:27" s="60" customFormat="1" ht="18" customHeight="1">
      <c r="A30" s="1362"/>
      <c r="B30" s="1362"/>
      <c r="C30" s="1362"/>
      <c r="D30" s="1610" t="s">
        <v>902</v>
      </c>
      <c r="E30" s="1607"/>
      <c r="F30" s="1607"/>
      <c r="G30" s="1607"/>
      <c r="H30" s="1607"/>
      <c r="I30" s="1607"/>
      <c r="J30" s="1607"/>
      <c r="K30" s="1607"/>
      <c r="L30" s="1607"/>
      <c r="M30" s="1607"/>
      <c r="N30" s="1607"/>
      <c r="O30" s="1595" t="s">
        <v>41</v>
      </c>
      <c r="P30" s="1595"/>
      <c r="Q30" s="1614"/>
      <c r="R30" s="1594" t="s">
        <v>42</v>
      </c>
      <c r="S30" s="1595"/>
      <c r="T30" s="1595"/>
      <c r="U30" s="1595"/>
      <c r="V30" s="1595"/>
      <c r="W30" s="1595"/>
      <c r="X30" s="307"/>
      <c r="Y30" s="872"/>
      <c r="Z30" s="1362"/>
    </row>
    <row r="31" spans="1:27" s="60" customFormat="1" ht="12" customHeight="1">
      <c r="A31" s="1362"/>
      <c r="B31" s="1362"/>
      <c r="C31" s="1362"/>
      <c r="D31" s="1612" t="s">
        <v>901</v>
      </c>
      <c r="E31" s="1590" t="s">
        <v>872</v>
      </c>
      <c r="F31" s="1590" t="s">
        <v>871</v>
      </c>
      <c r="G31" s="1590" t="s">
        <v>900</v>
      </c>
      <c r="H31" s="1590" t="s">
        <v>1497</v>
      </c>
      <c r="I31" s="1590" t="s">
        <v>874</v>
      </c>
      <c r="J31" s="1590" t="s">
        <v>899</v>
      </c>
      <c r="K31" s="1592" t="s">
        <v>898</v>
      </c>
      <c r="L31" s="1590" t="s">
        <v>875</v>
      </c>
      <c r="M31" s="1592" t="s">
        <v>876</v>
      </c>
      <c r="N31" s="1592" t="s">
        <v>873</v>
      </c>
      <c r="O31" s="1600" t="s">
        <v>870</v>
      </c>
      <c r="P31" s="1590" t="s">
        <v>869</v>
      </c>
      <c r="Q31" s="1590" t="s">
        <v>868</v>
      </c>
      <c r="R31" s="1597" t="s">
        <v>867</v>
      </c>
      <c r="S31" s="1590" t="s">
        <v>880</v>
      </c>
      <c r="T31" s="1590" t="s">
        <v>904</v>
      </c>
      <c r="U31" s="1590" t="s">
        <v>1498</v>
      </c>
      <c r="V31" s="1590" t="s">
        <v>866</v>
      </c>
      <c r="W31" s="1590" t="s">
        <v>1499</v>
      </c>
      <c r="X31" s="1592" t="s">
        <v>1500</v>
      </c>
      <c r="Y31" s="480"/>
      <c r="Z31" s="1362"/>
    </row>
    <row r="32" spans="1:27" s="60" customFormat="1" ht="75.95" customHeight="1">
      <c r="A32" s="1384"/>
      <c r="B32" s="1384"/>
      <c r="C32" s="1384"/>
      <c r="D32" s="1613"/>
      <c r="E32" s="1591"/>
      <c r="F32" s="1591"/>
      <c r="G32" s="1591"/>
      <c r="H32" s="1591"/>
      <c r="I32" s="1591"/>
      <c r="J32" s="1591"/>
      <c r="K32" s="1593"/>
      <c r="L32" s="1591"/>
      <c r="M32" s="1593"/>
      <c r="N32" s="1593"/>
      <c r="O32" s="1601"/>
      <c r="P32" s="1591"/>
      <c r="Q32" s="1591"/>
      <c r="R32" s="1598"/>
      <c r="S32" s="1591"/>
      <c r="T32" s="1591"/>
      <c r="U32" s="1591"/>
      <c r="V32" s="1591"/>
      <c r="W32" s="1591"/>
      <c r="X32" s="1593"/>
      <c r="Y32" s="873"/>
      <c r="Z32" s="1384"/>
    </row>
    <row r="33" spans="1:27" s="60" customFormat="1" ht="6.95" customHeight="1">
      <c r="A33" s="156"/>
      <c r="B33" s="159"/>
      <c r="C33" s="159"/>
      <c r="D33" s="644"/>
      <c r="E33" s="159"/>
      <c r="F33" s="156"/>
      <c r="G33" s="159"/>
      <c r="H33" s="159"/>
      <c r="I33" s="159"/>
      <c r="J33" s="159"/>
      <c r="K33" s="159"/>
      <c r="L33" s="159"/>
      <c r="M33" s="159"/>
      <c r="N33" s="204"/>
      <c r="O33" s="159"/>
      <c r="P33" s="159"/>
      <c r="Q33" s="204"/>
      <c r="R33" s="156"/>
      <c r="S33" s="159"/>
      <c r="T33" s="159"/>
      <c r="U33" s="204"/>
      <c r="V33" s="159"/>
      <c r="W33" s="159"/>
      <c r="X33" s="159"/>
      <c r="Y33" s="645"/>
      <c r="Z33" s="479"/>
      <c r="AA33" s="161"/>
    </row>
    <row r="34" spans="1:27" s="60" customFormat="1" ht="24.75" customHeight="1">
      <c r="A34" s="156"/>
      <c r="B34" s="159"/>
      <c r="C34" s="159"/>
      <c r="D34" s="1611" t="s">
        <v>475</v>
      </c>
      <c r="E34" s="1379"/>
      <c r="F34" s="1379"/>
      <c r="G34" s="1379"/>
      <c r="H34" s="1379"/>
      <c r="I34" s="1379"/>
      <c r="J34" s="1379"/>
      <c r="K34" s="1379"/>
      <c r="L34" s="1379"/>
      <c r="M34" s="1379"/>
      <c r="N34" s="1379"/>
      <c r="O34" s="1379" t="s">
        <v>476</v>
      </c>
      <c r="P34" s="1379"/>
      <c r="Q34" s="1379"/>
      <c r="R34" s="1379"/>
      <c r="S34" s="1379"/>
      <c r="T34" s="1379"/>
      <c r="U34" s="1379"/>
      <c r="V34" s="1379"/>
      <c r="W34" s="1379"/>
      <c r="X34" s="1379"/>
      <c r="Y34" s="480"/>
      <c r="Z34" s="479"/>
      <c r="AA34" s="161"/>
    </row>
    <row r="35" spans="1:27" s="60" customFormat="1" ht="35.1" customHeight="1">
      <c r="A35" s="156"/>
      <c r="B35" s="479">
        <v>2010</v>
      </c>
      <c r="C35" s="301"/>
      <c r="D35" s="646">
        <v>6499</v>
      </c>
      <c r="E35" s="595">
        <v>31772</v>
      </c>
      <c r="F35" s="595">
        <v>2671</v>
      </c>
      <c r="G35" s="595">
        <v>38491</v>
      </c>
      <c r="H35" s="595">
        <v>35930</v>
      </c>
      <c r="I35" s="595">
        <v>3919</v>
      </c>
      <c r="J35" s="595">
        <v>23779</v>
      </c>
      <c r="K35" s="595">
        <v>9916</v>
      </c>
      <c r="L35" s="595">
        <v>10369</v>
      </c>
      <c r="M35" s="595">
        <v>7187</v>
      </c>
      <c r="N35" s="595">
        <v>11210</v>
      </c>
      <c r="O35" s="595">
        <v>28411</v>
      </c>
      <c r="P35" s="595">
        <v>9616</v>
      </c>
      <c r="Q35" s="595">
        <v>18795</v>
      </c>
      <c r="R35" s="595">
        <v>158012</v>
      </c>
      <c r="S35" s="595">
        <v>112920</v>
      </c>
      <c r="T35" s="595">
        <v>9727</v>
      </c>
      <c r="U35" s="595">
        <v>7589</v>
      </c>
      <c r="V35" s="595">
        <v>4732</v>
      </c>
      <c r="W35" s="595">
        <v>22747</v>
      </c>
      <c r="X35" s="595">
        <v>297</v>
      </c>
      <c r="Y35" s="480">
        <v>19.884</v>
      </c>
      <c r="Z35" s="479">
        <v>2010</v>
      </c>
    </row>
    <row r="36" spans="1:27" s="60" customFormat="1" ht="35.1" customHeight="1">
      <c r="A36" s="156"/>
      <c r="B36" s="479">
        <v>2011</v>
      </c>
      <c r="C36" s="301"/>
      <c r="D36" s="646">
        <v>7097</v>
      </c>
      <c r="E36" s="595">
        <v>32445</v>
      </c>
      <c r="F36" s="595">
        <v>2664</v>
      </c>
      <c r="G36" s="595">
        <v>40881</v>
      </c>
      <c r="H36" s="595">
        <v>35255</v>
      </c>
      <c r="I36" s="595">
        <v>4184</v>
      </c>
      <c r="J36" s="595">
        <v>26403</v>
      </c>
      <c r="K36" s="595">
        <v>13494</v>
      </c>
      <c r="L36" s="595">
        <v>10588</v>
      </c>
      <c r="M36" s="595">
        <v>8141</v>
      </c>
      <c r="N36" s="595">
        <v>11884</v>
      </c>
      <c r="O36" s="595">
        <v>28114</v>
      </c>
      <c r="P36" s="595">
        <v>9916</v>
      </c>
      <c r="Q36" s="595">
        <v>18197</v>
      </c>
      <c r="R36" s="595">
        <v>171736</v>
      </c>
      <c r="S36" s="595">
        <v>123842</v>
      </c>
      <c r="T36" s="595">
        <v>9985</v>
      </c>
      <c r="U36" s="595">
        <v>8020</v>
      </c>
      <c r="V36" s="595">
        <v>4566</v>
      </c>
      <c r="W36" s="595">
        <v>25004</v>
      </c>
      <c r="X36" s="595">
        <v>319</v>
      </c>
      <c r="Y36" s="480">
        <v>19.884</v>
      </c>
      <c r="Z36" s="479">
        <v>2011</v>
      </c>
    </row>
    <row r="37" spans="1:27" s="60" customFormat="1" ht="35.1" customHeight="1">
      <c r="A37" s="156"/>
      <c r="B37" s="479">
        <v>2012</v>
      </c>
      <c r="C37" s="301"/>
      <c r="D37" s="646">
        <v>7342</v>
      </c>
      <c r="E37" s="595">
        <v>34210</v>
      </c>
      <c r="F37" s="595">
        <v>2749</v>
      </c>
      <c r="G37" s="595">
        <v>44890</v>
      </c>
      <c r="H37" s="595">
        <v>38258</v>
      </c>
      <c r="I37" s="595">
        <v>4369</v>
      </c>
      <c r="J37" s="595">
        <v>28139</v>
      </c>
      <c r="K37" s="595">
        <v>13670</v>
      </c>
      <c r="L37" s="595">
        <v>10795</v>
      </c>
      <c r="M37" s="595">
        <v>8767</v>
      </c>
      <c r="N37" s="595">
        <v>12598</v>
      </c>
      <c r="O37" s="595">
        <v>27592</v>
      </c>
      <c r="P37" s="595">
        <v>10047</v>
      </c>
      <c r="Q37" s="595">
        <v>17545</v>
      </c>
      <c r="R37" s="595">
        <v>182182</v>
      </c>
      <c r="S37" s="595">
        <v>131465</v>
      </c>
      <c r="T37" s="595">
        <v>10639</v>
      </c>
      <c r="U37" s="595">
        <v>8442</v>
      </c>
      <c r="V37" s="595">
        <v>4681</v>
      </c>
      <c r="W37" s="595">
        <v>26676</v>
      </c>
      <c r="X37" s="595">
        <v>279</v>
      </c>
      <c r="Y37" s="480">
        <v>19.884</v>
      </c>
      <c r="Z37" s="479">
        <v>2012</v>
      </c>
    </row>
    <row r="38" spans="1:27" s="60" customFormat="1" ht="35.1" customHeight="1">
      <c r="A38" s="156"/>
      <c r="B38" s="479">
        <v>2013</v>
      </c>
      <c r="C38" s="301"/>
      <c r="D38" s="646">
        <v>7323</v>
      </c>
      <c r="E38" s="595">
        <v>33917</v>
      </c>
      <c r="F38" s="595">
        <v>2744</v>
      </c>
      <c r="G38" s="595">
        <v>46745</v>
      </c>
      <c r="H38" s="595">
        <v>37241</v>
      </c>
      <c r="I38" s="595">
        <v>4304</v>
      </c>
      <c r="J38" s="595">
        <v>29851</v>
      </c>
      <c r="K38" s="595">
        <v>11909</v>
      </c>
      <c r="L38" s="595">
        <v>11606</v>
      </c>
      <c r="M38" s="595">
        <v>8456</v>
      </c>
      <c r="N38" s="595">
        <v>12570</v>
      </c>
      <c r="O38" s="595">
        <v>28406</v>
      </c>
      <c r="P38" s="595">
        <v>11381</v>
      </c>
      <c r="Q38" s="595">
        <v>17025</v>
      </c>
      <c r="R38" s="595">
        <v>186649</v>
      </c>
      <c r="S38" s="595">
        <v>137188</v>
      </c>
      <c r="T38" s="595">
        <v>10585</v>
      </c>
      <c r="U38" s="595">
        <v>8259</v>
      </c>
      <c r="V38" s="595">
        <v>4363</v>
      </c>
      <c r="W38" s="595">
        <v>25980</v>
      </c>
      <c r="X38" s="595">
        <v>274</v>
      </c>
      <c r="Y38" s="480">
        <v>19.884</v>
      </c>
      <c r="Z38" s="479">
        <v>2013</v>
      </c>
    </row>
    <row r="39" spans="1:27" s="60" customFormat="1" ht="35.1" customHeight="1">
      <c r="A39" s="156"/>
      <c r="B39" s="479">
        <v>2014</v>
      </c>
      <c r="C39" s="301"/>
      <c r="D39" s="646">
        <v>7690</v>
      </c>
      <c r="E39" s="595">
        <v>34053</v>
      </c>
      <c r="F39" s="595">
        <v>2734</v>
      </c>
      <c r="G39" s="595">
        <v>46166</v>
      </c>
      <c r="H39" s="595">
        <v>34195</v>
      </c>
      <c r="I39" s="595">
        <v>4221</v>
      </c>
      <c r="J39" s="595">
        <v>30495</v>
      </c>
      <c r="K39" s="595">
        <v>10960</v>
      </c>
      <c r="L39" s="595">
        <v>12680</v>
      </c>
      <c r="M39" s="595">
        <v>8053</v>
      </c>
      <c r="N39" s="595">
        <v>13026</v>
      </c>
      <c r="O39" s="595">
        <v>28296</v>
      </c>
      <c r="P39" s="595">
        <v>12158</v>
      </c>
      <c r="Q39" s="595">
        <v>16138</v>
      </c>
      <c r="R39" s="595">
        <v>183627</v>
      </c>
      <c r="S39" s="595">
        <v>136123</v>
      </c>
      <c r="T39" s="595">
        <v>10342</v>
      </c>
      <c r="U39" s="595">
        <v>7706</v>
      </c>
      <c r="V39" s="595">
        <v>4405</v>
      </c>
      <c r="W39" s="595">
        <v>24821</v>
      </c>
      <c r="X39" s="595">
        <v>229</v>
      </c>
      <c r="Y39" s="480">
        <v>19.884</v>
      </c>
      <c r="Z39" s="479">
        <v>2014</v>
      </c>
    </row>
    <row r="40" spans="1:27" s="60" customFormat="1" ht="12" customHeight="1">
      <c r="A40" s="156"/>
      <c r="B40" s="479"/>
      <c r="C40" s="301"/>
      <c r="D40" s="874"/>
      <c r="E40" s="852"/>
      <c r="F40" s="852"/>
      <c r="G40" s="852"/>
      <c r="H40" s="852"/>
      <c r="I40" s="852"/>
      <c r="J40" s="852"/>
      <c r="K40" s="852"/>
      <c r="L40" s="852"/>
      <c r="M40" s="852"/>
      <c r="N40" s="852"/>
      <c r="O40" s="595"/>
      <c r="P40" s="595"/>
      <c r="Q40" s="595"/>
      <c r="R40" s="595"/>
      <c r="S40" s="595"/>
      <c r="T40" s="595"/>
      <c r="U40" s="595"/>
      <c r="V40" s="595"/>
      <c r="W40" s="595"/>
      <c r="X40" s="595"/>
      <c r="Y40" s="480"/>
      <c r="Z40" s="479"/>
    </row>
    <row r="41" spans="1:27" s="200" customFormat="1" ht="36" customHeight="1">
      <c r="A41" s="273"/>
      <c r="B41" s="185">
        <v>2015</v>
      </c>
      <c r="C41" s="274"/>
      <c r="D41" s="648">
        <v>7641</v>
      </c>
      <c r="E41" s="596">
        <v>32547</v>
      </c>
      <c r="F41" s="596">
        <v>2970</v>
      </c>
      <c r="G41" s="596">
        <v>44178</v>
      </c>
      <c r="H41" s="596">
        <v>35604</v>
      </c>
      <c r="I41" s="596">
        <v>4187</v>
      </c>
      <c r="J41" s="596">
        <v>31181</v>
      </c>
      <c r="K41" s="596">
        <v>11295</v>
      </c>
      <c r="L41" s="596">
        <v>13830</v>
      </c>
      <c r="M41" s="596">
        <v>8017</v>
      </c>
      <c r="N41" s="596">
        <v>13297</v>
      </c>
      <c r="O41" s="596">
        <v>33730</v>
      </c>
      <c r="P41" s="596">
        <v>13006</v>
      </c>
      <c r="Q41" s="596">
        <v>20724</v>
      </c>
      <c r="R41" s="596">
        <v>175432</v>
      </c>
      <c r="S41" s="596">
        <v>129239</v>
      </c>
      <c r="T41" s="596">
        <v>10328</v>
      </c>
      <c r="U41" s="596">
        <v>7079</v>
      </c>
      <c r="V41" s="596">
        <v>4537</v>
      </c>
      <c r="W41" s="596">
        <v>24071</v>
      </c>
      <c r="X41" s="596">
        <v>177</v>
      </c>
      <c r="Y41" s="481">
        <v>19.884</v>
      </c>
      <c r="Z41" s="185">
        <v>2015</v>
      </c>
    </row>
    <row r="42" spans="1:27" s="60" customFormat="1" ht="12" customHeight="1">
      <c r="A42" s="156"/>
      <c r="B42" s="479"/>
      <c r="C42" s="301"/>
      <c r="D42" s="874"/>
      <c r="E42" s="852"/>
      <c r="F42" s="852"/>
      <c r="G42" s="852"/>
      <c r="H42" s="852"/>
      <c r="I42" s="852"/>
      <c r="J42" s="852"/>
      <c r="K42" s="852"/>
      <c r="L42" s="852"/>
      <c r="M42" s="852"/>
      <c r="N42" s="852"/>
      <c r="O42" s="595"/>
      <c r="P42" s="595"/>
      <c r="Q42" s="595"/>
      <c r="R42" s="595"/>
      <c r="S42" s="595"/>
      <c r="T42" s="595"/>
      <c r="U42" s="595"/>
      <c r="V42" s="595"/>
      <c r="W42" s="595"/>
      <c r="X42" s="595"/>
      <c r="Y42" s="480"/>
      <c r="Z42" s="479"/>
    </row>
    <row r="43" spans="1:27" s="60" customFormat="1" ht="35.1" customHeight="1">
      <c r="A43" s="156"/>
      <c r="B43" s="297">
        <v>36895</v>
      </c>
      <c r="C43" s="479"/>
      <c r="D43" s="646">
        <v>7282</v>
      </c>
      <c r="E43" s="595">
        <v>32968</v>
      </c>
      <c r="F43" s="595">
        <v>3236</v>
      </c>
      <c r="G43" s="595">
        <v>47885</v>
      </c>
      <c r="H43" s="595">
        <v>32393</v>
      </c>
      <c r="I43" s="595">
        <v>5498</v>
      </c>
      <c r="J43" s="595">
        <v>31034</v>
      </c>
      <c r="K43" s="595">
        <v>8338</v>
      </c>
      <c r="L43" s="595">
        <v>12945</v>
      </c>
      <c r="M43" s="595">
        <v>8445</v>
      </c>
      <c r="N43" s="595">
        <v>11330</v>
      </c>
      <c r="O43" s="595">
        <v>28317</v>
      </c>
      <c r="P43" s="595">
        <v>11000</v>
      </c>
      <c r="Q43" s="595">
        <v>17317</v>
      </c>
      <c r="R43" s="595">
        <v>171082</v>
      </c>
      <c r="S43" s="595">
        <v>128845</v>
      </c>
      <c r="T43" s="595">
        <v>9232</v>
      </c>
      <c r="U43" s="595">
        <v>6879</v>
      </c>
      <c r="V43" s="595">
        <v>4450</v>
      </c>
      <c r="W43" s="595">
        <v>21537</v>
      </c>
      <c r="X43" s="595">
        <v>139</v>
      </c>
      <c r="Y43" s="875">
        <v>18.033999999999999</v>
      </c>
      <c r="Z43" s="297">
        <v>36895</v>
      </c>
    </row>
    <row r="44" spans="1:27" s="60" customFormat="1" ht="35.1" customHeight="1">
      <c r="A44" s="156"/>
      <c r="B44" s="297">
        <v>36926</v>
      </c>
      <c r="C44" s="479" t="s">
        <v>289</v>
      </c>
      <c r="D44" s="646">
        <v>6825</v>
      </c>
      <c r="E44" s="595">
        <v>33531</v>
      </c>
      <c r="F44" s="595">
        <v>2425</v>
      </c>
      <c r="G44" s="595">
        <v>43386</v>
      </c>
      <c r="H44" s="595">
        <v>41057</v>
      </c>
      <c r="I44" s="595">
        <v>3298</v>
      </c>
      <c r="J44" s="595">
        <v>33414</v>
      </c>
      <c r="K44" s="595">
        <v>9029</v>
      </c>
      <c r="L44" s="595">
        <v>12634</v>
      </c>
      <c r="M44" s="595">
        <v>7829</v>
      </c>
      <c r="N44" s="595">
        <v>14445</v>
      </c>
      <c r="O44" s="595">
        <v>33049</v>
      </c>
      <c r="P44" s="595">
        <v>12832</v>
      </c>
      <c r="Q44" s="595">
        <v>20218</v>
      </c>
      <c r="R44" s="595">
        <v>182060</v>
      </c>
      <c r="S44" s="595">
        <v>131224</v>
      </c>
      <c r="T44" s="595">
        <v>11166</v>
      </c>
      <c r="U44" s="595">
        <v>6731</v>
      </c>
      <c r="V44" s="595">
        <v>5856</v>
      </c>
      <c r="W44" s="595">
        <v>26872</v>
      </c>
      <c r="X44" s="595">
        <v>211</v>
      </c>
      <c r="Y44" s="875">
        <v>21.547000000000001</v>
      </c>
      <c r="Z44" s="297">
        <v>36926</v>
      </c>
    </row>
    <row r="45" spans="1:27" s="60" customFormat="1" ht="35.1" customHeight="1">
      <c r="A45" s="156"/>
      <c r="B45" s="298">
        <v>36954</v>
      </c>
      <c r="C45" s="479"/>
      <c r="D45" s="646">
        <v>7755</v>
      </c>
      <c r="E45" s="595">
        <v>33170</v>
      </c>
      <c r="F45" s="595">
        <v>3820</v>
      </c>
      <c r="G45" s="595">
        <v>52463</v>
      </c>
      <c r="H45" s="595">
        <v>33870</v>
      </c>
      <c r="I45" s="595">
        <v>3681</v>
      </c>
      <c r="J45" s="595">
        <v>33316</v>
      </c>
      <c r="K45" s="595">
        <v>14978</v>
      </c>
      <c r="L45" s="595">
        <v>14609</v>
      </c>
      <c r="M45" s="595">
        <v>7971</v>
      </c>
      <c r="N45" s="595">
        <v>15584</v>
      </c>
      <c r="O45" s="595">
        <v>37264</v>
      </c>
      <c r="P45" s="595">
        <v>15563</v>
      </c>
      <c r="Q45" s="595">
        <v>21701</v>
      </c>
      <c r="R45" s="595">
        <v>143405</v>
      </c>
      <c r="S45" s="595">
        <v>103030</v>
      </c>
      <c r="T45" s="595">
        <v>9830</v>
      </c>
      <c r="U45" s="595">
        <v>5357</v>
      </c>
      <c r="V45" s="595">
        <v>2917</v>
      </c>
      <c r="W45" s="595">
        <v>22126</v>
      </c>
      <c r="X45" s="595">
        <v>144</v>
      </c>
      <c r="Y45" s="875">
        <v>18.336000000000002</v>
      </c>
      <c r="Z45" s="297">
        <v>36954</v>
      </c>
    </row>
    <row r="46" spans="1:27" s="60" customFormat="1" ht="35.1" customHeight="1">
      <c r="A46" s="156"/>
      <c r="B46" s="298">
        <v>36985</v>
      </c>
      <c r="C46" s="479"/>
      <c r="D46" s="646">
        <v>8735</v>
      </c>
      <c r="E46" s="595">
        <v>30453</v>
      </c>
      <c r="F46" s="595">
        <v>2377</v>
      </c>
      <c r="G46" s="595">
        <v>33281</v>
      </c>
      <c r="H46" s="595">
        <v>35068</v>
      </c>
      <c r="I46" s="595">
        <v>4268</v>
      </c>
      <c r="J46" s="595">
        <v>27187</v>
      </c>
      <c r="K46" s="595">
        <v>13365</v>
      </c>
      <c r="L46" s="595">
        <v>15425</v>
      </c>
      <c r="M46" s="595">
        <v>7831</v>
      </c>
      <c r="N46" s="595">
        <v>11914</v>
      </c>
      <c r="O46" s="595">
        <v>35100</v>
      </c>
      <c r="P46" s="595">
        <v>12270</v>
      </c>
      <c r="Q46" s="595">
        <v>22830</v>
      </c>
      <c r="R46" s="595">
        <v>207403</v>
      </c>
      <c r="S46" s="595">
        <v>156263</v>
      </c>
      <c r="T46" s="595">
        <v>10858</v>
      </c>
      <c r="U46" s="595">
        <v>9472</v>
      </c>
      <c r="V46" s="595">
        <v>4521</v>
      </c>
      <c r="W46" s="595">
        <v>26065</v>
      </c>
      <c r="X46" s="595">
        <v>223</v>
      </c>
      <c r="Y46" s="875">
        <v>21.62</v>
      </c>
      <c r="Z46" s="297">
        <v>36985</v>
      </c>
    </row>
    <row r="47" spans="1:27" s="60" customFormat="1" ht="6.75" customHeight="1" thickBot="1">
      <c r="A47" s="564"/>
      <c r="B47" s="565"/>
      <c r="C47" s="565"/>
      <c r="D47" s="876"/>
      <c r="E47" s="863"/>
      <c r="F47" s="564"/>
      <c r="G47" s="863"/>
      <c r="H47" s="863"/>
      <c r="I47" s="863"/>
      <c r="J47" s="863"/>
      <c r="K47" s="863"/>
      <c r="L47" s="863"/>
      <c r="M47" s="863"/>
      <c r="N47" s="863"/>
      <c r="O47" s="565"/>
      <c r="P47" s="565"/>
      <c r="Q47" s="565"/>
      <c r="R47" s="565"/>
      <c r="S47" s="565"/>
      <c r="T47" s="565"/>
      <c r="U47" s="565"/>
      <c r="V47" s="565"/>
      <c r="W47" s="565"/>
      <c r="X47" s="565"/>
      <c r="Y47" s="651"/>
      <c r="Z47" s="565"/>
      <c r="AA47" s="164"/>
    </row>
    <row r="48" spans="1:27" s="173" customFormat="1" ht="33.950000000000003" customHeight="1">
      <c r="B48" s="1509" t="s">
        <v>635</v>
      </c>
      <c r="C48" s="1509"/>
      <c r="D48" s="1509"/>
      <c r="E48" s="1509"/>
      <c r="F48" s="1509"/>
      <c r="G48" s="1509"/>
      <c r="H48" s="1509"/>
      <c r="I48" s="1509"/>
      <c r="J48" s="1509"/>
      <c r="K48" s="1509"/>
      <c r="L48" s="1509"/>
      <c r="M48" s="1509"/>
      <c r="N48" s="1509"/>
      <c r="O48" s="1435" t="s">
        <v>903</v>
      </c>
      <c r="P48" s="1435"/>
      <c r="Q48" s="1435"/>
      <c r="R48" s="1435"/>
      <c r="S48" s="1435"/>
      <c r="T48" s="1435"/>
      <c r="U48" s="1435"/>
      <c r="V48" s="1435"/>
      <c r="W48" s="1435"/>
      <c r="X48" s="1435"/>
      <c r="Y48" s="1435"/>
      <c r="Z48" s="1435"/>
      <c r="AA48" s="262"/>
    </row>
    <row r="49" spans="6:30" s="60" customFormat="1" ht="11.25">
      <c r="F49" s="180"/>
      <c r="AA49" s="263"/>
    </row>
    <row r="50" spans="6:30" s="60" customFormat="1" ht="11.25">
      <c r="F50" s="180"/>
      <c r="AD50" s="263"/>
    </row>
    <row r="51" spans="6:30" s="60" customFormat="1" ht="11.25">
      <c r="F51" s="180"/>
      <c r="AD51" s="263"/>
    </row>
    <row r="52" spans="6:30" s="60" customFormat="1" ht="11.25">
      <c r="F52" s="180"/>
      <c r="AD52" s="263"/>
    </row>
    <row r="53" spans="6:30" s="60" customFormat="1" ht="11.25">
      <c r="F53" s="180"/>
      <c r="AD53" s="263"/>
    </row>
    <row r="54" spans="6:30" s="60" customFormat="1" ht="11.25">
      <c r="Z54" s="263"/>
    </row>
    <row r="55" spans="6:30" s="60" customFormat="1" ht="11.25">
      <c r="Z55" s="263"/>
    </row>
    <row r="56" spans="6:30" s="60" customFormat="1" ht="11.25">
      <c r="Z56" s="263"/>
    </row>
    <row r="57" spans="6:30" s="60" customFormat="1" ht="11.25">
      <c r="Z57" s="263"/>
    </row>
    <row r="58" spans="6:30" s="60" customFormat="1" ht="11.25">
      <c r="Z58" s="263"/>
    </row>
    <row r="59" spans="6:30" s="60" customFormat="1" ht="11.25">
      <c r="Z59" s="263"/>
    </row>
    <row r="60" spans="6:30" s="60" customFormat="1" ht="11.25">
      <c r="Z60" s="263"/>
    </row>
    <row r="61" spans="6:30" s="60" customFormat="1" ht="11.25">
      <c r="Z61" s="263"/>
    </row>
    <row r="62" spans="6:30" s="60" customFormat="1" ht="11.25">
      <c r="Z62" s="263"/>
    </row>
    <row r="63" spans="6:30" s="60" customFormat="1" ht="11.25">
      <c r="Z63" s="263"/>
    </row>
    <row r="64" spans="6:30" s="60" customFormat="1" ht="11.25">
      <c r="Z64" s="263"/>
    </row>
    <row r="65" spans="1:30" s="60" customFormat="1" ht="11.25">
      <c r="Z65" s="263"/>
    </row>
    <row r="66" spans="1:30" s="60" customFormat="1" ht="11.25">
      <c r="Z66" s="263"/>
    </row>
    <row r="67" spans="1:30" s="60" customFormat="1" ht="11.25">
      <c r="Z67" s="263"/>
    </row>
    <row r="68" spans="1:30" s="60" customFormat="1" ht="11.25">
      <c r="Z68" s="263"/>
    </row>
    <row r="69" spans="1:30" s="60" customFormat="1" ht="11.25">
      <c r="Z69" s="263"/>
    </row>
    <row r="70" spans="1:30" s="60" customFormat="1" ht="11.25">
      <c r="Z70" s="263"/>
    </row>
    <row r="71" spans="1:30" s="60" customFormat="1" ht="11.25">
      <c r="Z71" s="263"/>
    </row>
    <row r="72" spans="1:30" s="60" customFormat="1" ht="11.25">
      <c r="Z72" s="263"/>
    </row>
    <row r="73" spans="1:30" s="60" customFormat="1" ht="11.25">
      <c r="Z73" s="263"/>
    </row>
    <row r="74" spans="1:30" s="60" customFormat="1" ht="11.25">
      <c r="Z74" s="263"/>
    </row>
    <row r="75" spans="1:30" s="60" customFormat="1" ht="11.25">
      <c r="Z75" s="263"/>
    </row>
    <row r="76" spans="1:30" s="60" customFormat="1" ht="11.25">
      <c r="F76" s="180"/>
      <c r="AD76" s="263"/>
    </row>
    <row r="77" spans="1:30" s="60" customFormat="1" ht="11.25">
      <c r="F77" s="180"/>
      <c r="AD77" s="263"/>
    </row>
    <row r="78" spans="1:30" s="60" customFormat="1" ht="11.25">
      <c r="A78" s="1609"/>
      <c r="F78" s="180"/>
      <c r="AD78" s="263"/>
    </row>
    <row r="79" spans="1:30" s="60" customFormat="1" ht="11.25">
      <c r="F79" s="180"/>
      <c r="AD79" s="263"/>
    </row>
    <row r="80" spans="1:30" s="60" customFormat="1" ht="11.25">
      <c r="F80" s="180"/>
      <c r="AD80" s="263"/>
    </row>
    <row r="81" spans="6:30" s="60" customFormat="1" ht="11.25">
      <c r="F81" s="180"/>
      <c r="AD81" s="263"/>
    </row>
    <row r="82" spans="6:30" s="60" customFormat="1" ht="11.25">
      <c r="F82" s="180"/>
      <c r="AD82" s="263"/>
    </row>
    <row r="83" spans="6:30" s="60" customFormat="1" ht="11.25">
      <c r="F83" s="180"/>
      <c r="AD83" s="263"/>
    </row>
    <row r="84" spans="6:30" s="60" customFormat="1" ht="11.25">
      <c r="F84" s="180"/>
      <c r="AD84" s="263"/>
    </row>
    <row r="85" spans="6:30" s="60" customFormat="1" ht="11.25">
      <c r="F85" s="180"/>
      <c r="AD85" s="263"/>
    </row>
    <row r="86" spans="6:30" s="60" customFormat="1" ht="11.25">
      <c r="F86" s="180"/>
      <c r="AD86" s="263"/>
    </row>
    <row r="87" spans="6:30" s="60" customFormat="1" ht="11.25">
      <c r="F87" s="180"/>
      <c r="AD87" s="263"/>
    </row>
    <row r="88" spans="6:30" s="60" customFormat="1" ht="11.25">
      <c r="F88" s="180"/>
      <c r="AD88" s="263"/>
    </row>
    <row r="89" spans="6:30" s="60" customFormat="1" ht="11.25">
      <c r="F89" s="180"/>
      <c r="AD89" s="263"/>
    </row>
    <row r="90" spans="6:30" s="60" customFormat="1" ht="11.25">
      <c r="F90" s="180"/>
      <c r="AD90" s="263"/>
    </row>
    <row r="91" spans="6:30" s="60" customFormat="1" ht="11.25">
      <c r="F91" s="180"/>
      <c r="AD91" s="263"/>
    </row>
    <row r="92" spans="6:30" s="60" customFormat="1" ht="11.25">
      <c r="F92" s="180"/>
      <c r="AD92" s="263"/>
    </row>
    <row r="93" spans="6:30" s="60" customFormat="1" ht="11.25">
      <c r="F93" s="180"/>
      <c r="AD93" s="263"/>
    </row>
    <row r="94" spans="6:30" s="60" customFormat="1" ht="11.25">
      <c r="F94" s="180"/>
      <c r="AD94" s="263"/>
    </row>
    <row r="95" spans="6:30" s="60" customFormat="1" ht="11.25">
      <c r="F95" s="180"/>
      <c r="AD95" s="263"/>
    </row>
    <row r="96" spans="6:30" s="60" customFormat="1" ht="11.25">
      <c r="F96" s="180"/>
      <c r="AD96" s="263"/>
    </row>
    <row r="97" spans="6:30" s="60" customFormat="1" ht="11.25">
      <c r="F97" s="180"/>
      <c r="AD97" s="263"/>
    </row>
    <row r="98" spans="6:30" s="60" customFormat="1" ht="11.25">
      <c r="F98" s="180"/>
      <c r="AD98" s="263"/>
    </row>
    <row r="99" spans="6:30" s="60" customFormat="1" ht="11.25">
      <c r="F99" s="180"/>
      <c r="AD99" s="263"/>
    </row>
    <row r="100" spans="6:30" s="60" customFormat="1" ht="11.25">
      <c r="F100" s="180"/>
      <c r="AD100" s="263"/>
    </row>
    <row r="101" spans="6:30" s="60" customFormat="1" ht="11.25">
      <c r="F101" s="180"/>
      <c r="AD101" s="263"/>
    </row>
    <row r="102" spans="6:30" s="60" customFormat="1" ht="11.25">
      <c r="F102" s="180"/>
      <c r="AD102" s="263"/>
    </row>
    <row r="103" spans="6:30" s="60" customFormat="1" ht="11.25">
      <c r="F103" s="180"/>
      <c r="AD103" s="263"/>
    </row>
    <row r="104" spans="6:30" s="60" customFormat="1" ht="11.25">
      <c r="F104" s="180"/>
      <c r="AD104" s="263"/>
    </row>
    <row r="105" spans="6:30" s="60" customFormat="1" ht="11.25">
      <c r="F105" s="180"/>
      <c r="AD105" s="263"/>
    </row>
    <row r="106" spans="6:30" s="60" customFormat="1" ht="11.25">
      <c r="F106" s="180"/>
      <c r="AD106" s="263"/>
    </row>
    <row r="107" spans="6:30" s="60" customFormat="1" ht="11.25">
      <c r="F107" s="180"/>
      <c r="AD107" s="263"/>
    </row>
    <row r="108" spans="6:30" s="60" customFormat="1" ht="11.25">
      <c r="F108" s="180"/>
      <c r="AD108" s="263"/>
    </row>
    <row r="109" spans="6:30" s="60" customFormat="1" ht="11.25">
      <c r="F109" s="180"/>
      <c r="AD109" s="263"/>
    </row>
    <row r="110" spans="6:30" s="60" customFormat="1" ht="11.25">
      <c r="F110" s="180"/>
      <c r="AD110" s="263"/>
    </row>
    <row r="111" spans="6:30" s="60" customFormat="1" ht="11.25">
      <c r="F111" s="180"/>
      <c r="AD111" s="263"/>
    </row>
    <row r="112" spans="6:30" s="60" customFormat="1" ht="11.25">
      <c r="F112" s="180"/>
      <c r="AD112" s="263"/>
    </row>
    <row r="113" spans="6:30" s="60" customFormat="1" ht="11.25">
      <c r="F113" s="180"/>
      <c r="AD113" s="263"/>
    </row>
  </sheetData>
  <mergeCells count="72">
    <mergeCell ref="G10:H10"/>
    <mergeCell ref="G11:H11"/>
    <mergeCell ref="O9:X9"/>
    <mergeCell ref="O30:Q30"/>
    <mergeCell ref="S5:V5"/>
    <mergeCell ref="G12:H12"/>
    <mergeCell ref="B23:N23"/>
    <mergeCell ref="B26:N26"/>
    <mergeCell ref="O26:Z26"/>
    <mergeCell ref="O24:Z24"/>
    <mergeCell ref="A27:D27"/>
    <mergeCell ref="D9:N9"/>
    <mergeCell ref="E4:E7"/>
    <mergeCell ref="F4:F7"/>
    <mergeCell ref="D4:D7"/>
    <mergeCell ref="P5:R5"/>
    <mergeCell ref="A78"/>
    <mergeCell ref="G20:H20"/>
    <mergeCell ref="G19:H19"/>
    <mergeCell ref="D29:N29"/>
    <mergeCell ref="B48:N48"/>
    <mergeCell ref="D34:N34"/>
    <mergeCell ref="E31:E32"/>
    <mergeCell ref="F31:F32"/>
    <mergeCell ref="D31:D32"/>
    <mergeCell ref="D28:N28"/>
    <mergeCell ref="D30:N30"/>
    <mergeCell ref="A28:C32"/>
    <mergeCell ref="O2:Z2"/>
    <mergeCell ref="A2:N2"/>
    <mergeCell ref="A3:D3"/>
    <mergeCell ref="I5:I7"/>
    <mergeCell ref="G4:H7"/>
    <mergeCell ref="J6:J7"/>
    <mergeCell ref="N5:N7"/>
    <mergeCell ref="A4:C7"/>
    <mergeCell ref="Z4:Z7"/>
    <mergeCell ref="L6:L7"/>
    <mergeCell ref="O4:O7"/>
    <mergeCell ref="K6:K7"/>
    <mergeCell ref="M6:M7"/>
    <mergeCell ref="Q6:Y6"/>
    <mergeCell ref="V31:V32"/>
    <mergeCell ref="G21:H21"/>
    <mergeCell ref="G18:H18"/>
    <mergeCell ref="T31:T32"/>
    <mergeCell ref="P31:P32"/>
    <mergeCell ref="O31:O32"/>
    <mergeCell ref="O29:Y29"/>
    <mergeCell ref="G14:H14"/>
    <mergeCell ref="K31:K32"/>
    <mergeCell ref="H31:H32"/>
    <mergeCell ref="I31:I32"/>
    <mergeCell ref="J31:J32"/>
    <mergeCell ref="G17:H17"/>
    <mergeCell ref="G16:H16"/>
    <mergeCell ref="G13:H13"/>
    <mergeCell ref="G31:G32"/>
    <mergeCell ref="L31:L32"/>
    <mergeCell ref="M31:M32"/>
    <mergeCell ref="O48:Z48"/>
    <mergeCell ref="R30:W30"/>
    <mergeCell ref="S31:S32"/>
    <mergeCell ref="X31:X32"/>
    <mergeCell ref="O34:X34"/>
    <mergeCell ref="N31:N32"/>
    <mergeCell ref="Z28:Z32"/>
    <mergeCell ref="O28:Y28"/>
    <mergeCell ref="R31:R32"/>
    <mergeCell ref="W31:W32"/>
    <mergeCell ref="U31:U32"/>
    <mergeCell ref="Q31:Q3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r:id="rId1"/>
  <headerFooter scaleWithDoc="0" alignWithMargins="0"/>
  <colBreaks count="1" manualBreakCount="1">
    <brk id="14" max="4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Z112"/>
  <sheetViews>
    <sheetView showGridLines="0" view="pageBreakPreview" topLeftCell="A40" zoomScaleNormal="100" zoomScaleSheetLayoutView="100" workbookViewId="0">
      <selection activeCell="M61" sqref="M61"/>
    </sheetView>
  </sheetViews>
  <sheetFormatPr defaultRowHeight="13.5"/>
  <cols>
    <col min="1" max="1" width="0.88671875" style="24" customWidth="1"/>
    <col min="2" max="2" width="5.33203125" style="24" customWidth="1"/>
    <col min="3" max="3" width="1" style="24" customWidth="1"/>
    <col min="4" max="4" width="8.77734375" style="24" customWidth="1"/>
    <col min="5" max="5" width="8.109375" style="24" customWidth="1"/>
    <col min="6" max="6" width="8.5546875" style="24" customWidth="1"/>
    <col min="7" max="8" width="8.77734375" style="24" customWidth="1"/>
    <col min="9" max="9" width="8.21875" style="24" customWidth="1"/>
    <col min="10" max="10" width="9.33203125" style="24" customWidth="1"/>
    <col min="11" max="11" width="8.5546875" style="24" customWidth="1"/>
    <col min="12" max="12" width="7.5546875" style="34" customWidth="1"/>
    <col min="13" max="13" width="8.5546875" style="34" customWidth="1"/>
    <col min="14" max="14" width="7.33203125" style="34" customWidth="1"/>
    <col min="15" max="15" width="8" style="34" customWidth="1"/>
    <col min="16" max="16" width="7.77734375" style="34" customWidth="1"/>
    <col min="17" max="17" width="7.44140625" style="34" customWidth="1"/>
    <col min="18" max="18" width="7.77734375" style="34" customWidth="1"/>
    <col min="19" max="19" width="7.33203125" style="34" customWidth="1"/>
    <col min="20" max="20" width="7.21875" style="34" customWidth="1"/>
    <col min="21" max="21" width="0.77734375" style="24" customWidth="1"/>
    <col min="22" max="22" width="6.5546875" style="26" customWidth="1"/>
    <col min="23" max="16384" width="8.88671875" style="24"/>
  </cols>
  <sheetData>
    <row r="1" spans="1:22" s="21" customFormat="1" ht="27.95" customHeight="1">
      <c r="A1" s="266" t="s">
        <v>914</v>
      </c>
      <c r="L1" s="22"/>
      <c r="M1" s="22"/>
      <c r="N1" s="22"/>
      <c r="O1" s="22"/>
      <c r="P1" s="22"/>
      <c r="Q1" s="22"/>
      <c r="R1" s="23"/>
      <c r="S1" s="22"/>
      <c r="T1" s="22"/>
      <c r="V1" s="855" t="s">
        <v>916</v>
      </c>
    </row>
    <row r="2" spans="1:22" s="498" customFormat="1" ht="63" customHeight="1">
      <c r="B2" s="1361" t="s">
        <v>907</v>
      </c>
      <c r="C2" s="1361"/>
      <c r="D2" s="1361"/>
      <c r="E2" s="1361"/>
      <c r="F2" s="1361"/>
      <c r="G2" s="1361"/>
      <c r="H2" s="1361"/>
      <c r="I2" s="1361"/>
      <c r="J2" s="1361"/>
      <c r="K2" s="1361"/>
      <c r="L2" s="1641" t="s">
        <v>906</v>
      </c>
      <c r="M2" s="1641"/>
      <c r="N2" s="1641"/>
      <c r="O2" s="1641"/>
      <c r="P2" s="1641"/>
      <c r="Q2" s="1641"/>
      <c r="R2" s="1641"/>
      <c r="S2" s="1641"/>
      <c r="T2" s="1641"/>
      <c r="U2" s="1641"/>
      <c r="V2" s="1641"/>
    </row>
    <row r="3" spans="1:22" s="60" customFormat="1" ht="14.1" customHeight="1" thickBot="1">
      <c r="A3" s="887" t="s">
        <v>479</v>
      </c>
      <c r="B3" s="887"/>
      <c r="C3" s="887"/>
      <c r="D3" s="887"/>
      <c r="E3" s="171"/>
      <c r="F3" s="157"/>
      <c r="G3" s="157"/>
      <c r="H3" s="157"/>
      <c r="I3" s="157"/>
      <c r="J3" s="157"/>
      <c r="K3" s="157"/>
      <c r="L3" s="301"/>
      <c r="M3" s="301"/>
      <c r="N3" s="301"/>
      <c r="O3" s="301"/>
      <c r="P3" s="301"/>
      <c r="Q3" s="301"/>
      <c r="R3" s="301"/>
      <c r="S3" s="301"/>
      <c r="T3" s="301"/>
      <c r="V3" s="855" t="s">
        <v>480</v>
      </c>
    </row>
    <row r="4" spans="1:22" s="165" customFormat="1" ht="18" customHeight="1">
      <c r="A4" s="1381" t="s">
        <v>865</v>
      </c>
      <c r="B4" s="1382"/>
      <c r="C4" s="1383"/>
      <c r="D4" s="1434" t="s">
        <v>98</v>
      </c>
      <c r="E4" s="1432"/>
      <c r="F4" s="1432"/>
      <c r="G4" s="1432"/>
      <c r="H4" s="1432"/>
      <c r="I4" s="1432"/>
      <c r="J4" s="1432"/>
      <c r="K4" s="1432"/>
      <c r="L4" s="1432" t="s">
        <v>98</v>
      </c>
      <c r="M4" s="1432"/>
      <c r="N4" s="1432"/>
      <c r="O4" s="1432"/>
      <c r="P4" s="1432"/>
      <c r="Q4" s="1432"/>
      <c r="R4" s="1432"/>
      <c r="S4" s="1432"/>
      <c r="T4" s="652"/>
      <c r="U4" s="878"/>
      <c r="V4" s="1645" t="s">
        <v>918</v>
      </c>
    </row>
    <row r="5" spans="1:22" s="165" customFormat="1" ht="18" customHeight="1">
      <c r="A5" s="1362"/>
      <c r="B5" s="1362"/>
      <c r="C5" s="1363"/>
      <c r="D5" s="1610" t="s">
        <v>96</v>
      </c>
      <c r="E5" s="1607"/>
      <c r="F5" s="1607"/>
      <c r="G5" s="1607"/>
      <c r="H5" s="1607"/>
      <c r="I5" s="1607"/>
      <c r="J5" s="1607"/>
      <c r="K5" s="1607"/>
      <c r="L5" s="1607" t="s">
        <v>96</v>
      </c>
      <c r="M5" s="1607"/>
      <c r="N5" s="1607"/>
      <c r="O5" s="1607"/>
      <c r="P5" s="1607"/>
      <c r="Q5" s="1607"/>
      <c r="R5" s="1607"/>
      <c r="S5" s="1607"/>
      <c r="T5" s="307"/>
      <c r="U5" s="879"/>
      <c r="V5" s="1646"/>
    </row>
    <row r="6" spans="1:22" s="165" customFormat="1" ht="18" customHeight="1">
      <c r="A6" s="1362"/>
      <c r="B6" s="1362"/>
      <c r="C6" s="1363"/>
      <c r="D6" s="1640" t="s">
        <v>518</v>
      </c>
      <c r="E6" s="307"/>
      <c r="F6" s="307"/>
      <c r="G6" s="307"/>
      <c r="H6" s="307"/>
      <c r="I6" s="278"/>
      <c r="J6" s="1643" t="s">
        <v>100</v>
      </c>
      <c r="K6" s="1644"/>
      <c r="L6" s="1607" t="s">
        <v>101</v>
      </c>
      <c r="M6" s="1607"/>
      <c r="N6" s="1644" t="s">
        <v>102</v>
      </c>
      <c r="O6" s="1644"/>
      <c r="P6" s="1644"/>
      <c r="Q6" s="1644"/>
      <c r="R6" s="1644"/>
      <c r="S6" s="1644"/>
      <c r="T6" s="1644"/>
      <c r="U6" s="879"/>
      <c r="V6" s="1646"/>
    </row>
    <row r="7" spans="1:22" s="60" customFormat="1" ht="7.5" customHeight="1">
      <c r="A7" s="1362"/>
      <c r="B7" s="1362"/>
      <c r="C7" s="1363"/>
      <c r="D7" s="1628"/>
      <c r="E7" s="1590" t="s">
        <v>140</v>
      </c>
      <c r="F7" s="1590" t="s">
        <v>12</v>
      </c>
      <c r="G7" s="1590" t="s">
        <v>133</v>
      </c>
      <c r="H7" s="1590" t="s">
        <v>910</v>
      </c>
      <c r="I7" s="1590" t="s">
        <v>99</v>
      </c>
      <c r="J7" s="1371" t="s">
        <v>909</v>
      </c>
      <c r="K7" s="1606" t="s">
        <v>139</v>
      </c>
      <c r="L7" s="1648" t="s">
        <v>43</v>
      </c>
      <c r="M7" s="1634" t="s">
        <v>44</v>
      </c>
      <c r="N7" s="1634" t="s">
        <v>1501</v>
      </c>
      <c r="O7" s="1634" t="s">
        <v>913</v>
      </c>
      <c r="P7" s="1634" t="s">
        <v>103</v>
      </c>
      <c r="Q7" s="1634" t="s">
        <v>920</v>
      </c>
      <c r="R7" s="1636" t="s">
        <v>919</v>
      </c>
      <c r="S7" s="1634" t="s">
        <v>911</v>
      </c>
      <c r="T7" s="1636" t="s">
        <v>912</v>
      </c>
      <c r="U7" s="1637"/>
      <c r="V7" s="1646"/>
    </row>
    <row r="8" spans="1:22" s="60" customFormat="1" ht="75" customHeight="1">
      <c r="A8" s="1384"/>
      <c r="B8" s="1384"/>
      <c r="C8" s="1385"/>
      <c r="D8" s="1628"/>
      <c r="E8" s="1633"/>
      <c r="F8" s="1633"/>
      <c r="G8" s="1633"/>
      <c r="H8" s="1633"/>
      <c r="I8" s="1633"/>
      <c r="J8" s="1371"/>
      <c r="K8" s="1446"/>
      <c r="L8" s="1649"/>
      <c r="M8" s="1635"/>
      <c r="N8" s="1635"/>
      <c r="O8" s="1635"/>
      <c r="P8" s="1635"/>
      <c r="Q8" s="1635"/>
      <c r="R8" s="1642"/>
      <c r="S8" s="1635"/>
      <c r="T8" s="1638"/>
      <c r="U8" s="1639"/>
      <c r="V8" s="1647"/>
    </row>
    <row r="9" spans="1:22" s="60" customFormat="1" ht="6.95" customHeight="1">
      <c r="A9" s="155"/>
      <c r="B9" s="323"/>
      <c r="C9" s="323"/>
      <c r="D9" s="880"/>
      <c r="E9" s="323"/>
      <c r="F9" s="323"/>
      <c r="G9" s="323"/>
      <c r="H9" s="323"/>
      <c r="I9" s="323"/>
      <c r="J9" s="323"/>
      <c r="K9" s="323"/>
      <c r="L9" s="323"/>
      <c r="M9" s="306"/>
      <c r="N9" s="323"/>
      <c r="O9" s="323"/>
      <c r="P9" s="306"/>
      <c r="Q9" s="306"/>
      <c r="R9" s="323"/>
      <c r="S9" s="323"/>
      <c r="T9" s="323"/>
      <c r="U9" s="881"/>
      <c r="V9" s="258"/>
    </row>
    <row r="10" spans="1:22" s="60" customFormat="1" ht="22.5" customHeight="1">
      <c r="A10" s="156"/>
      <c r="B10" s="159"/>
      <c r="C10" s="159"/>
      <c r="D10" s="1611" t="s">
        <v>475</v>
      </c>
      <c r="E10" s="1379"/>
      <c r="F10" s="1379"/>
      <c r="G10" s="1379"/>
      <c r="H10" s="1379"/>
      <c r="I10" s="1379"/>
      <c r="J10" s="1379"/>
      <c r="K10" s="1379"/>
      <c r="L10" s="1379" t="s">
        <v>476</v>
      </c>
      <c r="M10" s="1379"/>
      <c r="N10" s="1379"/>
      <c r="O10" s="1379"/>
      <c r="P10" s="1379"/>
      <c r="Q10" s="1379"/>
      <c r="R10" s="1379"/>
      <c r="S10" s="1379"/>
      <c r="T10" s="1379"/>
      <c r="U10" s="882"/>
      <c r="V10" s="479"/>
    </row>
    <row r="11" spans="1:22" s="303" customFormat="1" ht="36" customHeight="1">
      <c r="A11" s="798"/>
      <c r="B11" s="479">
        <v>2010</v>
      </c>
      <c r="C11" s="305"/>
      <c r="D11" s="646">
        <v>231087</v>
      </c>
      <c r="E11" s="595">
        <v>48739</v>
      </c>
      <c r="F11" s="595">
        <v>15379</v>
      </c>
      <c r="G11" s="595">
        <v>21114</v>
      </c>
      <c r="H11" s="595">
        <v>37494</v>
      </c>
      <c r="I11" s="595">
        <v>108360</v>
      </c>
      <c r="J11" s="595">
        <v>93972</v>
      </c>
      <c r="K11" s="595">
        <v>14834</v>
      </c>
      <c r="L11" s="595">
        <v>1661</v>
      </c>
      <c r="M11" s="595">
        <v>188</v>
      </c>
      <c r="N11" s="595">
        <v>8121</v>
      </c>
      <c r="O11" s="595">
        <v>23387</v>
      </c>
      <c r="P11" s="595">
        <v>7350</v>
      </c>
      <c r="Q11" s="595">
        <v>7782</v>
      </c>
      <c r="R11" s="595">
        <v>2177</v>
      </c>
      <c r="S11" s="851">
        <v>11349</v>
      </c>
      <c r="T11" s="851">
        <v>17123</v>
      </c>
      <c r="U11" s="480">
        <v>2009</v>
      </c>
      <c r="V11" s="479">
        <v>2010</v>
      </c>
    </row>
    <row r="12" spans="1:22" s="303" customFormat="1" ht="36" customHeight="1">
      <c r="A12" s="798"/>
      <c r="B12" s="479">
        <v>2011</v>
      </c>
      <c r="C12" s="305"/>
      <c r="D12" s="646">
        <v>243224</v>
      </c>
      <c r="E12" s="595">
        <v>55567</v>
      </c>
      <c r="F12" s="595">
        <v>15756</v>
      </c>
      <c r="G12" s="595">
        <v>21075</v>
      </c>
      <c r="H12" s="595">
        <v>41380</v>
      </c>
      <c r="I12" s="595">
        <v>109447</v>
      </c>
      <c r="J12" s="595">
        <v>95632</v>
      </c>
      <c r="K12" s="595">
        <v>15318</v>
      </c>
      <c r="L12" s="595">
        <v>1645</v>
      </c>
      <c r="M12" s="595">
        <v>194</v>
      </c>
      <c r="N12" s="595">
        <v>8284</v>
      </c>
      <c r="O12" s="595">
        <v>23484</v>
      </c>
      <c r="P12" s="595">
        <v>8326</v>
      </c>
      <c r="Q12" s="595">
        <v>8071</v>
      </c>
      <c r="R12" s="595">
        <v>2808</v>
      </c>
      <c r="S12" s="851">
        <v>11712</v>
      </c>
      <c r="T12" s="851">
        <v>15790</v>
      </c>
      <c r="U12" s="480">
        <v>2009</v>
      </c>
      <c r="V12" s="479">
        <v>2011</v>
      </c>
    </row>
    <row r="13" spans="1:22" s="303" customFormat="1" ht="36" customHeight="1">
      <c r="A13" s="798"/>
      <c r="B13" s="479">
        <v>2012</v>
      </c>
      <c r="C13" s="305"/>
      <c r="D13" s="646">
        <v>260469</v>
      </c>
      <c r="E13" s="595">
        <v>60803</v>
      </c>
      <c r="F13" s="595">
        <v>18381</v>
      </c>
      <c r="G13" s="595">
        <v>22245</v>
      </c>
      <c r="H13" s="595">
        <v>43503</v>
      </c>
      <c r="I13" s="595">
        <v>115536</v>
      </c>
      <c r="J13" s="595">
        <v>101814</v>
      </c>
      <c r="K13" s="595">
        <v>17559</v>
      </c>
      <c r="L13" s="595">
        <v>1780</v>
      </c>
      <c r="M13" s="595">
        <v>266</v>
      </c>
      <c r="N13" s="595">
        <v>8622</v>
      </c>
      <c r="O13" s="595">
        <v>23909</v>
      </c>
      <c r="P13" s="595">
        <v>10084</v>
      </c>
      <c r="Q13" s="595">
        <v>8423</v>
      </c>
      <c r="R13" s="595">
        <v>3051</v>
      </c>
      <c r="S13" s="851">
        <v>12292</v>
      </c>
      <c r="T13" s="851">
        <v>15829</v>
      </c>
      <c r="U13" s="480">
        <v>2009</v>
      </c>
      <c r="V13" s="479">
        <v>2012</v>
      </c>
    </row>
    <row r="14" spans="1:22" s="303" customFormat="1" ht="36" customHeight="1">
      <c r="A14" s="798"/>
      <c r="B14" s="479">
        <v>2013</v>
      </c>
      <c r="C14" s="305"/>
      <c r="D14" s="646">
        <v>272881</v>
      </c>
      <c r="E14" s="595">
        <v>65789</v>
      </c>
      <c r="F14" s="595">
        <v>20340</v>
      </c>
      <c r="G14" s="595">
        <v>22700</v>
      </c>
      <c r="H14" s="595">
        <v>47869</v>
      </c>
      <c r="I14" s="595">
        <v>116182</v>
      </c>
      <c r="J14" s="595">
        <v>109570</v>
      </c>
      <c r="K14" s="595">
        <v>17793</v>
      </c>
      <c r="L14" s="595">
        <v>1674</v>
      </c>
      <c r="M14" s="595">
        <v>449</v>
      </c>
      <c r="N14" s="595">
        <v>8531</v>
      </c>
      <c r="O14" s="595">
        <v>26325</v>
      </c>
      <c r="P14" s="595">
        <v>10537</v>
      </c>
      <c r="Q14" s="595">
        <v>9026</v>
      </c>
      <c r="R14" s="595">
        <v>3064</v>
      </c>
      <c r="S14" s="851">
        <v>12702</v>
      </c>
      <c r="T14" s="851">
        <v>19469</v>
      </c>
      <c r="U14" s="480">
        <v>2009</v>
      </c>
      <c r="V14" s="479">
        <v>2013</v>
      </c>
    </row>
    <row r="15" spans="1:22" s="303" customFormat="1" ht="36" customHeight="1">
      <c r="A15" s="798"/>
      <c r="B15" s="479">
        <v>2014</v>
      </c>
      <c r="C15" s="305"/>
      <c r="D15" s="646">
        <v>269665</v>
      </c>
      <c r="E15" s="595">
        <v>66900</v>
      </c>
      <c r="F15" s="595">
        <v>20600</v>
      </c>
      <c r="G15" s="595">
        <v>23132</v>
      </c>
      <c r="H15" s="595">
        <v>50388</v>
      </c>
      <c r="I15" s="595">
        <v>108645</v>
      </c>
      <c r="J15" s="595">
        <v>115955</v>
      </c>
      <c r="K15" s="595">
        <v>18610</v>
      </c>
      <c r="L15" s="595">
        <v>1699</v>
      </c>
      <c r="M15" s="595">
        <v>341</v>
      </c>
      <c r="N15" s="595">
        <v>9320</v>
      </c>
      <c r="O15" s="595">
        <v>27337</v>
      </c>
      <c r="P15" s="595">
        <v>10506</v>
      </c>
      <c r="Q15" s="595">
        <v>10081</v>
      </c>
      <c r="R15" s="595">
        <v>3879</v>
      </c>
      <c r="S15" s="851">
        <v>13229</v>
      </c>
      <c r="T15" s="851">
        <v>20951</v>
      </c>
      <c r="U15" s="480">
        <v>2009</v>
      </c>
      <c r="V15" s="479">
        <v>2014</v>
      </c>
    </row>
    <row r="16" spans="1:22" s="303" customFormat="1" ht="12" customHeight="1">
      <c r="A16" s="798"/>
      <c r="B16" s="479"/>
      <c r="C16" s="305"/>
      <c r="D16" s="646"/>
      <c r="E16" s="595"/>
      <c r="F16" s="595"/>
      <c r="G16" s="595"/>
      <c r="H16" s="595"/>
      <c r="I16" s="595"/>
      <c r="J16" s="595"/>
      <c r="K16" s="595"/>
      <c r="L16" s="595"/>
      <c r="M16" s="595"/>
      <c r="N16" s="595"/>
      <c r="O16" s="595"/>
      <c r="P16" s="595"/>
      <c r="Q16" s="595"/>
      <c r="R16" s="595"/>
      <c r="S16" s="851"/>
      <c r="T16" s="851"/>
      <c r="U16" s="480"/>
      <c r="V16" s="185"/>
    </row>
    <row r="17" spans="1:22" s="304" customFormat="1" ht="36" customHeight="1">
      <c r="A17" s="309"/>
      <c r="B17" s="185">
        <v>2015</v>
      </c>
      <c r="C17" s="300"/>
      <c r="D17" s="648">
        <v>284322</v>
      </c>
      <c r="E17" s="596">
        <v>83027</v>
      </c>
      <c r="F17" s="596">
        <v>21513</v>
      </c>
      <c r="G17" s="596">
        <v>23993</v>
      </c>
      <c r="H17" s="596">
        <v>52755</v>
      </c>
      <c r="I17" s="596">
        <v>103034</v>
      </c>
      <c r="J17" s="596">
        <v>112324</v>
      </c>
      <c r="K17" s="596">
        <v>19222</v>
      </c>
      <c r="L17" s="596">
        <v>1758</v>
      </c>
      <c r="M17" s="596">
        <v>476</v>
      </c>
      <c r="N17" s="596">
        <v>9052</v>
      </c>
      <c r="O17" s="596">
        <v>27156</v>
      </c>
      <c r="P17" s="596">
        <v>10700</v>
      </c>
      <c r="Q17" s="596">
        <v>10089</v>
      </c>
      <c r="R17" s="596">
        <v>4174</v>
      </c>
      <c r="S17" s="854">
        <v>13372</v>
      </c>
      <c r="T17" s="854">
        <v>16326</v>
      </c>
      <c r="U17" s="481">
        <v>2009</v>
      </c>
      <c r="V17" s="185">
        <v>2015</v>
      </c>
    </row>
    <row r="18" spans="1:22" s="303" customFormat="1" ht="12" customHeight="1">
      <c r="A18" s="798"/>
      <c r="B18" s="305"/>
      <c r="C18" s="305"/>
      <c r="D18" s="646"/>
      <c r="E18" s="595"/>
      <c r="F18" s="595"/>
      <c r="G18" s="595"/>
      <c r="H18" s="595"/>
      <c r="I18" s="595"/>
      <c r="J18" s="595"/>
      <c r="K18" s="595"/>
      <c r="L18" s="595"/>
      <c r="M18" s="595"/>
      <c r="N18" s="595"/>
      <c r="O18" s="595"/>
      <c r="P18" s="595"/>
      <c r="Q18" s="595"/>
      <c r="R18" s="595"/>
      <c r="S18" s="851"/>
      <c r="T18" s="851"/>
      <c r="U18" s="666"/>
      <c r="V18" s="204"/>
    </row>
    <row r="19" spans="1:22" s="60" customFormat="1" ht="36" customHeight="1">
      <c r="A19" s="156"/>
      <c r="B19" s="297">
        <v>36895</v>
      </c>
      <c r="C19" s="479"/>
      <c r="D19" s="646">
        <v>343529</v>
      </c>
      <c r="E19" s="595">
        <v>80450</v>
      </c>
      <c r="F19" s="595">
        <v>15497</v>
      </c>
      <c r="G19" s="595">
        <v>25009</v>
      </c>
      <c r="H19" s="595">
        <v>53279</v>
      </c>
      <c r="I19" s="595">
        <v>169295</v>
      </c>
      <c r="J19" s="595">
        <v>109936</v>
      </c>
      <c r="K19" s="595">
        <v>22855</v>
      </c>
      <c r="L19" s="595">
        <v>1515</v>
      </c>
      <c r="M19" s="595">
        <v>381</v>
      </c>
      <c r="N19" s="595">
        <v>8561</v>
      </c>
      <c r="O19" s="595">
        <v>19985</v>
      </c>
      <c r="P19" s="595">
        <v>10268</v>
      </c>
      <c r="Q19" s="595">
        <v>11128</v>
      </c>
      <c r="R19" s="595">
        <v>4218</v>
      </c>
      <c r="S19" s="552">
        <v>12247</v>
      </c>
      <c r="T19" s="552">
        <v>18778</v>
      </c>
      <c r="U19" s="875">
        <v>36895</v>
      </c>
      <c r="V19" s="297">
        <v>36895</v>
      </c>
    </row>
    <row r="20" spans="1:22" s="60" customFormat="1" ht="36" customHeight="1">
      <c r="A20" s="156"/>
      <c r="B20" s="297">
        <v>36926</v>
      </c>
      <c r="C20" s="479" t="s">
        <v>289</v>
      </c>
      <c r="D20" s="646">
        <v>281705</v>
      </c>
      <c r="E20" s="595">
        <v>82271</v>
      </c>
      <c r="F20" s="595">
        <v>27286</v>
      </c>
      <c r="G20" s="595">
        <v>23991</v>
      </c>
      <c r="H20" s="595">
        <v>52931</v>
      </c>
      <c r="I20" s="595">
        <v>95225</v>
      </c>
      <c r="J20" s="595">
        <v>114596</v>
      </c>
      <c r="K20" s="595">
        <v>20453</v>
      </c>
      <c r="L20" s="595">
        <v>1673</v>
      </c>
      <c r="M20" s="595">
        <v>653</v>
      </c>
      <c r="N20" s="595">
        <v>9594</v>
      </c>
      <c r="O20" s="595">
        <v>29346</v>
      </c>
      <c r="P20" s="595">
        <v>10772</v>
      </c>
      <c r="Q20" s="595">
        <v>9228</v>
      </c>
      <c r="R20" s="595">
        <v>3703</v>
      </c>
      <c r="S20" s="552">
        <v>13801</v>
      </c>
      <c r="T20" s="552">
        <v>15372</v>
      </c>
      <c r="U20" s="875">
        <v>36926</v>
      </c>
      <c r="V20" s="297">
        <v>36926</v>
      </c>
    </row>
    <row r="21" spans="1:22" s="60" customFormat="1" ht="36" customHeight="1">
      <c r="A21" s="156"/>
      <c r="B21" s="298">
        <v>36954</v>
      </c>
      <c r="C21" s="479"/>
      <c r="D21" s="646">
        <v>249467</v>
      </c>
      <c r="E21" s="595">
        <v>86293</v>
      </c>
      <c r="F21" s="595">
        <v>21742</v>
      </c>
      <c r="G21" s="595">
        <v>23066</v>
      </c>
      <c r="H21" s="595">
        <v>52208</v>
      </c>
      <c r="I21" s="595">
        <v>66159</v>
      </c>
      <c r="J21" s="595">
        <v>107150</v>
      </c>
      <c r="K21" s="595">
        <v>12673</v>
      </c>
      <c r="L21" s="595">
        <v>1714</v>
      </c>
      <c r="M21" s="595">
        <v>306</v>
      </c>
      <c r="N21" s="595">
        <v>8839</v>
      </c>
      <c r="O21" s="595">
        <v>28352</v>
      </c>
      <c r="P21" s="595">
        <v>11356</v>
      </c>
      <c r="Q21" s="595">
        <v>10384</v>
      </c>
      <c r="R21" s="595">
        <v>4129</v>
      </c>
      <c r="S21" s="552">
        <v>14091</v>
      </c>
      <c r="T21" s="552">
        <v>15306</v>
      </c>
      <c r="U21" s="875">
        <v>36954</v>
      </c>
      <c r="V21" s="297">
        <v>36954</v>
      </c>
    </row>
    <row r="22" spans="1:22" s="60" customFormat="1" ht="36" customHeight="1">
      <c r="A22" s="156"/>
      <c r="B22" s="298">
        <v>36985</v>
      </c>
      <c r="C22" s="479"/>
      <c r="D22" s="646">
        <v>263098</v>
      </c>
      <c r="E22" s="595">
        <v>83734</v>
      </c>
      <c r="F22" s="595">
        <v>19926</v>
      </c>
      <c r="G22" s="595">
        <v>23998</v>
      </c>
      <c r="H22" s="595">
        <v>53080</v>
      </c>
      <c r="I22" s="595">
        <v>82360</v>
      </c>
      <c r="J22" s="595">
        <v>119646</v>
      </c>
      <c r="K22" s="595">
        <v>20094</v>
      </c>
      <c r="L22" s="595">
        <v>2179</v>
      </c>
      <c r="M22" s="595">
        <v>555</v>
      </c>
      <c r="N22" s="595">
        <v>9658</v>
      </c>
      <c r="O22" s="595">
        <v>32463</v>
      </c>
      <c r="P22" s="595">
        <v>10538</v>
      </c>
      <c r="Q22" s="595">
        <v>9496</v>
      </c>
      <c r="R22" s="595">
        <v>4654</v>
      </c>
      <c r="S22" s="552">
        <v>13421</v>
      </c>
      <c r="T22" s="552">
        <v>16588</v>
      </c>
      <c r="U22" s="875">
        <v>36985</v>
      </c>
      <c r="V22" s="297">
        <v>36985</v>
      </c>
    </row>
    <row r="23" spans="1:22" s="60" customFormat="1" ht="6.95" customHeight="1" thickBot="1">
      <c r="A23" s="564"/>
      <c r="B23" s="565"/>
      <c r="C23" s="565"/>
      <c r="D23" s="650"/>
      <c r="E23" s="565"/>
      <c r="F23" s="565"/>
      <c r="G23" s="565"/>
      <c r="H23" s="565"/>
      <c r="I23" s="565"/>
      <c r="J23" s="565"/>
      <c r="K23" s="565"/>
      <c r="L23" s="565"/>
      <c r="M23" s="565"/>
      <c r="N23" s="565"/>
      <c r="O23" s="565"/>
      <c r="P23" s="565"/>
      <c r="Q23" s="565"/>
      <c r="R23" s="565"/>
      <c r="S23" s="565"/>
      <c r="T23" s="565"/>
      <c r="U23" s="883"/>
      <c r="V23" s="565"/>
    </row>
    <row r="24" spans="1:22" s="331" customFormat="1" ht="36" customHeight="1">
      <c r="A24" s="156"/>
      <c r="B24" s="1485" t="s">
        <v>1535</v>
      </c>
      <c r="C24" s="1485"/>
      <c r="D24" s="1485"/>
      <c r="E24" s="1485"/>
      <c r="F24" s="1485"/>
      <c r="G24" s="1485"/>
      <c r="H24" s="1485"/>
      <c r="I24" s="1485"/>
      <c r="J24" s="1485"/>
      <c r="K24" s="1485"/>
      <c r="L24" s="1485" t="s">
        <v>908</v>
      </c>
      <c r="M24" s="1485"/>
      <c r="N24" s="1485"/>
      <c r="O24" s="1485"/>
      <c r="P24" s="1485"/>
      <c r="Q24" s="1485"/>
      <c r="R24" s="1485"/>
      <c r="S24" s="1485"/>
      <c r="T24" s="1485"/>
      <c r="U24" s="1485"/>
      <c r="V24" s="1485"/>
    </row>
    <row r="25" spans="1:22" s="331" customFormat="1" ht="27.95" customHeight="1">
      <c r="A25" s="266" t="s">
        <v>915</v>
      </c>
      <c r="B25" s="261"/>
      <c r="C25" s="261"/>
      <c r="D25" s="261"/>
      <c r="E25" s="261"/>
      <c r="F25" s="261"/>
      <c r="G25" s="261"/>
      <c r="H25" s="261"/>
      <c r="I25" s="261"/>
      <c r="J25" s="261"/>
      <c r="K25" s="261"/>
      <c r="L25" s="261"/>
      <c r="M25" s="261"/>
      <c r="N25" s="261"/>
      <c r="O25" s="261"/>
      <c r="P25" s="261"/>
      <c r="Q25" s="261"/>
      <c r="R25" s="261"/>
      <c r="S25" s="261"/>
      <c r="T25" s="261"/>
      <c r="U25" s="261"/>
      <c r="V25" s="855" t="s">
        <v>917</v>
      </c>
    </row>
    <row r="26" spans="1:22" s="331" customFormat="1" ht="63" customHeight="1">
      <c r="A26" s="156"/>
      <c r="B26" s="1361" t="s">
        <v>907</v>
      </c>
      <c r="C26" s="1361"/>
      <c r="D26" s="1361"/>
      <c r="E26" s="1361"/>
      <c r="F26" s="1361"/>
      <c r="G26" s="1361"/>
      <c r="H26" s="1361"/>
      <c r="I26" s="1361"/>
      <c r="J26" s="1361"/>
      <c r="K26" s="1361"/>
      <c r="L26" s="1641" t="s">
        <v>906</v>
      </c>
      <c r="M26" s="1641"/>
      <c r="N26" s="1641"/>
      <c r="O26" s="1641"/>
      <c r="P26" s="1641"/>
      <c r="Q26" s="1641"/>
      <c r="R26" s="1641"/>
      <c r="S26" s="1641"/>
      <c r="T26" s="1641"/>
      <c r="U26" s="1641"/>
      <c r="V26" s="1641"/>
    </row>
    <row r="27" spans="1:22" s="331" customFormat="1" ht="15" customHeight="1" thickBot="1">
      <c r="A27" s="887" t="s">
        <v>479</v>
      </c>
      <c r="B27" s="479"/>
      <c r="C27" s="479"/>
      <c r="D27" s="565"/>
      <c r="E27" s="479"/>
      <c r="F27" s="479"/>
      <c r="G27" s="479"/>
      <c r="H27" s="479"/>
      <c r="I27" s="479"/>
      <c r="J27" s="479"/>
      <c r="K27" s="479"/>
      <c r="L27" s="479"/>
      <c r="M27" s="479"/>
      <c r="N27" s="479"/>
      <c r="O27" s="479"/>
      <c r="P27" s="479"/>
      <c r="Q27" s="479"/>
      <c r="R27" s="479"/>
      <c r="S27" s="479"/>
      <c r="T27" s="479"/>
      <c r="U27" s="156"/>
      <c r="V27" s="855" t="s">
        <v>480</v>
      </c>
    </row>
    <row r="28" spans="1:22" s="60" customFormat="1" ht="18" customHeight="1">
      <c r="A28" s="1381" t="s">
        <v>863</v>
      </c>
      <c r="B28" s="1382"/>
      <c r="C28" s="1383"/>
      <c r="D28" s="1434" t="s">
        <v>98</v>
      </c>
      <c r="E28" s="1432"/>
      <c r="F28" s="1432"/>
      <c r="G28" s="1432"/>
      <c r="H28" s="1432"/>
      <c r="I28" s="1432"/>
      <c r="J28" s="1432"/>
      <c r="K28" s="1432"/>
      <c r="L28" s="1432" t="s">
        <v>98</v>
      </c>
      <c r="M28" s="1432"/>
      <c r="N28" s="1432"/>
      <c r="O28" s="1432"/>
      <c r="P28" s="1432"/>
      <c r="Q28" s="1432"/>
      <c r="R28" s="1432"/>
      <c r="S28" s="1432"/>
      <c r="T28" s="652"/>
      <c r="U28" s="889"/>
      <c r="V28" s="1645" t="s">
        <v>864</v>
      </c>
    </row>
    <row r="29" spans="1:22" s="60" customFormat="1" ht="18" customHeight="1">
      <c r="A29" s="1362"/>
      <c r="B29" s="1362"/>
      <c r="C29" s="1363"/>
      <c r="D29" s="1610" t="s">
        <v>96</v>
      </c>
      <c r="E29" s="1607"/>
      <c r="F29" s="1607"/>
      <c r="G29" s="1607"/>
      <c r="H29" s="1607"/>
      <c r="I29" s="1607"/>
      <c r="J29" s="1607"/>
      <c r="K29" s="1607"/>
      <c r="L29" s="1607" t="s">
        <v>96</v>
      </c>
      <c r="M29" s="1607"/>
      <c r="N29" s="1607"/>
      <c r="O29" s="1607"/>
      <c r="P29" s="1607"/>
      <c r="Q29" s="1607"/>
      <c r="R29" s="1607"/>
      <c r="S29" s="1607"/>
      <c r="T29" s="307"/>
      <c r="U29" s="890"/>
      <c r="V29" s="1646"/>
    </row>
    <row r="30" spans="1:22" s="60" customFormat="1" ht="18" customHeight="1">
      <c r="A30" s="1362"/>
      <c r="B30" s="1362"/>
      <c r="C30" s="1363"/>
      <c r="D30" s="1640" t="s">
        <v>46</v>
      </c>
      <c r="E30" s="307"/>
      <c r="F30" s="307"/>
      <c r="G30" s="307"/>
      <c r="H30" s="877"/>
      <c r="I30" s="307"/>
      <c r="J30" s="307"/>
      <c r="K30" s="307"/>
      <c r="L30" s="1606" t="s">
        <v>930</v>
      </c>
      <c r="M30" s="307"/>
      <c r="N30" s="307"/>
      <c r="O30" s="307"/>
      <c r="P30" s="884"/>
      <c r="Q30" s="884"/>
      <c r="R30" s="884"/>
      <c r="S30" s="884"/>
      <c r="T30" s="884"/>
      <c r="U30" s="891"/>
      <c r="V30" s="1646"/>
    </row>
    <row r="31" spans="1:22" s="60" customFormat="1" ht="9.9499999999999993" customHeight="1">
      <c r="A31" s="1362"/>
      <c r="B31" s="1362"/>
      <c r="C31" s="1363"/>
      <c r="D31" s="1628"/>
      <c r="E31" s="1590" t="s">
        <v>104</v>
      </c>
      <c r="F31" s="1592" t="s">
        <v>927</v>
      </c>
      <c r="G31" s="1590" t="s">
        <v>928</v>
      </c>
      <c r="H31" s="1592" t="s">
        <v>132</v>
      </c>
      <c r="I31" s="1590" t="s">
        <v>142</v>
      </c>
      <c r="J31" s="1590" t="s">
        <v>929</v>
      </c>
      <c r="K31" s="1606" t="s">
        <v>141</v>
      </c>
      <c r="L31" s="1446"/>
      <c r="M31" s="1592" t="s">
        <v>45</v>
      </c>
      <c r="N31" s="1590" t="s">
        <v>921</v>
      </c>
      <c r="O31" s="1590" t="s">
        <v>926</v>
      </c>
      <c r="P31" s="1590" t="s">
        <v>925</v>
      </c>
      <c r="Q31" s="1592" t="s">
        <v>922</v>
      </c>
      <c r="R31" s="1630"/>
      <c r="S31" s="1590" t="s">
        <v>923</v>
      </c>
      <c r="T31" s="1592" t="s">
        <v>924</v>
      </c>
      <c r="U31" s="891"/>
      <c r="V31" s="1646"/>
    </row>
    <row r="32" spans="1:22" s="60" customFormat="1" ht="69.95" customHeight="1">
      <c r="A32" s="1384"/>
      <c r="B32" s="1384"/>
      <c r="C32" s="1385"/>
      <c r="D32" s="1613"/>
      <c r="E32" s="1591"/>
      <c r="F32" s="1593"/>
      <c r="G32" s="1591"/>
      <c r="H32" s="1593"/>
      <c r="I32" s="1591"/>
      <c r="J32" s="1591"/>
      <c r="K32" s="1447"/>
      <c r="L32" s="1447"/>
      <c r="M32" s="1593"/>
      <c r="N32" s="1591"/>
      <c r="O32" s="1591"/>
      <c r="P32" s="1591"/>
      <c r="Q32" s="1593"/>
      <c r="R32" s="1631"/>
      <c r="S32" s="1591"/>
      <c r="T32" s="1593"/>
      <c r="U32" s="892"/>
      <c r="V32" s="1647"/>
    </row>
    <row r="33" spans="1:26" s="60" customFormat="1" ht="6.95" customHeight="1">
      <c r="A33" s="156"/>
      <c r="B33" s="159"/>
      <c r="C33" s="159"/>
      <c r="D33" s="644"/>
      <c r="E33" s="159"/>
      <c r="F33" s="159"/>
      <c r="G33" s="159"/>
      <c r="H33" s="159"/>
      <c r="I33" s="159"/>
      <c r="J33" s="159"/>
      <c r="K33" s="159"/>
      <c r="L33" s="159"/>
      <c r="M33" s="204"/>
      <c r="N33" s="159"/>
      <c r="O33" s="159"/>
      <c r="P33" s="204"/>
      <c r="Q33" s="204"/>
      <c r="R33" s="159"/>
      <c r="S33" s="159"/>
      <c r="T33" s="159"/>
      <c r="U33" s="882"/>
      <c r="V33" s="479"/>
    </row>
    <row r="34" spans="1:26" s="60" customFormat="1" ht="25.5" customHeight="1">
      <c r="A34" s="156"/>
      <c r="B34" s="159"/>
      <c r="C34" s="159"/>
      <c r="D34" s="1611" t="s">
        <v>475</v>
      </c>
      <c r="E34" s="1379"/>
      <c r="F34" s="1379"/>
      <c r="G34" s="1379"/>
      <c r="H34" s="1379"/>
      <c r="I34" s="1379"/>
      <c r="J34" s="1379"/>
      <c r="K34" s="1379"/>
      <c r="L34" s="1379" t="s">
        <v>476</v>
      </c>
      <c r="M34" s="1379"/>
      <c r="N34" s="1379"/>
      <c r="O34" s="1379"/>
      <c r="P34" s="1379"/>
      <c r="Q34" s="1379"/>
      <c r="R34" s="1379"/>
      <c r="S34" s="1379"/>
      <c r="T34" s="1379"/>
      <c r="U34" s="882"/>
      <c r="V34" s="479"/>
    </row>
    <row r="35" spans="1:26" s="303" customFormat="1" ht="36" customHeight="1">
      <c r="A35" s="798"/>
      <c r="B35" s="479">
        <v>2010</v>
      </c>
      <c r="C35" s="305"/>
      <c r="D35" s="646">
        <v>151101</v>
      </c>
      <c r="E35" s="595">
        <v>40503</v>
      </c>
      <c r="F35" s="595">
        <v>7782</v>
      </c>
      <c r="G35" s="595">
        <v>7274</v>
      </c>
      <c r="H35" s="595">
        <v>43860</v>
      </c>
      <c r="I35" s="595">
        <v>26198</v>
      </c>
      <c r="J35" s="595">
        <v>1201</v>
      </c>
      <c r="K35" s="595">
        <v>24283</v>
      </c>
      <c r="L35" s="595">
        <v>293848</v>
      </c>
      <c r="M35" s="595">
        <v>74220</v>
      </c>
      <c r="N35" s="595">
        <v>1505</v>
      </c>
      <c r="O35" s="595">
        <v>17443</v>
      </c>
      <c r="P35" s="595">
        <v>121093</v>
      </c>
      <c r="Q35" s="1629">
        <v>16781</v>
      </c>
      <c r="R35" s="1629"/>
      <c r="S35" s="851">
        <v>6776</v>
      </c>
      <c r="T35" s="851">
        <v>23674</v>
      </c>
      <c r="U35" s="647"/>
      <c r="V35" s="479">
        <v>2010</v>
      </c>
    </row>
    <row r="36" spans="1:26" s="303" customFormat="1" ht="36" customHeight="1">
      <c r="A36" s="798"/>
      <c r="B36" s="479">
        <v>2011</v>
      </c>
      <c r="C36" s="305"/>
      <c r="D36" s="646">
        <v>159985</v>
      </c>
      <c r="E36" s="595">
        <v>42068</v>
      </c>
      <c r="F36" s="595">
        <v>7840</v>
      </c>
      <c r="G36" s="595">
        <v>7816</v>
      </c>
      <c r="H36" s="595">
        <v>46708</v>
      </c>
      <c r="I36" s="595">
        <v>30644</v>
      </c>
      <c r="J36" s="595">
        <v>1343</v>
      </c>
      <c r="K36" s="595">
        <v>23567</v>
      </c>
      <c r="L36" s="595">
        <v>303608</v>
      </c>
      <c r="M36" s="595">
        <v>68993</v>
      </c>
      <c r="N36" s="595">
        <v>1008</v>
      </c>
      <c r="O36" s="595">
        <v>18946</v>
      </c>
      <c r="P36" s="595">
        <v>134442</v>
      </c>
      <c r="Q36" s="1629">
        <v>15867</v>
      </c>
      <c r="R36" s="1629"/>
      <c r="S36" s="851">
        <v>6444</v>
      </c>
      <c r="T36" s="851">
        <v>21525</v>
      </c>
      <c r="U36" s="647"/>
      <c r="V36" s="479">
        <v>2011</v>
      </c>
    </row>
    <row r="37" spans="1:26" s="303" customFormat="1" ht="36" customHeight="1">
      <c r="A37" s="798"/>
      <c r="B37" s="479">
        <v>2012</v>
      </c>
      <c r="C37" s="305"/>
      <c r="D37" s="646">
        <v>164019</v>
      </c>
      <c r="E37" s="595">
        <v>40997</v>
      </c>
      <c r="F37" s="595">
        <v>8128</v>
      </c>
      <c r="G37" s="595">
        <v>7670</v>
      </c>
      <c r="H37" s="595">
        <v>50985</v>
      </c>
      <c r="I37" s="595">
        <v>30372</v>
      </c>
      <c r="J37" s="595">
        <v>1718</v>
      </c>
      <c r="K37" s="595">
        <v>24149</v>
      </c>
      <c r="L37" s="595">
        <v>326787</v>
      </c>
      <c r="M37" s="595">
        <v>84816</v>
      </c>
      <c r="N37" s="595">
        <v>1584</v>
      </c>
      <c r="O37" s="595">
        <v>19404</v>
      </c>
      <c r="P37" s="595">
        <v>137831</v>
      </c>
      <c r="Q37" s="1629">
        <v>15377</v>
      </c>
      <c r="R37" s="1629"/>
      <c r="S37" s="851">
        <v>6272</v>
      </c>
      <c r="T37" s="851">
        <v>21800</v>
      </c>
      <c r="U37" s="647"/>
      <c r="V37" s="479">
        <v>2012</v>
      </c>
    </row>
    <row r="38" spans="1:26" s="303" customFormat="1" ht="36" customHeight="1">
      <c r="A38" s="798"/>
      <c r="B38" s="479">
        <v>2013</v>
      </c>
      <c r="C38" s="305"/>
      <c r="D38" s="646">
        <v>163456</v>
      </c>
      <c r="E38" s="595">
        <v>40331</v>
      </c>
      <c r="F38" s="595">
        <v>8153</v>
      </c>
      <c r="G38" s="595">
        <v>7850</v>
      </c>
      <c r="H38" s="595">
        <v>48785</v>
      </c>
      <c r="I38" s="595">
        <v>29267</v>
      </c>
      <c r="J38" s="595">
        <v>2947</v>
      </c>
      <c r="K38" s="595">
        <v>26123</v>
      </c>
      <c r="L38" s="595">
        <v>333892</v>
      </c>
      <c r="M38" s="595">
        <v>86947</v>
      </c>
      <c r="N38" s="595">
        <v>1701</v>
      </c>
      <c r="O38" s="595">
        <v>20173</v>
      </c>
      <c r="P38" s="595">
        <v>142330</v>
      </c>
      <c r="Q38" s="1629">
        <v>13990</v>
      </c>
      <c r="R38" s="1629"/>
      <c r="S38" s="851">
        <v>6305</v>
      </c>
      <c r="T38" s="851">
        <v>21395</v>
      </c>
      <c r="U38" s="647"/>
      <c r="V38" s="479">
        <v>2013</v>
      </c>
    </row>
    <row r="39" spans="1:26" s="303" customFormat="1" ht="36" customHeight="1">
      <c r="A39" s="798"/>
      <c r="B39" s="479">
        <v>2014</v>
      </c>
      <c r="C39" s="305"/>
      <c r="D39" s="646">
        <v>173790</v>
      </c>
      <c r="E39" s="595">
        <v>42787</v>
      </c>
      <c r="F39" s="595">
        <v>8553</v>
      </c>
      <c r="G39" s="595">
        <v>8309</v>
      </c>
      <c r="H39" s="595">
        <v>52683</v>
      </c>
      <c r="I39" s="595">
        <v>30742</v>
      </c>
      <c r="J39" s="595">
        <v>2713</v>
      </c>
      <c r="K39" s="595">
        <v>28004</v>
      </c>
      <c r="L39" s="595">
        <v>364653</v>
      </c>
      <c r="M39" s="595">
        <v>115419</v>
      </c>
      <c r="N39" s="595">
        <v>2446</v>
      </c>
      <c r="O39" s="595">
        <v>21242</v>
      </c>
      <c r="P39" s="595">
        <v>140162</v>
      </c>
      <c r="Q39" s="1629">
        <v>14523</v>
      </c>
      <c r="R39" s="1629"/>
      <c r="S39" s="851">
        <v>6468</v>
      </c>
      <c r="T39" s="851">
        <v>20407</v>
      </c>
      <c r="U39" s="647"/>
      <c r="V39" s="479">
        <v>2014</v>
      </c>
    </row>
    <row r="40" spans="1:26" s="304" customFormat="1" ht="12.75" customHeight="1">
      <c r="A40" s="309"/>
      <c r="B40" s="185"/>
      <c r="C40" s="300"/>
      <c r="D40" s="648"/>
      <c r="E40" s="596"/>
      <c r="F40" s="596"/>
      <c r="G40" s="596"/>
      <c r="H40" s="596"/>
      <c r="I40" s="596"/>
      <c r="J40" s="596"/>
      <c r="K40" s="596"/>
      <c r="L40" s="595"/>
      <c r="M40" s="595"/>
      <c r="N40" s="595"/>
      <c r="O40" s="595"/>
      <c r="P40" s="595"/>
      <c r="Q40" s="896"/>
      <c r="R40" s="896"/>
      <c r="S40" s="851"/>
      <c r="T40" s="851"/>
      <c r="U40" s="893"/>
      <c r="V40" s="185"/>
    </row>
    <row r="41" spans="1:26" s="304" customFormat="1" ht="36" customHeight="1">
      <c r="A41" s="309"/>
      <c r="B41" s="185">
        <v>2015</v>
      </c>
      <c r="C41" s="300"/>
      <c r="D41" s="648">
        <v>174720</v>
      </c>
      <c r="E41" s="596">
        <v>42967</v>
      </c>
      <c r="F41" s="596">
        <v>8067</v>
      </c>
      <c r="G41" s="596">
        <v>9940</v>
      </c>
      <c r="H41" s="596">
        <v>51921</v>
      </c>
      <c r="I41" s="596">
        <v>30382</v>
      </c>
      <c r="J41" s="596">
        <v>2312</v>
      </c>
      <c r="K41" s="596">
        <v>29132</v>
      </c>
      <c r="L41" s="596">
        <v>336380</v>
      </c>
      <c r="M41" s="596">
        <v>101233</v>
      </c>
      <c r="N41" s="596">
        <v>2245</v>
      </c>
      <c r="O41" s="596">
        <v>20770</v>
      </c>
      <c r="P41" s="596">
        <v>124255</v>
      </c>
      <c r="Q41" s="1632">
        <v>15655</v>
      </c>
      <c r="R41" s="1632"/>
      <c r="S41" s="854">
        <v>5872</v>
      </c>
      <c r="T41" s="854">
        <v>19196</v>
      </c>
      <c r="U41" s="649"/>
      <c r="V41" s="185">
        <v>2015</v>
      </c>
    </row>
    <row r="42" spans="1:26" s="303" customFormat="1" ht="13.5" customHeight="1">
      <c r="A42" s="798"/>
      <c r="B42" s="305"/>
      <c r="C42" s="305"/>
      <c r="D42" s="646"/>
      <c r="E42" s="595"/>
      <c r="F42" s="595"/>
      <c r="G42" s="595"/>
      <c r="H42" s="595"/>
      <c r="I42" s="595"/>
      <c r="J42" s="595"/>
      <c r="K42" s="595"/>
      <c r="L42" s="595"/>
      <c r="M42" s="595"/>
      <c r="N42" s="595"/>
      <c r="O42" s="595"/>
      <c r="P42" s="595"/>
      <c r="Q42" s="1629"/>
      <c r="R42" s="1629"/>
      <c r="S42" s="851"/>
      <c r="T42" s="851"/>
      <c r="U42" s="647"/>
      <c r="V42" s="204"/>
    </row>
    <row r="43" spans="1:26" s="60" customFormat="1" ht="36" customHeight="1">
      <c r="A43" s="156"/>
      <c r="B43" s="297">
        <v>36895</v>
      </c>
      <c r="C43" s="479"/>
      <c r="D43" s="646">
        <v>181744</v>
      </c>
      <c r="E43" s="595">
        <v>42274</v>
      </c>
      <c r="F43" s="595">
        <v>8677</v>
      </c>
      <c r="G43" s="595">
        <v>10703</v>
      </c>
      <c r="H43" s="595">
        <v>51431</v>
      </c>
      <c r="I43" s="595">
        <v>35921</v>
      </c>
      <c r="J43" s="595">
        <v>2089</v>
      </c>
      <c r="K43" s="595">
        <v>30649</v>
      </c>
      <c r="L43" s="595">
        <v>351929</v>
      </c>
      <c r="M43" s="595">
        <v>121955</v>
      </c>
      <c r="N43" s="595">
        <v>1880</v>
      </c>
      <c r="O43" s="595">
        <v>19946</v>
      </c>
      <c r="P43" s="595">
        <v>124890</v>
      </c>
      <c r="Q43" s="1629">
        <v>15668</v>
      </c>
      <c r="R43" s="1629"/>
      <c r="S43" s="851">
        <v>6048</v>
      </c>
      <c r="T43" s="851">
        <v>19202</v>
      </c>
      <c r="U43" s="647"/>
      <c r="V43" s="297">
        <v>36895</v>
      </c>
    </row>
    <row r="44" spans="1:26" s="60" customFormat="1" ht="36" customHeight="1">
      <c r="A44" s="156"/>
      <c r="B44" s="297">
        <v>36926</v>
      </c>
      <c r="C44" s="479" t="s">
        <v>289</v>
      </c>
      <c r="D44" s="646">
        <v>170827</v>
      </c>
      <c r="E44" s="595">
        <v>41644</v>
      </c>
      <c r="F44" s="595">
        <v>8569</v>
      </c>
      <c r="G44" s="595">
        <v>11285</v>
      </c>
      <c r="H44" s="595">
        <v>51901</v>
      </c>
      <c r="I44" s="595">
        <v>23202</v>
      </c>
      <c r="J44" s="595">
        <v>1498</v>
      </c>
      <c r="K44" s="595">
        <v>32728</v>
      </c>
      <c r="L44" s="595">
        <v>325011</v>
      </c>
      <c r="M44" s="595">
        <v>93683</v>
      </c>
      <c r="N44" s="595">
        <v>2032</v>
      </c>
      <c r="O44" s="595">
        <v>19390</v>
      </c>
      <c r="P44" s="595">
        <v>123396</v>
      </c>
      <c r="Q44" s="1629">
        <v>14883</v>
      </c>
      <c r="R44" s="1629"/>
      <c r="S44" s="851">
        <v>5499</v>
      </c>
      <c r="T44" s="851">
        <v>18770</v>
      </c>
      <c r="U44" s="647"/>
      <c r="V44" s="297">
        <v>36926</v>
      </c>
    </row>
    <row r="45" spans="1:26" s="60" customFormat="1" ht="36" customHeight="1">
      <c r="A45" s="156"/>
      <c r="B45" s="298">
        <v>36954</v>
      </c>
      <c r="C45" s="479"/>
      <c r="D45" s="646">
        <v>179761</v>
      </c>
      <c r="E45" s="595">
        <v>45221</v>
      </c>
      <c r="F45" s="595">
        <v>7677</v>
      </c>
      <c r="G45" s="595">
        <v>8171</v>
      </c>
      <c r="H45" s="595">
        <v>51811</v>
      </c>
      <c r="I45" s="595">
        <v>32798</v>
      </c>
      <c r="J45" s="595">
        <v>4053</v>
      </c>
      <c r="K45" s="595">
        <v>30030</v>
      </c>
      <c r="L45" s="595">
        <v>328904</v>
      </c>
      <c r="M45" s="595">
        <v>85273</v>
      </c>
      <c r="N45" s="595">
        <v>2790</v>
      </c>
      <c r="O45" s="595">
        <v>22552</v>
      </c>
      <c r="P45" s="595">
        <v>127809</v>
      </c>
      <c r="Q45" s="1629">
        <v>16096</v>
      </c>
      <c r="R45" s="1629"/>
      <c r="S45" s="851">
        <v>6382</v>
      </c>
      <c r="T45" s="851">
        <v>19821</v>
      </c>
      <c r="U45" s="647"/>
      <c r="V45" s="297">
        <v>36954</v>
      </c>
    </row>
    <row r="46" spans="1:26" s="60" customFormat="1" ht="36" customHeight="1">
      <c r="A46" s="156"/>
      <c r="B46" s="298">
        <v>36985</v>
      </c>
      <c r="C46" s="479"/>
      <c r="D46" s="646">
        <v>167588</v>
      </c>
      <c r="E46" s="595">
        <v>42542</v>
      </c>
      <c r="F46" s="595">
        <v>7665</v>
      </c>
      <c r="G46" s="595">
        <v>9475</v>
      </c>
      <c r="H46" s="595">
        <v>52757</v>
      </c>
      <c r="I46" s="595">
        <v>27965</v>
      </c>
      <c r="J46" s="595">
        <v>1660</v>
      </c>
      <c r="K46" s="595">
        <v>25525</v>
      </c>
      <c r="L46" s="595">
        <v>349208</v>
      </c>
      <c r="M46" s="595">
        <v>114504</v>
      </c>
      <c r="N46" s="595">
        <v>2326</v>
      </c>
      <c r="O46" s="595">
        <v>20097</v>
      </c>
      <c r="P46" s="595">
        <v>120209</v>
      </c>
      <c r="Q46" s="1629">
        <v>15964</v>
      </c>
      <c r="R46" s="1629"/>
      <c r="S46" s="851">
        <v>5965</v>
      </c>
      <c r="T46" s="851">
        <v>19365</v>
      </c>
      <c r="U46" s="647"/>
      <c r="V46" s="297">
        <v>36985</v>
      </c>
    </row>
    <row r="47" spans="1:26" s="60" customFormat="1" ht="6.75" customHeight="1" thickBot="1">
      <c r="A47" s="564"/>
      <c r="B47" s="565"/>
      <c r="C47" s="565"/>
      <c r="D47" s="650"/>
      <c r="E47" s="565"/>
      <c r="F47" s="565"/>
      <c r="G47" s="565"/>
      <c r="H47" s="565"/>
      <c r="I47" s="565"/>
      <c r="J47" s="565"/>
      <c r="K47" s="565"/>
      <c r="L47" s="565"/>
      <c r="M47" s="565"/>
      <c r="N47" s="565"/>
      <c r="O47" s="565"/>
      <c r="P47" s="565"/>
      <c r="Q47" s="565"/>
      <c r="R47" s="565"/>
      <c r="S47" s="565"/>
      <c r="T47" s="565"/>
      <c r="U47" s="883"/>
      <c r="V47" s="565"/>
    </row>
    <row r="48" spans="1:26" s="173" customFormat="1" ht="36" customHeight="1">
      <c r="B48" s="1485" t="s">
        <v>636</v>
      </c>
      <c r="C48" s="1485"/>
      <c r="D48" s="1485"/>
      <c r="E48" s="1485"/>
      <c r="F48" s="1485"/>
      <c r="G48" s="1485"/>
      <c r="H48" s="1485"/>
      <c r="I48" s="1485"/>
      <c r="J48" s="1485"/>
      <c r="K48" s="1485"/>
      <c r="L48" s="1485" t="s">
        <v>908</v>
      </c>
      <c r="M48" s="1485"/>
      <c r="N48" s="1485"/>
      <c r="O48" s="1485"/>
      <c r="P48" s="1485"/>
      <c r="Q48" s="1485"/>
      <c r="R48" s="1485"/>
      <c r="S48" s="1485"/>
      <c r="T48" s="1485"/>
      <c r="U48" s="1485"/>
      <c r="V48" s="1485"/>
      <c r="W48" s="888"/>
      <c r="X48" s="888"/>
      <c r="Y48" s="888"/>
      <c r="Z48" s="888"/>
    </row>
    <row r="49" spans="22:22" s="60" customFormat="1" ht="11.25">
      <c r="V49" s="263"/>
    </row>
    <row r="50" spans="22:22" s="60" customFormat="1" ht="11.25">
      <c r="V50" s="263"/>
    </row>
    <row r="51" spans="22:22" s="60" customFormat="1" ht="11.25">
      <c r="V51" s="263"/>
    </row>
    <row r="52" spans="22:22" s="60" customFormat="1" ht="11.25">
      <c r="V52" s="263"/>
    </row>
    <row r="53" spans="22:22" s="60" customFormat="1" ht="11.25">
      <c r="V53" s="263"/>
    </row>
    <row r="54" spans="22:22" s="60" customFormat="1" ht="11.25">
      <c r="V54" s="263"/>
    </row>
    <row r="55" spans="22:22" s="60" customFormat="1" ht="11.25">
      <c r="V55" s="263"/>
    </row>
    <row r="56" spans="22:22" s="60" customFormat="1" ht="11.25">
      <c r="V56" s="263"/>
    </row>
    <row r="57" spans="22:22" s="60" customFormat="1" ht="11.25">
      <c r="V57" s="263"/>
    </row>
    <row r="58" spans="22:22" s="60" customFormat="1" ht="11.25">
      <c r="V58" s="263"/>
    </row>
    <row r="59" spans="22:22" s="60" customFormat="1" ht="11.25">
      <c r="V59" s="263"/>
    </row>
    <row r="60" spans="22:22" s="60" customFormat="1" ht="11.25">
      <c r="V60" s="263"/>
    </row>
    <row r="61" spans="22:22" s="60" customFormat="1" ht="11.25">
      <c r="V61" s="263"/>
    </row>
    <row r="62" spans="22:22" s="60" customFormat="1" ht="11.25">
      <c r="V62" s="263"/>
    </row>
    <row r="63" spans="22:22" s="60" customFormat="1" ht="11.25">
      <c r="V63" s="263"/>
    </row>
    <row r="64" spans="22:22" s="60" customFormat="1" ht="11.25">
      <c r="V64" s="263"/>
    </row>
    <row r="65" spans="22:22" s="60" customFormat="1" ht="11.25">
      <c r="V65" s="263"/>
    </row>
    <row r="66" spans="22:22" s="60" customFormat="1" ht="11.25">
      <c r="V66" s="263"/>
    </row>
    <row r="67" spans="22:22" s="60" customFormat="1" ht="11.25">
      <c r="V67" s="263"/>
    </row>
    <row r="68" spans="22:22" s="60" customFormat="1" ht="11.25">
      <c r="V68" s="263"/>
    </row>
    <row r="69" spans="22:22" s="60" customFormat="1" ht="11.25">
      <c r="V69" s="263"/>
    </row>
    <row r="70" spans="22:22" s="60" customFormat="1" ht="11.25">
      <c r="V70" s="263"/>
    </row>
    <row r="71" spans="22:22" s="60" customFormat="1" ht="11.25">
      <c r="V71" s="263"/>
    </row>
    <row r="72" spans="22:22" s="60" customFormat="1" ht="11.25">
      <c r="V72" s="263"/>
    </row>
    <row r="73" spans="22:22" s="60" customFormat="1" ht="11.25">
      <c r="V73" s="263"/>
    </row>
    <row r="74" spans="22:22" s="60" customFormat="1" ht="11.25">
      <c r="V74" s="263"/>
    </row>
    <row r="75" spans="22:22" s="60" customFormat="1" ht="11.25">
      <c r="V75" s="263"/>
    </row>
    <row r="76" spans="22:22" s="60" customFormat="1" ht="11.25">
      <c r="V76" s="263"/>
    </row>
    <row r="77" spans="22:22" s="60" customFormat="1" ht="11.25">
      <c r="V77" s="263"/>
    </row>
    <row r="78" spans="22:22" s="60" customFormat="1" ht="11.25">
      <c r="V78" s="263"/>
    </row>
    <row r="79" spans="22:22" s="60" customFormat="1" ht="11.25">
      <c r="V79" s="263"/>
    </row>
    <row r="80" spans="22:22" s="60" customFormat="1" ht="11.25">
      <c r="V80" s="263"/>
    </row>
    <row r="81" spans="22:22" s="60" customFormat="1" ht="11.25">
      <c r="V81" s="263"/>
    </row>
    <row r="82" spans="22:22" s="60" customFormat="1" ht="11.25">
      <c r="V82" s="263"/>
    </row>
    <row r="83" spans="22:22" s="60" customFormat="1" ht="11.25">
      <c r="V83" s="263"/>
    </row>
    <row r="84" spans="22:22" s="60" customFormat="1" ht="11.25">
      <c r="V84" s="263"/>
    </row>
    <row r="85" spans="22:22" s="60" customFormat="1" ht="11.25">
      <c r="V85" s="263"/>
    </row>
    <row r="86" spans="22:22" s="60" customFormat="1" ht="11.25">
      <c r="V86" s="263"/>
    </row>
    <row r="87" spans="22:22" s="60" customFormat="1" ht="11.25">
      <c r="V87" s="263"/>
    </row>
    <row r="88" spans="22:22" s="60" customFormat="1" ht="11.25">
      <c r="V88" s="263"/>
    </row>
    <row r="89" spans="22:22" s="60" customFormat="1" ht="11.25">
      <c r="V89" s="263"/>
    </row>
    <row r="90" spans="22:22" s="60" customFormat="1" ht="11.25">
      <c r="V90" s="263"/>
    </row>
    <row r="91" spans="22:22" s="60" customFormat="1" ht="11.25">
      <c r="V91" s="263"/>
    </row>
    <row r="92" spans="22:22" s="60" customFormat="1" ht="11.25">
      <c r="V92" s="263"/>
    </row>
    <row r="93" spans="22:22" s="60" customFormat="1" ht="11.25">
      <c r="V93" s="263"/>
    </row>
    <row r="94" spans="22:22" s="60" customFormat="1" ht="11.25">
      <c r="V94" s="263"/>
    </row>
    <row r="95" spans="22:22" s="60" customFormat="1" ht="11.25">
      <c r="V95" s="263"/>
    </row>
    <row r="96" spans="22:22" s="60" customFormat="1" ht="11.25">
      <c r="V96" s="263"/>
    </row>
    <row r="97" spans="22:22" s="60" customFormat="1" ht="11.25">
      <c r="V97" s="263"/>
    </row>
    <row r="98" spans="22:22" s="60" customFormat="1" ht="11.25">
      <c r="V98" s="263"/>
    </row>
    <row r="99" spans="22:22" s="60" customFormat="1" ht="11.25">
      <c r="V99" s="263"/>
    </row>
    <row r="100" spans="22:22" s="60" customFormat="1" ht="11.25">
      <c r="V100" s="263"/>
    </row>
    <row r="101" spans="22:22" s="60" customFormat="1" ht="11.25">
      <c r="V101" s="263"/>
    </row>
    <row r="102" spans="22:22" s="60" customFormat="1" ht="11.25">
      <c r="V102" s="263"/>
    </row>
    <row r="103" spans="22:22" s="60" customFormat="1" ht="11.25">
      <c r="V103" s="263"/>
    </row>
    <row r="104" spans="22:22" s="60" customFormat="1" ht="11.25">
      <c r="V104" s="263"/>
    </row>
    <row r="105" spans="22:22" s="60" customFormat="1" ht="11.25">
      <c r="V105" s="263"/>
    </row>
    <row r="106" spans="22:22" s="60" customFormat="1" ht="11.25">
      <c r="V106" s="263"/>
    </row>
    <row r="107" spans="22:22" s="60" customFormat="1" ht="11.25">
      <c r="V107" s="263"/>
    </row>
    <row r="108" spans="22:22" s="60" customFormat="1" ht="11.25">
      <c r="V108" s="263"/>
    </row>
    <row r="109" spans="22:22" s="60" customFormat="1" ht="11.25">
      <c r="V109" s="263"/>
    </row>
    <row r="110" spans="22:22" s="60" customFormat="1" ht="11.25">
      <c r="V110" s="263"/>
    </row>
    <row r="111" spans="22:22" s="60" customFormat="1" ht="11.25">
      <c r="V111" s="263"/>
    </row>
    <row r="112" spans="22:22" s="60" customFormat="1" ht="11.25">
      <c r="V112" s="263"/>
    </row>
  </sheetData>
  <mergeCells count="71">
    <mergeCell ref="A28:C32"/>
    <mergeCell ref="V4:V8"/>
    <mergeCell ref="V28:V32"/>
    <mergeCell ref="D4:K4"/>
    <mergeCell ref="B48:K48"/>
    <mergeCell ref="P7:P8"/>
    <mergeCell ref="M31:M32"/>
    <mergeCell ref="D34:K34"/>
    <mergeCell ref="K7:K8"/>
    <mergeCell ref="L7:L8"/>
    <mergeCell ref="L48:V48"/>
    <mergeCell ref="T31:T32"/>
    <mergeCell ref="D5:K5"/>
    <mergeCell ref="B26:K26"/>
    <mergeCell ref="L26:V26"/>
    <mergeCell ref="B24:K24"/>
    <mergeCell ref="A4:C8"/>
    <mergeCell ref="L2:V2"/>
    <mergeCell ref="O7:O8"/>
    <mergeCell ref="Q7:Q8"/>
    <mergeCell ref="R7:R8"/>
    <mergeCell ref="S7:S8"/>
    <mergeCell ref="L6:M6"/>
    <mergeCell ref="L4:S4"/>
    <mergeCell ref="L5:S5"/>
    <mergeCell ref="B2:K2"/>
    <mergeCell ref="J7:J8"/>
    <mergeCell ref="J6:K6"/>
    <mergeCell ref="G7:G8"/>
    <mergeCell ref="N6:T6"/>
    <mergeCell ref="H7:H8"/>
    <mergeCell ref="E7:E8"/>
    <mergeCell ref="K31:K32"/>
    <mergeCell ref="J31:J32"/>
    <mergeCell ref="D29:K29"/>
    <mergeCell ref="L24:V24"/>
    <mergeCell ref="T7:U8"/>
    <mergeCell ref="D10:K10"/>
    <mergeCell ref="F31:F32"/>
    <mergeCell ref="G31:G32"/>
    <mergeCell ref="H31:H32"/>
    <mergeCell ref="I31:I32"/>
    <mergeCell ref="D30:D32"/>
    <mergeCell ref="E31:E32"/>
    <mergeCell ref="L29:S29"/>
    <mergeCell ref="D28:K28"/>
    <mergeCell ref="L10:T10"/>
    <mergeCell ref="D6:D8"/>
    <mergeCell ref="F7:F8"/>
    <mergeCell ref="N7:N8"/>
    <mergeCell ref="L28:S28"/>
    <mergeCell ref="M7:M8"/>
    <mergeCell ref="I7:I8"/>
    <mergeCell ref="L30:L32"/>
    <mergeCell ref="P31:P32"/>
    <mergeCell ref="Q35:R35"/>
    <mergeCell ref="Q36:R36"/>
    <mergeCell ref="Q37:R37"/>
    <mergeCell ref="L34:T34"/>
    <mergeCell ref="N31:N32"/>
    <mergeCell ref="O31:O32"/>
    <mergeCell ref="S31:S32"/>
    <mergeCell ref="Q46:R46"/>
    <mergeCell ref="Q45:R45"/>
    <mergeCell ref="Q31:R32"/>
    <mergeCell ref="Q42:R42"/>
    <mergeCell ref="Q44:R44"/>
    <mergeCell ref="Q43:R43"/>
    <mergeCell ref="Q41:R41"/>
    <mergeCell ref="Q38:R38"/>
    <mergeCell ref="Q39:R39"/>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colBreaks count="1" manualBreakCount="1">
    <brk id="11" max="43"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112"/>
  <sheetViews>
    <sheetView showGridLines="0" view="pageBreakPreview" topLeftCell="A37" zoomScaleNormal="120" zoomScaleSheetLayoutView="100" workbookViewId="0">
      <selection activeCell="K61" sqref="K61"/>
    </sheetView>
  </sheetViews>
  <sheetFormatPr defaultRowHeight="13.5"/>
  <cols>
    <col min="1" max="1" width="0.88671875" style="24" customWidth="1"/>
    <col min="2" max="2" width="4.77734375" style="24" customWidth="1"/>
    <col min="3" max="3" width="0.88671875" style="24" customWidth="1"/>
    <col min="4" max="4" width="7.77734375" style="24" customWidth="1"/>
    <col min="5" max="6" width="9.33203125" style="24" customWidth="1"/>
    <col min="7" max="7" width="8" style="24" customWidth="1"/>
    <col min="8" max="9" width="9.109375" style="24" customWidth="1"/>
    <col min="10" max="10" width="8.33203125" style="24" customWidth="1"/>
    <col min="11" max="11" width="8.77734375" style="24" customWidth="1"/>
    <col min="12" max="12" width="9" style="24" customWidth="1"/>
    <col min="13" max="13" width="9" style="25" customWidth="1"/>
    <col min="14" max="14" width="8.77734375" style="24" customWidth="1"/>
    <col min="15" max="15" width="9" style="24" customWidth="1"/>
    <col min="16" max="16" width="9" style="34" customWidth="1"/>
    <col min="17" max="17" width="8.33203125" style="34" customWidth="1"/>
    <col min="18" max="18" width="8.44140625" style="34" customWidth="1"/>
    <col min="19" max="19" width="7" style="34" customWidth="1"/>
    <col min="20" max="20" width="0.88671875" style="34" customWidth="1"/>
    <col min="21" max="21" width="6.77734375" style="34" customWidth="1"/>
    <col min="22" max="22" width="6.33203125" style="34" customWidth="1"/>
    <col min="23" max="23" width="5.5546875" style="34" customWidth="1"/>
    <col min="24" max="24" width="1.33203125" style="24" customWidth="1"/>
    <col min="25" max="25" width="7.88671875" style="26" customWidth="1"/>
    <col min="26" max="16384" width="8.88671875" style="24"/>
  </cols>
  <sheetData>
    <row r="1" spans="1:25" s="30" customFormat="1" ht="27.95" customHeight="1">
      <c r="A1" s="266" t="s">
        <v>954</v>
      </c>
      <c r="M1" s="49"/>
      <c r="P1" s="31"/>
      <c r="Q1" s="31"/>
      <c r="R1" s="31"/>
      <c r="S1" s="31"/>
      <c r="T1" s="31"/>
      <c r="U1" s="855" t="s">
        <v>955</v>
      </c>
      <c r="V1" s="32"/>
      <c r="W1" s="31"/>
      <c r="Y1" s="20"/>
    </row>
    <row r="2" spans="1:25" s="498" customFormat="1" ht="63" customHeight="1">
      <c r="B2" s="1361" t="s">
        <v>932</v>
      </c>
      <c r="C2" s="1361"/>
      <c r="D2" s="1361"/>
      <c r="E2" s="1361"/>
      <c r="F2" s="1361"/>
      <c r="G2" s="1361"/>
      <c r="H2" s="1361"/>
      <c r="I2" s="1361"/>
      <c r="J2" s="1361"/>
      <c r="K2" s="1361"/>
      <c r="L2" s="1641" t="s">
        <v>931</v>
      </c>
      <c r="M2" s="1641"/>
      <c r="N2" s="1641"/>
      <c r="O2" s="1641"/>
      <c r="P2" s="1641"/>
      <c r="Q2" s="1641"/>
      <c r="R2" s="1641"/>
      <c r="S2" s="1641"/>
      <c r="T2" s="1641"/>
      <c r="U2" s="1641"/>
      <c r="V2" s="495"/>
      <c r="W2" s="495"/>
      <c r="X2" s="494"/>
      <c r="Y2" s="494"/>
    </row>
    <row r="3" spans="1:25" s="153" customFormat="1" ht="14.1" customHeight="1" thickBot="1">
      <c r="A3" s="871" t="s">
        <v>479</v>
      </c>
      <c r="B3" s="871"/>
      <c r="C3" s="871"/>
      <c r="D3" s="871"/>
      <c r="E3" s="448"/>
      <c r="F3" s="207"/>
      <c r="G3" s="207"/>
      <c r="H3" s="207"/>
      <c r="I3" s="207"/>
      <c r="J3" s="154"/>
      <c r="K3" s="154"/>
      <c r="L3" s="154"/>
      <c r="M3" s="154"/>
      <c r="N3" s="154"/>
      <c r="O3" s="154"/>
      <c r="P3" s="208"/>
      <c r="Q3" s="208"/>
      <c r="R3" s="208"/>
      <c r="S3" s="208"/>
      <c r="T3" s="208"/>
      <c r="U3" s="855" t="s">
        <v>480</v>
      </c>
      <c r="V3" s="208"/>
      <c r="W3" s="208"/>
      <c r="Y3" s="263"/>
    </row>
    <row r="4" spans="1:25" s="60" customFormat="1" ht="18" customHeight="1">
      <c r="A4" s="1381" t="s">
        <v>865</v>
      </c>
      <c r="B4" s="1382"/>
      <c r="C4" s="1383"/>
      <c r="D4" s="1653" t="s">
        <v>98</v>
      </c>
      <c r="E4" s="1654"/>
      <c r="F4" s="1654"/>
      <c r="G4" s="1654"/>
      <c r="H4" s="1654"/>
      <c r="I4" s="1654"/>
      <c r="J4" s="1654"/>
      <c r="K4" s="1654"/>
      <c r="L4" s="1654"/>
      <c r="M4" s="1654"/>
      <c r="N4" s="1670" t="s">
        <v>98</v>
      </c>
      <c r="O4" s="1670"/>
      <c r="P4" s="1670"/>
      <c r="Q4" s="1670"/>
      <c r="R4" s="1670"/>
      <c r="S4" s="1670"/>
      <c r="T4" s="913"/>
      <c r="U4" s="1645" t="s">
        <v>918</v>
      </c>
    </row>
    <row r="5" spans="1:25" s="60" customFormat="1" ht="18" customHeight="1">
      <c r="A5" s="1362"/>
      <c r="B5" s="1362"/>
      <c r="C5" s="1363"/>
      <c r="D5" s="1668" t="s">
        <v>96</v>
      </c>
      <c r="E5" s="1669"/>
      <c r="F5" s="1669"/>
      <c r="G5" s="1669"/>
      <c r="H5" s="1669"/>
      <c r="I5" s="1669"/>
      <c r="J5" s="1669"/>
      <c r="K5" s="1669"/>
      <c r="L5" s="1669"/>
      <c r="M5" s="1669"/>
      <c r="N5" s="1667" t="s">
        <v>96</v>
      </c>
      <c r="O5" s="1667"/>
      <c r="P5" s="1667"/>
      <c r="Q5" s="1667"/>
      <c r="R5" s="1667"/>
      <c r="S5" s="1667"/>
      <c r="T5" s="914"/>
      <c r="U5" s="1646"/>
    </row>
    <row r="6" spans="1:25" s="60" customFormat="1" ht="18" customHeight="1">
      <c r="A6" s="1362"/>
      <c r="B6" s="1362"/>
      <c r="C6" s="1363"/>
      <c r="D6" s="1668" t="s">
        <v>50</v>
      </c>
      <c r="E6" s="1671"/>
      <c r="F6" s="1636" t="s">
        <v>946</v>
      </c>
      <c r="G6" s="919"/>
      <c r="H6" s="919"/>
      <c r="I6" s="919"/>
      <c r="J6" s="1636" t="s">
        <v>935</v>
      </c>
      <c r="K6" s="920"/>
      <c r="L6" s="921"/>
      <c r="M6" s="921"/>
      <c r="N6" s="1669" t="s">
        <v>106</v>
      </c>
      <c r="O6" s="1669"/>
      <c r="P6" s="1669"/>
      <c r="Q6" s="1669"/>
      <c r="R6" s="1669"/>
      <c r="S6" s="1669"/>
      <c r="T6" s="905"/>
      <c r="U6" s="1646"/>
    </row>
    <row r="7" spans="1:25" s="60" customFormat="1" ht="9.9499999999999993" customHeight="1">
      <c r="A7" s="1362"/>
      <c r="B7" s="1362"/>
      <c r="C7" s="1363"/>
      <c r="D7" s="1656" t="s">
        <v>933</v>
      </c>
      <c r="E7" s="1634" t="s">
        <v>948</v>
      </c>
      <c r="F7" s="1642"/>
      <c r="G7" s="1659" t="s">
        <v>934</v>
      </c>
      <c r="H7" s="1659" t="s">
        <v>949</v>
      </c>
      <c r="I7" s="1659" t="s">
        <v>950</v>
      </c>
      <c r="J7" s="1642"/>
      <c r="K7" s="1636" t="s">
        <v>947</v>
      </c>
      <c r="L7" s="1648" t="s">
        <v>951</v>
      </c>
      <c r="M7" s="1672" t="s">
        <v>936</v>
      </c>
      <c r="N7" s="1634" t="s">
        <v>1502</v>
      </c>
      <c r="O7" s="1634" t="s">
        <v>952</v>
      </c>
      <c r="P7" s="1636" t="s">
        <v>47</v>
      </c>
      <c r="Q7" s="1634" t="s">
        <v>937</v>
      </c>
      <c r="R7" s="1636" t="s">
        <v>1503</v>
      </c>
      <c r="S7" s="1663"/>
      <c r="T7" s="915"/>
      <c r="U7" s="1646"/>
    </row>
    <row r="8" spans="1:25" s="60" customFormat="1" ht="75.95" customHeight="1">
      <c r="A8" s="1384"/>
      <c r="B8" s="1384"/>
      <c r="C8" s="1385"/>
      <c r="D8" s="1657"/>
      <c r="E8" s="1661"/>
      <c r="F8" s="1638"/>
      <c r="G8" s="1660"/>
      <c r="H8" s="1660"/>
      <c r="I8" s="1660"/>
      <c r="J8" s="1638"/>
      <c r="K8" s="1638"/>
      <c r="L8" s="1658"/>
      <c r="M8" s="1673"/>
      <c r="N8" s="1661"/>
      <c r="O8" s="1661"/>
      <c r="P8" s="1638"/>
      <c r="Q8" s="1661"/>
      <c r="R8" s="1664"/>
      <c r="S8" s="1665"/>
      <c r="T8" s="873"/>
      <c r="U8" s="1647"/>
    </row>
    <row r="9" spans="1:25" s="60" customFormat="1" ht="6.95" customHeight="1">
      <c r="A9" s="156"/>
      <c r="B9" s="159"/>
      <c r="C9" s="159"/>
      <c r="D9" s="644"/>
      <c r="E9" s="159"/>
      <c r="F9" s="159"/>
      <c r="G9" s="159"/>
      <c r="H9" s="159"/>
      <c r="I9" s="159"/>
      <c r="J9" s="159"/>
      <c r="K9" s="159"/>
      <c r="L9" s="159"/>
      <c r="M9" s="159"/>
      <c r="N9" s="159"/>
      <c r="O9" s="159"/>
      <c r="P9" s="159"/>
      <c r="Q9" s="204"/>
      <c r="R9" s="204"/>
      <c r="S9" s="159"/>
      <c r="T9" s="645"/>
      <c r="U9" s="479"/>
    </row>
    <row r="10" spans="1:25" s="60" customFormat="1" ht="33" customHeight="1">
      <c r="A10" s="156"/>
      <c r="B10" s="159"/>
      <c r="C10" s="159"/>
      <c r="D10" s="1611" t="s">
        <v>475</v>
      </c>
      <c r="E10" s="1379"/>
      <c r="F10" s="1379"/>
      <c r="G10" s="1379"/>
      <c r="H10" s="1379"/>
      <c r="I10" s="1379"/>
      <c r="J10" s="1379"/>
      <c r="K10" s="1379"/>
      <c r="L10" s="1379" t="s">
        <v>476</v>
      </c>
      <c r="M10" s="1379"/>
      <c r="N10" s="1379"/>
      <c r="O10" s="1379"/>
      <c r="P10" s="1379"/>
      <c r="Q10" s="1379"/>
      <c r="R10" s="1379"/>
      <c r="S10" s="1379"/>
      <c r="T10" s="481"/>
      <c r="U10" s="479"/>
    </row>
    <row r="11" spans="1:25" s="60" customFormat="1" ht="33.950000000000003" customHeight="1">
      <c r="A11" s="156"/>
      <c r="B11" s="479">
        <v>2010</v>
      </c>
      <c r="C11" s="479"/>
      <c r="D11" s="646">
        <v>29560</v>
      </c>
      <c r="E11" s="595">
        <v>2796</v>
      </c>
      <c r="F11" s="595">
        <v>142480</v>
      </c>
      <c r="G11" s="595">
        <v>202</v>
      </c>
      <c r="H11" s="595">
        <v>1837</v>
      </c>
      <c r="I11" s="595">
        <v>140442</v>
      </c>
      <c r="J11" s="595">
        <v>139924</v>
      </c>
      <c r="K11" s="595">
        <v>9970</v>
      </c>
      <c r="L11" s="595">
        <v>2560</v>
      </c>
      <c r="M11" s="595">
        <v>10834</v>
      </c>
      <c r="N11" s="595">
        <v>387</v>
      </c>
      <c r="O11" s="595">
        <v>1314</v>
      </c>
      <c r="P11" s="595">
        <v>217</v>
      </c>
      <c r="Q11" s="895">
        <v>1281</v>
      </c>
      <c r="R11" s="1650">
        <v>106</v>
      </c>
      <c r="S11" s="1650"/>
      <c r="T11" s="916"/>
      <c r="U11" s="479">
        <v>2010</v>
      </c>
    </row>
    <row r="12" spans="1:25" s="60" customFormat="1" ht="33.950000000000003" customHeight="1">
      <c r="A12" s="156"/>
      <c r="B12" s="479">
        <v>2011</v>
      </c>
      <c r="C12" s="479"/>
      <c r="D12" s="646">
        <v>32486</v>
      </c>
      <c r="E12" s="595">
        <v>3896</v>
      </c>
      <c r="F12" s="595">
        <v>146870</v>
      </c>
      <c r="G12" s="595">
        <v>243</v>
      </c>
      <c r="H12" s="595">
        <v>2860</v>
      </c>
      <c r="I12" s="595">
        <v>143766</v>
      </c>
      <c r="J12" s="595">
        <v>144352</v>
      </c>
      <c r="K12" s="595">
        <v>10316</v>
      </c>
      <c r="L12" s="595">
        <v>2047</v>
      </c>
      <c r="M12" s="595">
        <v>10310</v>
      </c>
      <c r="N12" s="595">
        <v>395</v>
      </c>
      <c r="O12" s="595">
        <v>1281</v>
      </c>
      <c r="P12" s="595">
        <v>257</v>
      </c>
      <c r="Q12" s="895">
        <v>1750</v>
      </c>
      <c r="R12" s="1650">
        <v>119</v>
      </c>
      <c r="S12" s="1650"/>
      <c r="T12" s="916"/>
      <c r="U12" s="479">
        <v>2011</v>
      </c>
    </row>
    <row r="13" spans="1:25" s="60" customFormat="1" ht="33.950000000000003" customHeight="1">
      <c r="A13" s="156"/>
      <c r="B13" s="479">
        <v>2012</v>
      </c>
      <c r="C13" s="479"/>
      <c r="D13" s="646">
        <v>35967</v>
      </c>
      <c r="E13" s="595">
        <v>3736</v>
      </c>
      <c r="F13" s="595">
        <v>158452</v>
      </c>
      <c r="G13" s="595">
        <v>210</v>
      </c>
      <c r="H13" s="595">
        <v>7387</v>
      </c>
      <c r="I13" s="595">
        <v>150855</v>
      </c>
      <c r="J13" s="595">
        <v>151936</v>
      </c>
      <c r="K13" s="595">
        <v>9255</v>
      </c>
      <c r="L13" s="595">
        <v>1457</v>
      </c>
      <c r="M13" s="595">
        <v>9932</v>
      </c>
      <c r="N13" s="595">
        <v>342</v>
      </c>
      <c r="O13" s="595">
        <v>1200</v>
      </c>
      <c r="P13" s="595">
        <v>333</v>
      </c>
      <c r="Q13" s="895">
        <v>1561</v>
      </c>
      <c r="R13" s="1650">
        <v>201</v>
      </c>
      <c r="S13" s="1650"/>
      <c r="T13" s="916"/>
      <c r="U13" s="479">
        <v>2012</v>
      </c>
    </row>
    <row r="14" spans="1:25" s="60" customFormat="1" ht="33.950000000000003" customHeight="1">
      <c r="A14" s="156"/>
      <c r="B14" s="479">
        <v>2013</v>
      </c>
      <c r="C14" s="479"/>
      <c r="D14" s="646">
        <v>37298</v>
      </c>
      <c r="E14" s="595">
        <v>3752</v>
      </c>
      <c r="F14" s="595">
        <v>159345</v>
      </c>
      <c r="G14" s="595">
        <v>220</v>
      </c>
      <c r="H14" s="595">
        <v>9973</v>
      </c>
      <c r="I14" s="595">
        <v>149152</v>
      </c>
      <c r="J14" s="595">
        <v>151481</v>
      </c>
      <c r="K14" s="595">
        <v>6104</v>
      </c>
      <c r="L14" s="595">
        <v>1417</v>
      </c>
      <c r="M14" s="595">
        <v>8927</v>
      </c>
      <c r="N14" s="595">
        <v>295</v>
      </c>
      <c r="O14" s="595">
        <v>1015</v>
      </c>
      <c r="P14" s="595">
        <v>650</v>
      </c>
      <c r="Q14" s="895">
        <v>1332</v>
      </c>
      <c r="R14" s="1650">
        <v>187</v>
      </c>
      <c r="S14" s="1650"/>
      <c r="T14" s="916"/>
      <c r="U14" s="479">
        <v>2013</v>
      </c>
    </row>
    <row r="15" spans="1:25" s="60" customFormat="1" ht="33.950000000000003" customHeight="1">
      <c r="A15" s="156"/>
      <c r="B15" s="479">
        <v>2014</v>
      </c>
      <c r="C15" s="479"/>
      <c r="D15" s="646">
        <v>39596</v>
      </c>
      <c r="E15" s="595">
        <v>4389</v>
      </c>
      <c r="F15" s="595">
        <v>157117</v>
      </c>
      <c r="G15" s="595">
        <v>295</v>
      </c>
      <c r="H15" s="595">
        <v>26158</v>
      </c>
      <c r="I15" s="595">
        <v>130664</v>
      </c>
      <c r="J15" s="595">
        <v>160000</v>
      </c>
      <c r="K15" s="595">
        <v>6381</v>
      </c>
      <c r="L15" s="595">
        <v>958</v>
      </c>
      <c r="M15" s="595">
        <v>8495</v>
      </c>
      <c r="N15" s="595">
        <v>440</v>
      </c>
      <c r="O15" s="595">
        <v>961</v>
      </c>
      <c r="P15" s="595">
        <v>524</v>
      </c>
      <c r="Q15" s="895">
        <v>1274</v>
      </c>
      <c r="R15" s="1650">
        <v>270</v>
      </c>
      <c r="S15" s="1650"/>
      <c r="T15" s="916"/>
      <c r="U15" s="479">
        <v>2014</v>
      </c>
    </row>
    <row r="16" spans="1:25" s="60" customFormat="1" ht="12.75" customHeight="1">
      <c r="A16" s="156"/>
      <c r="B16" s="479"/>
      <c r="C16" s="479"/>
      <c r="D16" s="646"/>
      <c r="E16" s="595"/>
      <c r="F16" s="595"/>
      <c r="G16" s="595"/>
      <c r="H16" s="595"/>
      <c r="I16" s="595"/>
      <c r="J16" s="595"/>
      <c r="K16" s="595"/>
      <c r="L16" s="595"/>
      <c r="M16" s="595"/>
      <c r="N16" s="595"/>
      <c r="O16" s="595"/>
      <c r="P16" s="595"/>
      <c r="Q16" s="895"/>
      <c r="R16" s="899"/>
      <c r="S16" s="899"/>
      <c r="T16" s="916"/>
      <c r="U16" s="479"/>
    </row>
    <row r="17" spans="1:21" s="200" customFormat="1" ht="33.950000000000003" customHeight="1">
      <c r="A17" s="273"/>
      <c r="B17" s="185">
        <v>2015</v>
      </c>
      <c r="C17" s="185"/>
      <c r="D17" s="648">
        <v>42611</v>
      </c>
      <c r="E17" s="596">
        <v>4545</v>
      </c>
      <c r="F17" s="596">
        <v>153444</v>
      </c>
      <c r="G17" s="596">
        <v>313</v>
      </c>
      <c r="H17" s="596">
        <v>23953</v>
      </c>
      <c r="I17" s="596">
        <v>129178</v>
      </c>
      <c r="J17" s="596">
        <v>162995</v>
      </c>
      <c r="K17" s="596">
        <v>5590</v>
      </c>
      <c r="L17" s="596">
        <v>1651</v>
      </c>
      <c r="M17" s="596">
        <v>7558</v>
      </c>
      <c r="N17" s="596">
        <v>368</v>
      </c>
      <c r="O17" s="596">
        <v>826</v>
      </c>
      <c r="P17" s="596">
        <v>301</v>
      </c>
      <c r="Q17" s="900">
        <v>1377</v>
      </c>
      <c r="R17" s="1662">
        <v>337</v>
      </c>
      <c r="S17" s="1662"/>
      <c r="T17" s="917"/>
      <c r="U17" s="185">
        <v>2015</v>
      </c>
    </row>
    <row r="18" spans="1:21" s="60" customFormat="1" ht="12.75" customHeight="1">
      <c r="A18" s="156"/>
      <c r="B18" s="479"/>
      <c r="C18" s="479"/>
      <c r="D18" s="646"/>
      <c r="E18" s="595"/>
      <c r="F18" s="595"/>
      <c r="G18" s="595"/>
      <c r="H18" s="595"/>
      <c r="I18" s="595"/>
      <c r="J18" s="595"/>
      <c r="K18" s="595"/>
      <c r="L18" s="595"/>
      <c r="M18" s="595"/>
      <c r="N18" s="595"/>
      <c r="O18" s="595"/>
      <c r="P18" s="595"/>
      <c r="Q18" s="895"/>
      <c r="R18" s="1650"/>
      <c r="S18" s="1650"/>
      <c r="T18" s="916"/>
      <c r="U18" s="479"/>
    </row>
    <row r="19" spans="1:21" s="60" customFormat="1" ht="33.950000000000003" customHeight="1">
      <c r="A19" s="156"/>
      <c r="B19" s="297">
        <v>36895</v>
      </c>
      <c r="C19" s="479"/>
      <c r="D19" s="646">
        <v>39157</v>
      </c>
      <c r="E19" s="595">
        <v>3182</v>
      </c>
      <c r="F19" s="595">
        <v>151743</v>
      </c>
      <c r="G19" s="595">
        <v>396</v>
      </c>
      <c r="H19" s="595">
        <v>21886</v>
      </c>
      <c r="I19" s="595">
        <v>129461</v>
      </c>
      <c r="J19" s="595">
        <v>173224</v>
      </c>
      <c r="K19" s="595">
        <v>5707</v>
      </c>
      <c r="L19" s="595">
        <v>1188</v>
      </c>
      <c r="M19" s="595">
        <v>10124</v>
      </c>
      <c r="N19" s="595">
        <v>492</v>
      </c>
      <c r="O19" s="595">
        <v>827</v>
      </c>
      <c r="P19" s="595">
        <v>334</v>
      </c>
      <c r="Q19" s="895">
        <v>2380</v>
      </c>
      <c r="R19" s="1650">
        <v>328</v>
      </c>
      <c r="S19" s="1650"/>
      <c r="T19" s="916"/>
      <c r="U19" s="297">
        <v>36895</v>
      </c>
    </row>
    <row r="20" spans="1:21" s="60" customFormat="1" ht="33.950000000000003" customHeight="1">
      <c r="A20" s="156"/>
      <c r="B20" s="297">
        <v>36926</v>
      </c>
      <c r="C20" s="479">
        <v>996</v>
      </c>
      <c r="D20" s="646">
        <v>41909</v>
      </c>
      <c r="E20" s="595">
        <v>5448</v>
      </c>
      <c r="F20" s="595">
        <v>151098</v>
      </c>
      <c r="G20" s="595">
        <v>310</v>
      </c>
      <c r="H20" s="595">
        <v>22337</v>
      </c>
      <c r="I20" s="595">
        <v>128450</v>
      </c>
      <c r="J20" s="595">
        <v>146668</v>
      </c>
      <c r="K20" s="595">
        <v>6890</v>
      </c>
      <c r="L20" s="595">
        <v>1705</v>
      </c>
      <c r="M20" s="595">
        <v>5891</v>
      </c>
      <c r="N20" s="595">
        <v>320</v>
      </c>
      <c r="O20" s="595">
        <v>741</v>
      </c>
      <c r="P20" s="595">
        <v>392</v>
      </c>
      <c r="Q20" s="895">
        <v>1141</v>
      </c>
      <c r="R20" s="1650">
        <v>410</v>
      </c>
      <c r="S20" s="1650"/>
      <c r="T20" s="916"/>
      <c r="U20" s="297">
        <v>36926</v>
      </c>
    </row>
    <row r="21" spans="1:21" s="60" customFormat="1" ht="33.950000000000003" customHeight="1">
      <c r="A21" s="156"/>
      <c r="B21" s="298">
        <v>36954</v>
      </c>
      <c r="C21" s="479"/>
      <c r="D21" s="646">
        <v>44034</v>
      </c>
      <c r="E21" s="595">
        <v>4148</v>
      </c>
      <c r="F21" s="595">
        <v>151223</v>
      </c>
      <c r="G21" s="595">
        <v>265</v>
      </c>
      <c r="H21" s="595">
        <v>22052</v>
      </c>
      <c r="I21" s="595">
        <v>128906</v>
      </c>
      <c r="J21" s="595">
        <v>176643</v>
      </c>
      <c r="K21" s="595">
        <v>5215</v>
      </c>
      <c r="L21" s="595">
        <v>2889</v>
      </c>
      <c r="M21" s="595">
        <v>8492</v>
      </c>
      <c r="N21" s="595">
        <v>356</v>
      </c>
      <c r="O21" s="595">
        <v>1115</v>
      </c>
      <c r="P21" s="595">
        <v>405</v>
      </c>
      <c r="Q21" s="895">
        <v>1116</v>
      </c>
      <c r="R21" s="1650">
        <v>394</v>
      </c>
      <c r="S21" s="1650"/>
      <c r="T21" s="916"/>
      <c r="U21" s="297">
        <v>36954</v>
      </c>
    </row>
    <row r="22" spans="1:21" s="60" customFormat="1" ht="33.950000000000003" customHeight="1">
      <c r="A22" s="156"/>
      <c r="B22" s="298">
        <v>36985</v>
      </c>
      <c r="C22" s="479"/>
      <c r="D22" s="646">
        <v>45362</v>
      </c>
      <c r="E22" s="595">
        <v>5416</v>
      </c>
      <c r="F22" s="595">
        <v>159672</v>
      </c>
      <c r="G22" s="595">
        <v>287</v>
      </c>
      <c r="H22" s="595">
        <v>28964</v>
      </c>
      <c r="I22" s="595">
        <v>130421</v>
      </c>
      <c r="J22" s="595">
        <v>156046</v>
      </c>
      <c r="K22" s="595">
        <v>4506</v>
      </c>
      <c r="L22" s="595">
        <v>1003</v>
      </c>
      <c r="M22" s="595">
        <v>5996</v>
      </c>
      <c r="N22" s="595">
        <v>375</v>
      </c>
      <c r="O22" s="595">
        <v>614</v>
      </c>
      <c r="P22" s="595">
        <v>78</v>
      </c>
      <c r="Q22" s="895">
        <v>840</v>
      </c>
      <c r="R22" s="1650">
        <v>278</v>
      </c>
      <c r="S22" s="1650"/>
      <c r="T22" s="916"/>
      <c r="U22" s="297">
        <v>36985</v>
      </c>
    </row>
    <row r="23" spans="1:21" s="60" customFormat="1" ht="6.75" customHeight="1" thickBot="1">
      <c r="A23" s="564"/>
      <c r="B23" s="565"/>
      <c r="C23" s="565"/>
      <c r="D23" s="650"/>
      <c r="E23" s="565"/>
      <c r="F23" s="565"/>
      <c r="G23" s="565"/>
      <c r="H23" s="565"/>
      <c r="I23" s="565"/>
      <c r="J23" s="565"/>
      <c r="K23" s="565"/>
      <c r="L23" s="565"/>
      <c r="M23" s="565"/>
      <c r="N23" s="565"/>
      <c r="O23" s="565"/>
      <c r="P23" s="901"/>
      <c r="Q23" s="901"/>
      <c r="R23" s="901"/>
      <c r="S23" s="901"/>
      <c r="T23" s="918"/>
      <c r="U23" s="565"/>
    </row>
    <row r="24" spans="1:21" s="331" customFormat="1" ht="36" customHeight="1">
      <c r="A24" s="156"/>
      <c r="B24" s="1485" t="s">
        <v>636</v>
      </c>
      <c r="C24" s="1485"/>
      <c r="D24" s="1485"/>
      <c r="E24" s="1485"/>
      <c r="F24" s="1485"/>
      <c r="G24" s="1485"/>
      <c r="H24" s="1485"/>
      <c r="I24" s="1485"/>
      <c r="J24" s="1485"/>
      <c r="K24" s="1485"/>
      <c r="L24" s="1485" t="s">
        <v>953</v>
      </c>
      <c r="M24" s="1485"/>
      <c r="N24" s="1485"/>
      <c r="O24" s="1485"/>
      <c r="P24" s="1485"/>
      <c r="Q24" s="1485"/>
      <c r="R24" s="1485"/>
      <c r="S24" s="1485"/>
      <c r="T24" s="1485"/>
      <c r="U24" s="1485"/>
    </row>
    <row r="25" spans="1:21" s="331" customFormat="1" ht="27.95" customHeight="1">
      <c r="A25" s="266" t="s">
        <v>956</v>
      </c>
      <c r="B25" s="479"/>
      <c r="C25" s="479"/>
      <c r="D25" s="479"/>
      <c r="E25" s="479"/>
      <c r="F25" s="479"/>
      <c r="G25" s="479"/>
      <c r="H25" s="479"/>
      <c r="I25" s="479"/>
      <c r="J25" s="479"/>
      <c r="K25" s="479"/>
      <c r="L25" s="479"/>
      <c r="M25" s="479"/>
      <c r="N25" s="479"/>
      <c r="O25" s="479"/>
      <c r="P25" s="301"/>
      <c r="Q25" s="301"/>
      <c r="R25" s="301"/>
      <c r="S25" s="301"/>
      <c r="T25" s="301"/>
      <c r="U25" s="855" t="s">
        <v>957</v>
      </c>
    </row>
    <row r="26" spans="1:21" s="331" customFormat="1" ht="63" customHeight="1">
      <c r="A26" s="156"/>
      <c r="B26" s="1361" t="s">
        <v>932</v>
      </c>
      <c r="C26" s="1361"/>
      <c r="D26" s="1361"/>
      <c r="E26" s="1361"/>
      <c r="F26" s="1361"/>
      <c r="G26" s="1361"/>
      <c r="H26" s="1361"/>
      <c r="I26" s="1361"/>
      <c r="J26" s="1361"/>
      <c r="K26" s="1361"/>
      <c r="L26" s="1641" t="s">
        <v>931</v>
      </c>
      <c r="M26" s="1641"/>
      <c r="N26" s="1641"/>
      <c r="O26" s="1641"/>
      <c r="P26" s="1641"/>
      <c r="Q26" s="1641"/>
      <c r="R26" s="1641"/>
      <c r="S26" s="1641"/>
      <c r="T26" s="1641"/>
      <c r="U26" s="1641"/>
    </row>
    <row r="27" spans="1:21" s="331" customFormat="1" ht="15" customHeight="1" thickBot="1">
      <c r="A27" s="871" t="s">
        <v>479</v>
      </c>
      <c r="B27" s="479"/>
      <c r="C27" s="479"/>
      <c r="D27" s="565"/>
      <c r="E27" s="565"/>
      <c r="F27" s="565"/>
      <c r="G27" s="565"/>
      <c r="H27" s="565"/>
      <c r="I27" s="565"/>
      <c r="J27" s="565"/>
      <c r="K27" s="565"/>
      <c r="L27" s="565"/>
      <c r="M27" s="565"/>
      <c r="N27" s="565"/>
      <c r="O27" s="565"/>
      <c r="P27" s="901"/>
      <c r="Q27" s="901"/>
      <c r="R27" s="901"/>
      <c r="S27" s="901"/>
      <c r="T27" s="901"/>
      <c r="U27" s="855" t="s">
        <v>480</v>
      </c>
    </row>
    <row r="28" spans="1:21" s="60" customFormat="1" ht="18" customHeight="1">
      <c r="A28" s="1381" t="s">
        <v>863</v>
      </c>
      <c r="B28" s="1382"/>
      <c r="C28" s="1383"/>
      <c r="D28" s="1434" t="s">
        <v>98</v>
      </c>
      <c r="E28" s="1432"/>
      <c r="F28" s="1432"/>
      <c r="G28" s="1432"/>
      <c r="H28" s="1432"/>
      <c r="I28" s="1432"/>
      <c r="J28" s="1432"/>
      <c r="K28" s="1432"/>
      <c r="L28" s="902"/>
      <c r="M28" s="902"/>
      <c r="N28" s="1432" t="s">
        <v>97</v>
      </c>
      <c r="O28" s="1432"/>
      <c r="P28" s="1432"/>
      <c r="Q28" s="1432"/>
      <c r="R28" s="1432"/>
      <c r="S28" s="1432"/>
      <c r="T28" s="904"/>
      <c r="U28" s="1381" t="s">
        <v>864</v>
      </c>
    </row>
    <row r="29" spans="1:21" s="60" customFormat="1" ht="18" customHeight="1">
      <c r="A29" s="1362"/>
      <c r="B29" s="1362"/>
      <c r="C29" s="1363"/>
      <c r="D29" s="1610" t="s">
        <v>96</v>
      </c>
      <c r="E29" s="1607"/>
      <c r="F29" s="1607"/>
      <c r="G29" s="1607"/>
      <c r="H29" s="1607"/>
      <c r="I29" s="1607"/>
      <c r="J29" s="1607"/>
      <c r="K29" s="1607"/>
      <c r="L29" s="897"/>
      <c r="M29" s="897"/>
      <c r="N29" s="1607" t="s">
        <v>95</v>
      </c>
      <c r="O29" s="1607"/>
      <c r="P29" s="1607"/>
      <c r="Q29" s="1607"/>
      <c r="R29" s="1607"/>
      <c r="S29" s="1607"/>
      <c r="T29" s="905"/>
      <c r="U29" s="1362"/>
    </row>
    <row r="30" spans="1:21" s="60" customFormat="1" ht="18" customHeight="1">
      <c r="A30" s="1362"/>
      <c r="B30" s="1362"/>
      <c r="C30" s="1363"/>
      <c r="D30" s="1652" t="s">
        <v>105</v>
      </c>
      <c r="E30" s="1644"/>
      <c r="F30" s="1644"/>
      <c r="G30" s="1644"/>
      <c r="H30" s="1644"/>
      <c r="I30" s="1644"/>
      <c r="J30" s="1644"/>
      <c r="K30" s="1644"/>
      <c r="L30" s="1607" t="s">
        <v>49</v>
      </c>
      <c r="M30" s="1607"/>
      <c r="N30" s="1607"/>
      <c r="O30" s="1655"/>
      <c r="P30" s="1592" t="s">
        <v>940</v>
      </c>
      <c r="Q30" s="160"/>
      <c r="R30" s="305"/>
      <c r="S30" s="877"/>
      <c r="T30" s="906"/>
      <c r="U30" s="1362"/>
    </row>
    <row r="31" spans="1:21" s="60" customFormat="1" ht="9.9499999999999993" customHeight="1">
      <c r="A31" s="1362"/>
      <c r="B31" s="1362"/>
      <c r="C31" s="1363"/>
      <c r="D31" s="1612" t="s">
        <v>943</v>
      </c>
      <c r="E31" s="1590" t="s">
        <v>944</v>
      </c>
      <c r="F31" s="1590" t="s">
        <v>960</v>
      </c>
      <c r="G31" s="1590" t="s">
        <v>945</v>
      </c>
      <c r="H31" s="1590" t="s">
        <v>11</v>
      </c>
      <c r="I31" s="1590" t="s">
        <v>48</v>
      </c>
      <c r="J31" s="1590" t="s">
        <v>961</v>
      </c>
      <c r="K31" s="1592" t="s">
        <v>962</v>
      </c>
      <c r="L31" s="1606" t="s">
        <v>963</v>
      </c>
      <c r="M31" s="1590" t="s">
        <v>965</v>
      </c>
      <c r="N31" s="1590" t="s">
        <v>964</v>
      </c>
      <c r="O31" s="1590" t="s">
        <v>939</v>
      </c>
      <c r="P31" s="1602"/>
      <c r="Q31" s="1590" t="s">
        <v>941</v>
      </c>
      <c r="R31" s="1590" t="s">
        <v>942</v>
      </c>
      <c r="S31" s="1592" t="s">
        <v>959</v>
      </c>
      <c r="T31" s="1666"/>
      <c r="U31" s="1362"/>
    </row>
    <row r="32" spans="1:21" s="60" customFormat="1" ht="69.95" customHeight="1">
      <c r="A32" s="1384"/>
      <c r="B32" s="1384"/>
      <c r="C32" s="1385"/>
      <c r="D32" s="1613"/>
      <c r="E32" s="1591"/>
      <c r="F32" s="1591"/>
      <c r="G32" s="1591"/>
      <c r="H32" s="1591"/>
      <c r="I32" s="1591"/>
      <c r="J32" s="1591"/>
      <c r="K32" s="1593"/>
      <c r="L32" s="1447"/>
      <c r="M32" s="1591"/>
      <c r="N32" s="1651"/>
      <c r="O32" s="1591"/>
      <c r="P32" s="1593"/>
      <c r="Q32" s="1591"/>
      <c r="R32" s="1591"/>
      <c r="S32" s="1593"/>
      <c r="T32" s="1378"/>
      <c r="U32" s="1384"/>
    </row>
    <row r="33" spans="1:26" s="60" customFormat="1" ht="6.95" customHeight="1">
      <c r="A33" s="156"/>
      <c r="B33" s="159"/>
      <c r="C33" s="159"/>
      <c r="D33" s="644"/>
      <c r="E33" s="159"/>
      <c r="F33" s="159"/>
      <c r="G33" s="159"/>
      <c r="H33" s="159"/>
      <c r="I33" s="159"/>
      <c r="J33" s="159"/>
      <c r="K33" s="159"/>
      <c r="L33" s="159"/>
      <c r="M33" s="159"/>
      <c r="N33" s="159"/>
      <c r="O33" s="204"/>
      <c r="P33" s="204"/>
      <c r="Q33" s="204"/>
      <c r="R33" s="159"/>
      <c r="S33" s="159"/>
      <c r="T33" s="645"/>
      <c r="U33" s="479"/>
    </row>
    <row r="34" spans="1:26" s="60" customFormat="1" ht="33" customHeight="1">
      <c r="A34" s="156"/>
      <c r="B34" s="159"/>
      <c r="C34" s="159"/>
      <c r="D34" s="1611" t="s">
        <v>475</v>
      </c>
      <c r="E34" s="1379"/>
      <c r="F34" s="1379"/>
      <c r="G34" s="1379"/>
      <c r="H34" s="1379"/>
      <c r="I34" s="1379"/>
      <c r="J34" s="1379"/>
      <c r="K34" s="1379"/>
      <c r="L34" s="1379" t="s">
        <v>476</v>
      </c>
      <c r="M34" s="1379"/>
      <c r="N34" s="1379"/>
      <c r="O34" s="1379"/>
      <c r="P34" s="1379"/>
      <c r="Q34" s="1379"/>
      <c r="R34" s="1379"/>
      <c r="S34" s="1379"/>
      <c r="T34" s="481"/>
      <c r="U34" s="479"/>
    </row>
    <row r="35" spans="1:26" s="60" customFormat="1" ht="35.1" customHeight="1">
      <c r="A35" s="156">
        <v>2008</v>
      </c>
      <c r="B35" s="479">
        <v>2010</v>
      </c>
      <c r="C35" s="301"/>
      <c r="D35" s="907">
        <v>5621</v>
      </c>
      <c r="E35" s="895">
        <v>5387</v>
      </c>
      <c r="F35" s="895">
        <v>2374</v>
      </c>
      <c r="G35" s="425">
        <v>1715</v>
      </c>
      <c r="H35" s="425">
        <v>1093</v>
      </c>
      <c r="I35" s="595">
        <v>16497</v>
      </c>
      <c r="J35" s="595">
        <v>26195</v>
      </c>
      <c r="K35" s="595">
        <v>294</v>
      </c>
      <c r="L35" s="595">
        <v>25889</v>
      </c>
      <c r="M35" s="595">
        <v>2701</v>
      </c>
      <c r="N35" s="595">
        <v>4362</v>
      </c>
      <c r="O35" s="595">
        <v>21128</v>
      </c>
      <c r="P35" s="595">
        <v>332077</v>
      </c>
      <c r="Q35" s="595">
        <v>118663</v>
      </c>
      <c r="R35" s="595">
        <v>23899</v>
      </c>
      <c r="S35" s="595">
        <v>23746</v>
      </c>
      <c r="T35" s="908"/>
      <c r="U35" s="479">
        <v>2010</v>
      </c>
    </row>
    <row r="36" spans="1:26" s="60" customFormat="1" ht="35.1" customHeight="1">
      <c r="A36" s="156">
        <v>2008</v>
      </c>
      <c r="B36" s="479">
        <v>2011</v>
      </c>
      <c r="C36" s="301"/>
      <c r="D36" s="907">
        <v>7036</v>
      </c>
      <c r="E36" s="895">
        <v>6870</v>
      </c>
      <c r="F36" s="895">
        <v>2393</v>
      </c>
      <c r="G36" s="425">
        <v>1963</v>
      </c>
      <c r="H36" s="425">
        <v>1197</v>
      </c>
      <c r="I36" s="595">
        <v>17033</v>
      </c>
      <c r="J36" s="595">
        <v>28319</v>
      </c>
      <c r="K36" s="595">
        <v>430</v>
      </c>
      <c r="L36" s="595">
        <v>24124</v>
      </c>
      <c r="M36" s="595">
        <v>2451</v>
      </c>
      <c r="N36" s="595">
        <v>5208</v>
      </c>
      <c r="O36" s="595">
        <v>20855</v>
      </c>
      <c r="P36" s="595">
        <v>327692</v>
      </c>
      <c r="Q36" s="595">
        <v>111843</v>
      </c>
      <c r="R36" s="595">
        <v>25035</v>
      </c>
      <c r="S36" s="595">
        <v>20960</v>
      </c>
      <c r="T36" s="908"/>
      <c r="U36" s="479">
        <v>2011</v>
      </c>
    </row>
    <row r="37" spans="1:26" s="60" customFormat="1" ht="35.1" customHeight="1">
      <c r="A37" s="156">
        <v>2008</v>
      </c>
      <c r="B37" s="479">
        <v>2012</v>
      </c>
      <c r="C37" s="301"/>
      <c r="D37" s="907">
        <v>7524</v>
      </c>
      <c r="E37" s="895">
        <v>6800</v>
      </c>
      <c r="F37" s="895">
        <v>2481</v>
      </c>
      <c r="G37" s="425">
        <v>2244</v>
      </c>
      <c r="H37" s="425">
        <v>1396</v>
      </c>
      <c r="I37" s="595">
        <v>17664</v>
      </c>
      <c r="J37" s="595">
        <v>30421</v>
      </c>
      <c r="K37" s="595">
        <v>404</v>
      </c>
      <c r="L37" s="595">
        <v>21974</v>
      </c>
      <c r="M37" s="595">
        <v>2271</v>
      </c>
      <c r="N37" s="595">
        <v>5523</v>
      </c>
      <c r="O37" s="595">
        <v>28952</v>
      </c>
      <c r="P37" s="595">
        <v>320659</v>
      </c>
      <c r="Q37" s="595">
        <v>101428</v>
      </c>
      <c r="R37" s="595">
        <v>20112</v>
      </c>
      <c r="S37" s="595">
        <v>19463</v>
      </c>
      <c r="T37" s="908"/>
      <c r="U37" s="479">
        <v>2012</v>
      </c>
    </row>
    <row r="38" spans="1:26" s="60" customFormat="1" ht="35.1" customHeight="1">
      <c r="A38" s="156">
        <v>2008</v>
      </c>
      <c r="B38" s="479">
        <v>2013</v>
      </c>
      <c r="C38" s="301"/>
      <c r="D38" s="907">
        <v>8032</v>
      </c>
      <c r="E38" s="895">
        <v>7877</v>
      </c>
      <c r="F38" s="895">
        <v>2340</v>
      </c>
      <c r="G38" s="425">
        <v>2414</v>
      </c>
      <c r="H38" s="425">
        <v>1437</v>
      </c>
      <c r="I38" s="595">
        <v>20176</v>
      </c>
      <c r="J38" s="595">
        <v>31075</v>
      </c>
      <c r="K38" s="595">
        <v>380</v>
      </c>
      <c r="L38" s="595">
        <v>21109</v>
      </c>
      <c r="M38" s="595">
        <v>2064</v>
      </c>
      <c r="N38" s="595">
        <v>6206</v>
      </c>
      <c r="O38" s="595">
        <v>28442</v>
      </c>
      <c r="P38" s="595">
        <v>319813</v>
      </c>
      <c r="Q38" s="595">
        <v>90464</v>
      </c>
      <c r="R38" s="595">
        <v>13477</v>
      </c>
      <c r="S38" s="595">
        <v>19564</v>
      </c>
      <c r="T38" s="908"/>
      <c r="U38" s="479">
        <v>2013</v>
      </c>
    </row>
    <row r="39" spans="1:26" s="60" customFormat="1" ht="35.1" customHeight="1">
      <c r="A39" s="156">
        <v>2008</v>
      </c>
      <c r="B39" s="479">
        <v>2014</v>
      </c>
      <c r="C39" s="301"/>
      <c r="D39" s="907">
        <v>8828</v>
      </c>
      <c r="E39" s="895">
        <v>8066</v>
      </c>
      <c r="F39" s="895">
        <v>2528</v>
      </c>
      <c r="G39" s="425">
        <v>2701</v>
      </c>
      <c r="H39" s="425">
        <v>1537</v>
      </c>
      <c r="I39" s="595">
        <v>20303</v>
      </c>
      <c r="J39" s="595">
        <v>35746</v>
      </c>
      <c r="K39" s="595">
        <v>409</v>
      </c>
      <c r="L39" s="595">
        <v>20854</v>
      </c>
      <c r="M39" s="595">
        <v>1879</v>
      </c>
      <c r="N39" s="595">
        <v>5591</v>
      </c>
      <c r="O39" s="595">
        <v>32254</v>
      </c>
      <c r="P39" s="595">
        <v>316035</v>
      </c>
      <c r="Q39" s="595">
        <v>92669</v>
      </c>
      <c r="R39" s="595">
        <v>13107</v>
      </c>
      <c r="S39" s="595">
        <v>21262</v>
      </c>
      <c r="T39" s="908"/>
      <c r="U39" s="479">
        <v>2014</v>
      </c>
    </row>
    <row r="40" spans="1:26" s="60" customFormat="1" ht="12.75" customHeight="1">
      <c r="A40" s="156"/>
      <c r="B40" s="479"/>
      <c r="C40" s="301"/>
      <c r="D40" s="907"/>
      <c r="E40" s="895"/>
      <c r="F40" s="895"/>
      <c r="G40" s="425"/>
      <c r="H40" s="425"/>
      <c r="I40" s="595"/>
      <c r="J40" s="595"/>
      <c r="K40" s="595"/>
      <c r="L40" s="852"/>
      <c r="M40" s="852"/>
      <c r="N40" s="852"/>
      <c r="O40" s="852"/>
      <c r="P40" s="899"/>
      <c r="Q40" s="899"/>
      <c r="R40" s="899"/>
      <c r="S40" s="903"/>
      <c r="T40" s="909"/>
      <c r="U40" s="479"/>
    </row>
    <row r="41" spans="1:26" s="200" customFormat="1" ht="35.1" customHeight="1">
      <c r="A41" s="273">
        <v>2008</v>
      </c>
      <c r="B41" s="185">
        <v>2015</v>
      </c>
      <c r="C41" s="274"/>
      <c r="D41" s="910">
        <v>10093</v>
      </c>
      <c r="E41" s="900">
        <v>6618</v>
      </c>
      <c r="F41" s="900">
        <v>2303</v>
      </c>
      <c r="G41" s="427">
        <v>3251</v>
      </c>
      <c r="H41" s="427">
        <v>2476</v>
      </c>
      <c r="I41" s="596">
        <v>21174</v>
      </c>
      <c r="J41" s="596">
        <v>38028</v>
      </c>
      <c r="K41" s="596">
        <v>386</v>
      </c>
      <c r="L41" s="596">
        <v>19457</v>
      </c>
      <c r="M41" s="596">
        <v>1553</v>
      </c>
      <c r="N41" s="596">
        <v>5374</v>
      </c>
      <c r="O41" s="596">
        <v>34274</v>
      </c>
      <c r="P41" s="596">
        <v>322971</v>
      </c>
      <c r="Q41" s="596">
        <v>92389</v>
      </c>
      <c r="R41" s="596">
        <v>13501</v>
      </c>
      <c r="S41" s="596">
        <v>20875</v>
      </c>
      <c r="T41" s="911"/>
      <c r="U41" s="185">
        <v>2015</v>
      </c>
    </row>
    <row r="42" spans="1:26" s="60" customFormat="1" ht="12.75" customHeight="1">
      <c r="A42" s="156"/>
      <c r="B42" s="301"/>
      <c r="C42" s="301"/>
      <c r="D42" s="463"/>
      <c r="E42" s="425"/>
      <c r="F42" s="425"/>
      <c r="G42" s="425"/>
      <c r="H42" s="425"/>
      <c r="I42" s="425"/>
      <c r="J42" s="595"/>
      <c r="K42" s="595"/>
      <c r="L42" s="852"/>
      <c r="M42" s="852"/>
      <c r="N42" s="852"/>
      <c r="O42" s="852"/>
      <c r="P42" s="899"/>
      <c r="Q42" s="899"/>
      <c r="R42" s="899"/>
      <c r="S42" s="899"/>
      <c r="T42" s="912"/>
      <c r="U42" s="479"/>
    </row>
    <row r="43" spans="1:26" s="60" customFormat="1" ht="35.1" customHeight="1">
      <c r="A43" s="156"/>
      <c r="B43" s="297">
        <v>36895</v>
      </c>
      <c r="C43" s="479"/>
      <c r="D43" s="463">
        <v>8553</v>
      </c>
      <c r="E43" s="425">
        <v>6706</v>
      </c>
      <c r="F43" s="425">
        <v>2800</v>
      </c>
      <c r="G43" s="425">
        <v>3310</v>
      </c>
      <c r="H43" s="425">
        <v>1630</v>
      </c>
      <c r="I43" s="425">
        <v>19840</v>
      </c>
      <c r="J43" s="595">
        <v>36888</v>
      </c>
      <c r="K43" s="595">
        <v>404</v>
      </c>
      <c r="L43" s="595">
        <v>27083</v>
      </c>
      <c r="M43" s="595">
        <v>1629</v>
      </c>
      <c r="N43" s="595">
        <v>7520</v>
      </c>
      <c r="O43" s="595">
        <v>35481</v>
      </c>
      <c r="P43" s="595">
        <v>393797</v>
      </c>
      <c r="Q43" s="595">
        <v>160776</v>
      </c>
      <c r="R43" s="595">
        <v>15212</v>
      </c>
      <c r="S43" s="595">
        <v>20561</v>
      </c>
      <c r="T43" s="908"/>
      <c r="U43" s="297">
        <v>36895</v>
      </c>
    </row>
    <row r="44" spans="1:26" s="60" customFormat="1" ht="35.1" customHeight="1">
      <c r="A44" s="156"/>
      <c r="B44" s="297">
        <v>36926</v>
      </c>
      <c r="C44" s="479">
        <v>996</v>
      </c>
      <c r="D44" s="463">
        <v>10870</v>
      </c>
      <c r="E44" s="425">
        <v>6510</v>
      </c>
      <c r="F44" s="425">
        <v>3919</v>
      </c>
      <c r="G44" s="425">
        <v>3510</v>
      </c>
      <c r="H44" s="425">
        <v>1910</v>
      </c>
      <c r="I44" s="425">
        <v>19120</v>
      </c>
      <c r="J44" s="595">
        <v>36301</v>
      </c>
      <c r="K44" s="595">
        <v>424</v>
      </c>
      <c r="L44" s="595">
        <v>14907</v>
      </c>
      <c r="M44" s="595">
        <v>1636</v>
      </c>
      <c r="N44" s="595">
        <v>4566</v>
      </c>
      <c r="O44" s="595">
        <v>25505</v>
      </c>
      <c r="P44" s="595">
        <v>271534</v>
      </c>
      <c r="Q44" s="595">
        <v>35943</v>
      </c>
      <c r="R44" s="595">
        <v>14150</v>
      </c>
      <c r="S44" s="595">
        <v>21232</v>
      </c>
      <c r="T44" s="908"/>
      <c r="U44" s="297">
        <v>36926</v>
      </c>
    </row>
    <row r="45" spans="1:26" s="60" customFormat="1" ht="35.1" customHeight="1">
      <c r="A45" s="156"/>
      <c r="B45" s="298">
        <v>36954</v>
      </c>
      <c r="C45" s="479"/>
      <c r="D45" s="463">
        <v>9410</v>
      </c>
      <c r="E45" s="425">
        <v>8244</v>
      </c>
      <c r="F45" s="425">
        <v>1457</v>
      </c>
      <c r="G45" s="425">
        <v>2908</v>
      </c>
      <c r="H45" s="425">
        <v>2104</v>
      </c>
      <c r="I45" s="425">
        <v>25855</v>
      </c>
      <c r="J45" s="595">
        <v>40377</v>
      </c>
      <c r="K45" s="595">
        <v>361</v>
      </c>
      <c r="L45" s="595">
        <v>19333</v>
      </c>
      <c r="M45" s="595">
        <v>1480</v>
      </c>
      <c r="N45" s="595">
        <v>4765</v>
      </c>
      <c r="O45" s="595">
        <v>40366</v>
      </c>
      <c r="P45" s="595">
        <v>367891</v>
      </c>
      <c r="Q45" s="595">
        <v>138495</v>
      </c>
      <c r="R45" s="595">
        <v>12458</v>
      </c>
      <c r="S45" s="595">
        <v>21401</v>
      </c>
      <c r="T45" s="908"/>
      <c r="U45" s="297">
        <v>36954</v>
      </c>
    </row>
    <row r="46" spans="1:26" s="60" customFormat="1" ht="35.1" customHeight="1">
      <c r="A46" s="156"/>
      <c r="B46" s="298">
        <v>36985</v>
      </c>
      <c r="C46" s="479"/>
      <c r="D46" s="463">
        <v>11568</v>
      </c>
      <c r="E46" s="425">
        <v>5023</v>
      </c>
      <c r="F46" s="425">
        <v>1178</v>
      </c>
      <c r="G46" s="425">
        <v>3289</v>
      </c>
      <c r="H46" s="425">
        <v>4308</v>
      </c>
      <c r="I46" s="425">
        <v>19746</v>
      </c>
      <c r="J46" s="595">
        <v>37767</v>
      </c>
      <c r="K46" s="595">
        <v>348</v>
      </c>
      <c r="L46" s="595">
        <v>16505</v>
      </c>
      <c r="M46" s="595">
        <v>1429</v>
      </c>
      <c r="N46" s="595">
        <v>4682</v>
      </c>
      <c r="O46" s="595">
        <v>36513</v>
      </c>
      <c r="P46" s="595">
        <v>263130</v>
      </c>
      <c r="Q46" s="595">
        <v>35635</v>
      </c>
      <c r="R46" s="595">
        <v>12024</v>
      </c>
      <c r="S46" s="595">
        <v>21229</v>
      </c>
      <c r="T46" s="908"/>
      <c r="U46" s="297">
        <v>36985</v>
      </c>
    </row>
    <row r="47" spans="1:26" s="60" customFormat="1" ht="6.95" customHeight="1" thickBot="1">
      <c r="A47" s="564"/>
      <c r="B47" s="565"/>
      <c r="C47" s="565"/>
      <c r="D47" s="650"/>
      <c r="E47" s="565"/>
      <c r="F47" s="565"/>
      <c r="G47" s="565"/>
      <c r="H47" s="565"/>
      <c r="I47" s="565"/>
      <c r="J47" s="565"/>
      <c r="K47" s="565"/>
      <c r="L47" s="565"/>
      <c r="M47" s="565"/>
      <c r="N47" s="565"/>
      <c r="O47" s="565"/>
      <c r="P47" s="565"/>
      <c r="Q47" s="565"/>
      <c r="R47" s="565"/>
      <c r="S47" s="565"/>
      <c r="T47" s="651"/>
      <c r="U47" s="565"/>
      <c r="V47" s="156"/>
      <c r="W47" s="156"/>
      <c r="X47" s="156"/>
      <c r="Y47" s="156"/>
      <c r="Z47" s="156"/>
    </row>
    <row r="48" spans="1:26" s="173" customFormat="1" ht="36" customHeight="1">
      <c r="B48" s="1485" t="s">
        <v>636</v>
      </c>
      <c r="C48" s="1485"/>
      <c r="D48" s="1485"/>
      <c r="E48" s="1485"/>
      <c r="F48" s="1485"/>
      <c r="G48" s="1485"/>
      <c r="H48" s="1485"/>
      <c r="I48" s="1485"/>
      <c r="J48" s="1485"/>
      <c r="K48" s="1485"/>
      <c r="L48" s="1485" t="s">
        <v>953</v>
      </c>
      <c r="M48" s="1485"/>
      <c r="N48" s="1485"/>
      <c r="O48" s="1485"/>
      <c r="P48" s="1485"/>
      <c r="Q48" s="1485"/>
      <c r="R48" s="1485"/>
      <c r="S48" s="1485"/>
      <c r="T48" s="1485"/>
      <c r="U48" s="1485"/>
      <c r="V48" s="305"/>
      <c r="W48" s="319"/>
      <c r="X48" s="321"/>
      <c r="Y48" s="322"/>
    </row>
    <row r="49" spans="13:25" s="60" customFormat="1" ht="11.25">
      <c r="M49" s="156"/>
      <c r="Y49" s="263"/>
    </row>
    <row r="50" spans="13:25" s="60" customFormat="1" ht="11.25">
      <c r="M50" s="156"/>
      <c r="Y50" s="263"/>
    </row>
    <row r="51" spans="13:25" s="60" customFormat="1" ht="11.25">
      <c r="M51" s="156"/>
      <c r="Y51" s="263"/>
    </row>
    <row r="52" spans="13:25" s="60" customFormat="1" ht="11.25">
      <c r="M52" s="156"/>
      <c r="Y52" s="263"/>
    </row>
    <row r="53" spans="13:25" s="60" customFormat="1" ht="11.25">
      <c r="M53" s="156"/>
      <c r="Y53" s="263"/>
    </row>
    <row r="54" spans="13:25" s="60" customFormat="1" ht="11.25">
      <c r="M54" s="156"/>
      <c r="Y54" s="263"/>
    </row>
    <row r="55" spans="13:25" s="60" customFormat="1" ht="11.25">
      <c r="M55" s="156"/>
      <c r="Y55" s="263"/>
    </row>
    <row r="56" spans="13:25" s="60" customFormat="1" ht="11.25">
      <c r="M56" s="156"/>
      <c r="Y56" s="263"/>
    </row>
    <row r="57" spans="13:25" s="60" customFormat="1" ht="11.25">
      <c r="M57" s="156"/>
      <c r="Y57" s="263"/>
    </row>
    <row r="58" spans="13:25" s="60" customFormat="1" ht="11.25">
      <c r="M58" s="156"/>
      <c r="Y58" s="263"/>
    </row>
    <row r="59" spans="13:25" s="60" customFormat="1" ht="11.25">
      <c r="M59" s="156"/>
      <c r="Y59" s="263"/>
    </row>
    <row r="60" spans="13:25" s="60" customFormat="1" ht="11.25">
      <c r="M60" s="156"/>
      <c r="Y60" s="263"/>
    </row>
    <row r="61" spans="13:25" s="60" customFormat="1" ht="11.25">
      <c r="M61" s="156"/>
      <c r="Y61" s="263"/>
    </row>
    <row r="62" spans="13:25" s="60" customFormat="1" ht="11.25">
      <c r="M62" s="156"/>
      <c r="Y62" s="263"/>
    </row>
    <row r="63" spans="13:25" s="60" customFormat="1" ht="11.25">
      <c r="M63" s="156"/>
      <c r="Y63" s="263"/>
    </row>
    <row r="64" spans="13:25" s="60" customFormat="1" ht="11.25">
      <c r="M64" s="156"/>
      <c r="Y64" s="263"/>
    </row>
    <row r="65" spans="13:25" s="60" customFormat="1" ht="11.25">
      <c r="M65" s="156"/>
      <c r="Y65" s="263"/>
    </row>
    <row r="66" spans="13:25" s="60" customFormat="1" ht="11.25">
      <c r="M66" s="156"/>
      <c r="Y66" s="263"/>
    </row>
    <row r="67" spans="13:25" s="60" customFormat="1" ht="11.25">
      <c r="M67" s="156"/>
      <c r="Y67" s="263"/>
    </row>
    <row r="68" spans="13:25" s="60" customFormat="1" ht="11.25">
      <c r="M68" s="156"/>
      <c r="Y68" s="263"/>
    </row>
    <row r="69" spans="13:25" s="60" customFormat="1" ht="11.25">
      <c r="M69" s="156"/>
      <c r="Y69" s="263"/>
    </row>
    <row r="70" spans="13:25" s="60" customFormat="1" ht="11.25">
      <c r="M70" s="156"/>
      <c r="Y70" s="263"/>
    </row>
    <row r="71" spans="13:25" s="60" customFormat="1" ht="11.25">
      <c r="M71" s="156"/>
      <c r="Y71" s="263"/>
    </row>
    <row r="72" spans="13:25" s="60" customFormat="1" ht="11.25">
      <c r="M72" s="156"/>
      <c r="Y72" s="263"/>
    </row>
    <row r="73" spans="13:25" s="60" customFormat="1" ht="11.25">
      <c r="M73" s="156"/>
      <c r="Y73" s="263"/>
    </row>
    <row r="74" spans="13:25" s="60" customFormat="1" ht="11.25">
      <c r="M74" s="156"/>
      <c r="Y74" s="263"/>
    </row>
    <row r="75" spans="13:25" s="60" customFormat="1" ht="11.25">
      <c r="M75" s="156"/>
      <c r="Y75" s="263"/>
    </row>
    <row r="76" spans="13:25" s="60" customFormat="1" ht="11.25">
      <c r="M76" s="156"/>
      <c r="Y76" s="263"/>
    </row>
    <row r="77" spans="13:25" s="60" customFormat="1" ht="11.25">
      <c r="M77" s="156"/>
      <c r="Y77" s="263"/>
    </row>
    <row r="78" spans="13:25" s="60" customFormat="1" ht="11.25">
      <c r="M78" s="156"/>
      <c r="Y78" s="263"/>
    </row>
    <row r="79" spans="13:25" s="60" customFormat="1" ht="11.25">
      <c r="M79" s="156"/>
      <c r="Y79" s="263"/>
    </row>
    <row r="80" spans="13:25" s="60" customFormat="1" ht="11.25">
      <c r="M80" s="156"/>
      <c r="Y80" s="263"/>
    </row>
    <row r="81" spans="13:25" s="60" customFormat="1" ht="11.25">
      <c r="M81" s="156"/>
      <c r="Y81" s="263"/>
    </row>
    <row r="82" spans="13:25" s="60" customFormat="1" ht="11.25">
      <c r="M82" s="156"/>
      <c r="Y82" s="263"/>
    </row>
    <row r="83" spans="13:25" s="60" customFormat="1" ht="11.25">
      <c r="M83" s="156"/>
      <c r="Y83" s="263"/>
    </row>
    <row r="84" spans="13:25" s="60" customFormat="1" ht="11.25">
      <c r="M84" s="156"/>
      <c r="Y84" s="263"/>
    </row>
    <row r="85" spans="13:25" s="60" customFormat="1" ht="11.25">
      <c r="M85" s="156"/>
      <c r="Y85" s="263"/>
    </row>
    <row r="86" spans="13:25" s="60" customFormat="1" ht="11.25">
      <c r="M86" s="156"/>
      <c r="Y86" s="263"/>
    </row>
    <row r="87" spans="13:25" s="60" customFormat="1" ht="11.25">
      <c r="M87" s="156"/>
      <c r="Y87" s="263"/>
    </row>
    <row r="88" spans="13:25" s="60" customFormat="1" ht="11.25">
      <c r="M88" s="156"/>
      <c r="Y88" s="263"/>
    </row>
    <row r="89" spans="13:25" s="60" customFormat="1" ht="11.25">
      <c r="M89" s="156"/>
      <c r="Y89" s="263"/>
    </row>
    <row r="90" spans="13:25" s="60" customFormat="1" ht="11.25">
      <c r="M90" s="156"/>
      <c r="Y90" s="263"/>
    </row>
    <row r="91" spans="13:25" s="60" customFormat="1" ht="11.25">
      <c r="M91" s="156"/>
      <c r="Y91" s="263"/>
    </row>
    <row r="92" spans="13:25" s="60" customFormat="1" ht="11.25">
      <c r="M92" s="156"/>
      <c r="Y92" s="263"/>
    </row>
    <row r="93" spans="13:25" s="60" customFormat="1" ht="11.25">
      <c r="M93" s="156"/>
      <c r="Y93" s="263"/>
    </row>
    <row r="94" spans="13:25" s="60" customFormat="1" ht="11.25">
      <c r="M94" s="156"/>
      <c r="Y94" s="263"/>
    </row>
    <row r="95" spans="13:25" s="60" customFormat="1" ht="11.25">
      <c r="M95" s="156"/>
      <c r="Y95" s="263"/>
    </row>
    <row r="96" spans="13:25" s="60" customFormat="1" ht="11.25">
      <c r="M96" s="156"/>
      <c r="Y96" s="263"/>
    </row>
    <row r="97" spans="13:25" s="60" customFormat="1" ht="11.25">
      <c r="M97" s="156"/>
      <c r="Y97" s="263"/>
    </row>
    <row r="98" spans="13:25" s="60" customFormat="1" ht="11.25">
      <c r="M98" s="156"/>
      <c r="Y98" s="263"/>
    </row>
    <row r="99" spans="13:25" s="60" customFormat="1" ht="11.25">
      <c r="M99" s="156"/>
      <c r="Y99" s="263"/>
    </row>
    <row r="100" spans="13:25" s="60" customFormat="1" ht="11.25">
      <c r="M100" s="156"/>
      <c r="Y100" s="263"/>
    </row>
    <row r="101" spans="13:25" s="60" customFormat="1" ht="11.25">
      <c r="M101" s="156"/>
      <c r="Y101" s="263"/>
    </row>
    <row r="102" spans="13:25" s="60" customFormat="1" ht="11.25">
      <c r="M102" s="156"/>
      <c r="Y102" s="263"/>
    </row>
    <row r="103" spans="13:25" s="60" customFormat="1" ht="11.25">
      <c r="M103" s="156"/>
      <c r="Y103" s="263"/>
    </row>
    <row r="104" spans="13:25" s="60" customFormat="1" ht="11.25">
      <c r="M104" s="156"/>
      <c r="Y104" s="263"/>
    </row>
    <row r="105" spans="13:25" s="60" customFormat="1" ht="11.25">
      <c r="M105" s="156"/>
      <c r="Y105" s="263"/>
    </row>
    <row r="106" spans="13:25" s="60" customFormat="1" ht="11.25">
      <c r="M106" s="156"/>
      <c r="Y106" s="263"/>
    </row>
    <row r="107" spans="13:25" s="60" customFormat="1" ht="11.25">
      <c r="M107" s="156"/>
      <c r="Y107" s="263"/>
    </row>
    <row r="108" spans="13:25" s="60" customFormat="1" ht="11.25">
      <c r="M108" s="156"/>
      <c r="Y108" s="263"/>
    </row>
    <row r="109" spans="13:25" s="60" customFormat="1" ht="11.25">
      <c r="M109" s="156"/>
      <c r="Y109" s="263"/>
    </row>
    <row r="110" spans="13:25" s="60" customFormat="1" ht="11.25">
      <c r="M110" s="156"/>
      <c r="Y110" s="263"/>
    </row>
    <row r="111" spans="13:25" s="60" customFormat="1" ht="11.25">
      <c r="M111" s="156"/>
      <c r="Y111" s="263"/>
    </row>
    <row r="112" spans="13:25" s="60" customFormat="1" ht="11.25">
      <c r="M112" s="156"/>
      <c r="Y112" s="263"/>
    </row>
  </sheetData>
  <mergeCells count="70">
    <mergeCell ref="B24:K24"/>
    <mergeCell ref="L24:U24"/>
    <mergeCell ref="S31:T32"/>
    <mergeCell ref="L2:U2"/>
    <mergeCell ref="N5:S5"/>
    <mergeCell ref="O7:O8"/>
    <mergeCell ref="K7:K8"/>
    <mergeCell ref="D5:M5"/>
    <mergeCell ref="P7:P8"/>
    <mergeCell ref="N4:S4"/>
    <mergeCell ref="N6:S6"/>
    <mergeCell ref="D6:E6"/>
    <mergeCell ref="M7:M8"/>
    <mergeCell ref="U4:U8"/>
    <mergeCell ref="G7:G8"/>
    <mergeCell ref="F6:F8"/>
    <mergeCell ref="I7:I8"/>
    <mergeCell ref="E7:E8"/>
    <mergeCell ref="A4:C8"/>
    <mergeCell ref="B48:K48"/>
    <mergeCell ref="M31:M32"/>
    <mergeCell ref="D31:D32"/>
    <mergeCell ref="D34:K34"/>
    <mergeCell ref="L48:U48"/>
    <mergeCell ref="E31:E32"/>
    <mergeCell ref="I31:I32"/>
    <mergeCell ref="G31:G32"/>
    <mergeCell ref="A28:C32"/>
    <mergeCell ref="U28:U32"/>
    <mergeCell ref="R7:S8"/>
    <mergeCell ref="Q7:Q8"/>
    <mergeCell ref="R21:S21"/>
    <mergeCell ref="R15:S15"/>
    <mergeCell ref="R19:S19"/>
    <mergeCell ref="R20:S20"/>
    <mergeCell ref="R14:S14"/>
    <mergeCell ref="R13:S13"/>
    <mergeCell ref="R17:S17"/>
    <mergeCell ref="B2:K2"/>
    <mergeCell ref="J6:J8"/>
    <mergeCell ref="D4:M4"/>
    <mergeCell ref="L30:O30"/>
    <mergeCell ref="L10:S10"/>
    <mergeCell ref="R18:S18"/>
    <mergeCell ref="R12:S12"/>
    <mergeCell ref="D7:D8"/>
    <mergeCell ref="D10:K10"/>
    <mergeCell ref="R11:S11"/>
    <mergeCell ref="N28:S28"/>
    <mergeCell ref="D29:K29"/>
    <mergeCell ref="L7:L8"/>
    <mergeCell ref="H7:H8"/>
    <mergeCell ref="N29:S29"/>
    <mergeCell ref="N7:N8"/>
    <mergeCell ref="L34:S34"/>
    <mergeCell ref="J31:J32"/>
    <mergeCell ref="K31:K32"/>
    <mergeCell ref="F31:F32"/>
    <mergeCell ref="R22:S22"/>
    <mergeCell ref="R31:R32"/>
    <mergeCell ref="P30:P32"/>
    <mergeCell ref="H31:H32"/>
    <mergeCell ref="Q31:Q32"/>
    <mergeCell ref="D28:K28"/>
    <mergeCell ref="L31:L32"/>
    <mergeCell ref="O31:O32"/>
    <mergeCell ref="N31:N32"/>
    <mergeCell ref="D30:K30"/>
    <mergeCell ref="B26:K26"/>
    <mergeCell ref="L26:U2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1"/>
  <sheetViews>
    <sheetView showGridLines="0" view="pageBreakPreview" topLeftCell="A46" zoomScaleNormal="100" zoomScaleSheetLayoutView="100" workbookViewId="0">
      <selection activeCell="F67" sqref="F67"/>
    </sheetView>
  </sheetViews>
  <sheetFormatPr defaultRowHeight="14.25"/>
  <cols>
    <col min="1" max="1" width="7.44140625" style="45" customWidth="1"/>
    <col min="2" max="6" width="13.77734375" customWidth="1"/>
    <col min="7" max="7" width="8.109375" style="48" customWidth="1"/>
    <col min="8" max="8" width="8.77734375" customWidth="1"/>
    <col min="9" max="9" width="9.77734375" customWidth="1"/>
    <col min="10" max="10" width="8" customWidth="1"/>
    <col min="11" max="11" width="7.77734375" customWidth="1"/>
    <col min="12" max="12" width="8.33203125" customWidth="1"/>
    <col min="13" max="13" width="8.5546875" customWidth="1"/>
    <col min="14" max="14" width="9" customWidth="1"/>
    <col min="15" max="15" width="0.77734375" customWidth="1"/>
    <col min="16" max="16" width="7" customWidth="1"/>
    <col min="17" max="17" width="7.21875" style="46" customWidth="1"/>
  </cols>
  <sheetData>
    <row r="1" spans="1:17" ht="27.95" customHeight="1">
      <c r="A1" s="266" t="s">
        <v>973</v>
      </c>
      <c r="B1" s="43"/>
      <c r="C1" s="43"/>
      <c r="D1" s="43"/>
      <c r="E1" s="43"/>
      <c r="F1" s="43"/>
      <c r="G1" s="47"/>
      <c r="H1" s="43"/>
      <c r="I1" s="43"/>
      <c r="J1" s="43"/>
      <c r="K1" s="43"/>
      <c r="L1" s="43"/>
      <c r="M1" s="43"/>
      <c r="N1" s="43"/>
      <c r="O1" s="43"/>
      <c r="P1" s="855" t="s">
        <v>974</v>
      </c>
      <c r="Q1"/>
    </row>
    <row r="2" spans="1:17" s="503" customFormat="1" ht="63" customHeight="1">
      <c r="A2" s="1361" t="s">
        <v>966</v>
      </c>
      <c r="B2" s="1361"/>
      <c r="C2" s="1361"/>
      <c r="D2" s="1361"/>
      <c r="E2" s="1361"/>
      <c r="F2" s="1361"/>
      <c r="G2" s="1641" t="s">
        <v>931</v>
      </c>
      <c r="H2" s="1641"/>
      <c r="I2" s="1641"/>
      <c r="J2" s="1641"/>
      <c r="K2" s="1641"/>
      <c r="L2" s="1641"/>
      <c r="M2" s="1641"/>
      <c r="N2" s="1641"/>
      <c r="O2" s="1641"/>
      <c r="P2" s="1641"/>
    </row>
    <row r="3" spans="1:17" s="191" customFormat="1" ht="14.1" customHeight="1" thickBot="1">
      <c r="A3" s="924" t="s">
        <v>640</v>
      </c>
      <c r="B3" s="923"/>
      <c r="C3" s="923"/>
      <c r="D3" s="923"/>
      <c r="E3" s="923"/>
      <c r="F3" s="923"/>
      <c r="G3" s="928"/>
      <c r="H3" s="928"/>
      <c r="I3" s="928"/>
      <c r="J3" s="928"/>
      <c r="K3" s="928"/>
      <c r="L3" s="928"/>
      <c r="M3" s="928"/>
      <c r="N3" s="928"/>
      <c r="O3" s="928"/>
      <c r="P3" s="925" t="s">
        <v>481</v>
      </c>
    </row>
    <row r="4" spans="1:17" s="180" customFormat="1" ht="18" customHeight="1">
      <c r="A4" s="1722" t="s">
        <v>968</v>
      </c>
      <c r="B4" s="1702" t="s">
        <v>118</v>
      </c>
      <c r="C4" s="1703"/>
      <c r="D4" s="1703"/>
      <c r="E4" s="1703"/>
      <c r="F4" s="1704"/>
      <c r="G4" s="1680" t="s">
        <v>112</v>
      </c>
      <c r="H4" s="1680"/>
      <c r="I4" s="1680"/>
      <c r="J4" s="1680"/>
      <c r="K4" s="1680"/>
      <c r="L4" s="1680"/>
      <c r="M4" s="1680"/>
      <c r="N4" s="1680"/>
      <c r="O4" s="950"/>
      <c r="P4" s="1723" t="s">
        <v>969</v>
      </c>
    </row>
    <row r="5" spans="1:17" s="180" customFormat="1" ht="18" customHeight="1">
      <c r="A5" s="1695"/>
      <c r="B5" s="1729" t="s">
        <v>119</v>
      </c>
      <c r="C5" s="1730"/>
      <c r="D5" s="1730"/>
      <c r="E5" s="1730"/>
      <c r="F5" s="1731"/>
      <c r="G5" s="1732" t="s">
        <v>117</v>
      </c>
      <c r="H5" s="1732"/>
      <c r="I5" s="1732"/>
      <c r="J5" s="1732"/>
      <c r="K5" s="1732"/>
      <c r="L5" s="1732"/>
      <c r="M5" s="1732"/>
      <c r="N5" s="1732"/>
      <c r="O5" s="951"/>
      <c r="P5" s="1724"/>
    </row>
    <row r="6" spans="1:17" s="180" customFormat="1" ht="18" customHeight="1">
      <c r="A6" s="1695"/>
      <c r="B6" s="1705" t="s">
        <v>120</v>
      </c>
      <c r="C6" s="1706"/>
      <c r="D6" s="1706"/>
      <c r="E6" s="1706"/>
      <c r="F6" s="1707"/>
      <c r="G6" s="1679" t="s">
        <v>51</v>
      </c>
      <c r="H6" s="1679"/>
      <c r="I6" s="1708"/>
      <c r="J6" s="1678" t="s">
        <v>971</v>
      </c>
      <c r="K6" s="1679"/>
      <c r="L6" s="1679"/>
      <c r="M6" s="1679"/>
      <c r="N6" s="1679"/>
      <c r="O6" s="952"/>
      <c r="P6" s="1724"/>
    </row>
    <row r="7" spans="1:17" s="180" customFormat="1" ht="18.95" customHeight="1">
      <c r="A7" s="1695"/>
      <c r="B7" s="1681" t="s">
        <v>53</v>
      </c>
      <c r="C7" s="1674" t="s">
        <v>54</v>
      </c>
      <c r="D7" s="1674" t="s">
        <v>55</v>
      </c>
      <c r="E7" s="1674" t="s">
        <v>56</v>
      </c>
      <c r="F7" s="1675" t="s">
        <v>57</v>
      </c>
      <c r="G7" s="146"/>
      <c r="H7" s="1674" t="s">
        <v>972</v>
      </c>
      <c r="I7" s="1674" t="s">
        <v>970</v>
      </c>
      <c r="J7" s="930"/>
      <c r="K7" s="1674" t="s">
        <v>58</v>
      </c>
      <c r="L7" s="1674" t="s">
        <v>978</v>
      </c>
      <c r="M7" s="1699" t="s">
        <v>59</v>
      </c>
      <c r="N7" s="1684" t="s">
        <v>977</v>
      </c>
      <c r="O7" s="1694"/>
      <c r="P7" s="1724"/>
    </row>
    <row r="8" spans="1:17" s="180" customFormat="1" ht="18.95" customHeight="1">
      <c r="A8" s="1695"/>
      <c r="B8" s="1682"/>
      <c r="C8" s="1625"/>
      <c r="D8" s="1625"/>
      <c r="E8" s="1625"/>
      <c r="F8" s="1676"/>
      <c r="G8" s="146"/>
      <c r="H8" s="1625"/>
      <c r="I8" s="1625"/>
      <c r="J8" s="930"/>
      <c r="K8" s="1625"/>
      <c r="L8" s="1625"/>
      <c r="M8" s="1700"/>
      <c r="N8" s="1685"/>
      <c r="O8" s="1695"/>
      <c r="P8" s="1724"/>
    </row>
    <row r="9" spans="1:17" s="180" customFormat="1" ht="18.95" customHeight="1">
      <c r="A9" s="1695"/>
      <c r="B9" s="1682"/>
      <c r="C9" s="1625"/>
      <c r="D9" s="1625"/>
      <c r="E9" s="1625"/>
      <c r="F9" s="1676"/>
      <c r="G9" s="1697"/>
      <c r="H9" s="1625"/>
      <c r="I9" s="1625"/>
      <c r="J9" s="930"/>
      <c r="K9" s="1625"/>
      <c r="L9" s="1625"/>
      <c r="M9" s="1700"/>
      <c r="N9" s="1685"/>
      <c r="O9" s="1695"/>
      <c r="P9" s="1724"/>
    </row>
    <row r="10" spans="1:17" s="180" customFormat="1" ht="18.95" customHeight="1">
      <c r="A10" s="1696"/>
      <c r="B10" s="1683"/>
      <c r="C10" s="1626"/>
      <c r="D10" s="1626"/>
      <c r="E10" s="1626"/>
      <c r="F10" s="1677"/>
      <c r="G10" s="1698"/>
      <c r="H10" s="1626"/>
      <c r="I10" s="1626"/>
      <c r="J10" s="931"/>
      <c r="K10" s="1626"/>
      <c r="L10" s="1626"/>
      <c r="M10" s="1701"/>
      <c r="N10" s="1686"/>
      <c r="O10" s="1696"/>
      <c r="P10" s="1725"/>
    </row>
    <row r="11" spans="1:17" s="180" customFormat="1" ht="4.5" customHeight="1">
      <c r="A11" s="932"/>
      <c r="B11" s="953"/>
      <c r="C11" s="280"/>
      <c r="D11" s="287"/>
      <c r="E11" s="287"/>
      <c r="F11" s="287"/>
      <c r="G11" s="287"/>
      <c r="H11" s="287"/>
      <c r="I11" s="287"/>
      <c r="J11" s="287"/>
      <c r="K11" s="287"/>
      <c r="L11" s="280"/>
      <c r="M11" s="287"/>
      <c r="N11" s="280"/>
      <c r="O11" s="954"/>
      <c r="P11" s="947"/>
    </row>
    <row r="12" spans="1:17" s="60" customFormat="1" ht="33.950000000000003" customHeight="1">
      <c r="A12" s="932"/>
      <c r="B12" s="1687" t="s">
        <v>475</v>
      </c>
      <c r="C12" s="1379"/>
      <c r="D12" s="1379"/>
      <c r="E12" s="1379"/>
      <c r="F12" s="1379"/>
      <c r="G12" s="1379" t="s">
        <v>476</v>
      </c>
      <c r="H12" s="1379"/>
      <c r="I12" s="1379"/>
      <c r="J12" s="1379"/>
      <c r="K12" s="1379"/>
      <c r="L12" s="1379"/>
      <c r="M12" s="1379"/>
      <c r="N12" s="1379"/>
      <c r="O12" s="955"/>
      <c r="P12" s="948"/>
    </row>
    <row r="13" spans="1:17" s="180" customFormat="1" ht="36" customHeight="1">
      <c r="A13" s="283">
        <v>2010</v>
      </c>
      <c r="B13" s="961">
        <v>71018</v>
      </c>
      <c r="C13" s="850">
        <v>198319</v>
      </c>
      <c r="D13" s="850">
        <v>187396</v>
      </c>
      <c r="E13" s="850">
        <v>10923</v>
      </c>
      <c r="F13" s="850">
        <v>15095</v>
      </c>
      <c r="G13" s="850">
        <v>325707</v>
      </c>
      <c r="H13" s="850">
        <v>319720</v>
      </c>
      <c r="I13" s="962">
        <v>5987</v>
      </c>
      <c r="J13" s="962">
        <v>219701</v>
      </c>
      <c r="K13" s="962">
        <v>30046</v>
      </c>
      <c r="L13" s="962">
        <v>696</v>
      </c>
      <c r="M13" s="962">
        <v>40271</v>
      </c>
      <c r="N13" s="962">
        <v>4295</v>
      </c>
      <c r="O13" s="956"/>
      <c r="P13" s="283">
        <v>2010</v>
      </c>
    </row>
    <row r="14" spans="1:17" s="60" customFormat="1" ht="36" customHeight="1">
      <c r="A14" s="283">
        <v>2011</v>
      </c>
      <c r="B14" s="961">
        <v>65848</v>
      </c>
      <c r="C14" s="850">
        <v>200081</v>
      </c>
      <c r="D14" s="850">
        <v>188869</v>
      </c>
      <c r="E14" s="850">
        <v>11212</v>
      </c>
      <c r="F14" s="850">
        <v>15768</v>
      </c>
      <c r="G14" s="850">
        <v>335453</v>
      </c>
      <c r="H14" s="850">
        <v>328490</v>
      </c>
      <c r="I14" s="962">
        <v>6964</v>
      </c>
      <c r="J14" s="962">
        <v>235133</v>
      </c>
      <c r="K14" s="962">
        <v>31344</v>
      </c>
      <c r="L14" s="962">
        <v>883</v>
      </c>
      <c r="M14" s="962">
        <v>41933</v>
      </c>
      <c r="N14" s="962">
        <v>3928</v>
      </c>
      <c r="O14" s="956"/>
      <c r="P14" s="283">
        <v>2011</v>
      </c>
    </row>
    <row r="15" spans="1:17" s="60" customFormat="1" ht="36" customHeight="1">
      <c r="A15" s="283">
        <v>2012</v>
      </c>
      <c r="B15" s="961">
        <v>61853</v>
      </c>
      <c r="C15" s="850">
        <v>202449</v>
      </c>
      <c r="D15" s="850">
        <v>190379</v>
      </c>
      <c r="E15" s="850">
        <v>12070</v>
      </c>
      <c r="F15" s="850">
        <v>16782</v>
      </c>
      <c r="G15" s="850">
        <v>346894</v>
      </c>
      <c r="H15" s="850">
        <v>339693</v>
      </c>
      <c r="I15" s="962">
        <v>7201</v>
      </c>
      <c r="J15" s="962">
        <v>226066</v>
      </c>
      <c r="K15" s="962">
        <v>32458</v>
      </c>
      <c r="L15" s="962">
        <v>793</v>
      </c>
      <c r="M15" s="962">
        <v>45113</v>
      </c>
      <c r="N15" s="962">
        <v>2864</v>
      </c>
      <c r="O15" s="956"/>
      <c r="P15" s="283">
        <v>2012</v>
      </c>
    </row>
    <row r="16" spans="1:17" s="60" customFormat="1" ht="36" customHeight="1">
      <c r="A16" s="283">
        <v>2013</v>
      </c>
      <c r="B16" s="961">
        <v>57423</v>
      </c>
      <c r="C16" s="850">
        <v>212260</v>
      </c>
      <c r="D16" s="850">
        <v>201220</v>
      </c>
      <c r="E16" s="850">
        <v>11040</v>
      </c>
      <c r="F16" s="850">
        <v>17089</v>
      </c>
      <c r="G16" s="850">
        <v>359528</v>
      </c>
      <c r="H16" s="850">
        <v>350957</v>
      </c>
      <c r="I16" s="962">
        <v>8572</v>
      </c>
      <c r="J16" s="962">
        <v>213241</v>
      </c>
      <c r="K16" s="962">
        <v>32803</v>
      </c>
      <c r="L16" s="962">
        <v>845</v>
      </c>
      <c r="M16" s="962">
        <v>43916</v>
      </c>
      <c r="N16" s="962">
        <v>3291</v>
      </c>
      <c r="O16" s="956"/>
      <c r="P16" s="283">
        <v>2013</v>
      </c>
    </row>
    <row r="17" spans="1:17" s="165" customFormat="1" ht="36" customHeight="1">
      <c r="A17" s="283">
        <v>2014</v>
      </c>
      <c r="B17" s="961">
        <v>58300</v>
      </c>
      <c r="C17" s="850">
        <v>208069</v>
      </c>
      <c r="D17" s="850">
        <v>197659</v>
      </c>
      <c r="E17" s="850">
        <v>10410</v>
      </c>
      <c r="F17" s="850">
        <v>15297</v>
      </c>
      <c r="G17" s="850">
        <v>371246</v>
      </c>
      <c r="H17" s="850">
        <v>360430</v>
      </c>
      <c r="I17" s="962">
        <v>10815</v>
      </c>
      <c r="J17" s="962">
        <v>224704</v>
      </c>
      <c r="K17" s="962">
        <v>34772</v>
      </c>
      <c r="L17" s="962">
        <v>1090</v>
      </c>
      <c r="M17" s="962">
        <v>44672</v>
      </c>
      <c r="N17" s="962">
        <v>3601</v>
      </c>
      <c r="O17" s="956"/>
      <c r="P17" s="283">
        <v>2014</v>
      </c>
    </row>
    <row r="18" spans="1:17" s="180" customFormat="1" ht="11.25" customHeight="1">
      <c r="A18" s="945"/>
      <c r="B18" s="963"/>
      <c r="C18" s="962"/>
      <c r="D18" s="962"/>
      <c r="E18" s="964"/>
      <c r="F18" s="962"/>
      <c r="G18" s="964"/>
      <c r="H18" s="962"/>
      <c r="I18" s="962"/>
      <c r="J18" s="962"/>
      <c r="K18" s="962"/>
      <c r="L18" s="962"/>
      <c r="M18" s="962"/>
      <c r="N18" s="962"/>
      <c r="O18" s="956"/>
      <c r="P18" s="945"/>
    </row>
    <row r="19" spans="1:17" s="60" customFormat="1" ht="36" customHeight="1">
      <c r="A19" s="285">
        <v>2015</v>
      </c>
      <c r="B19" s="965">
        <v>58013</v>
      </c>
      <c r="C19" s="853">
        <v>214932</v>
      </c>
      <c r="D19" s="853">
        <v>203617</v>
      </c>
      <c r="E19" s="853">
        <v>11315</v>
      </c>
      <c r="F19" s="853">
        <v>15651</v>
      </c>
      <c r="G19" s="853">
        <v>379331</v>
      </c>
      <c r="H19" s="853">
        <v>368573</v>
      </c>
      <c r="I19" s="966">
        <v>10758</v>
      </c>
      <c r="J19" s="966">
        <v>226047</v>
      </c>
      <c r="K19" s="966">
        <v>34665</v>
      </c>
      <c r="L19" s="966">
        <v>877</v>
      </c>
      <c r="M19" s="966">
        <v>43814</v>
      </c>
      <c r="N19" s="966">
        <v>3181</v>
      </c>
      <c r="O19" s="957"/>
      <c r="P19" s="285">
        <v>2015</v>
      </c>
    </row>
    <row r="20" spans="1:17" s="60" customFormat="1" ht="11.25" customHeight="1">
      <c r="A20" s="946"/>
      <c r="B20" s="961"/>
      <c r="C20" s="850"/>
      <c r="D20" s="850"/>
      <c r="E20" s="850"/>
      <c r="F20" s="850"/>
      <c r="G20" s="850"/>
      <c r="H20" s="850"/>
      <c r="I20" s="967"/>
      <c r="J20" s="967"/>
      <c r="K20" s="967"/>
      <c r="L20" s="967"/>
      <c r="M20" s="967"/>
      <c r="N20" s="967"/>
      <c r="O20" s="958"/>
      <c r="P20" s="949"/>
    </row>
    <row r="21" spans="1:17" s="60" customFormat="1" ht="36" customHeight="1">
      <c r="A21" s="286" t="s">
        <v>114</v>
      </c>
      <c r="B21" s="961">
        <v>125004</v>
      </c>
      <c r="C21" s="850">
        <v>219710</v>
      </c>
      <c r="D21" s="850">
        <v>208043</v>
      </c>
      <c r="E21" s="850">
        <v>11667</v>
      </c>
      <c r="F21" s="850">
        <v>13311</v>
      </c>
      <c r="G21" s="850">
        <v>367520</v>
      </c>
      <c r="H21" s="850">
        <v>356407</v>
      </c>
      <c r="I21" s="962">
        <v>11113</v>
      </c>
      <c r="J21" s="962">
        <v>239402</v>
      </c>
      <c r="K21" s="962">
        <v>37873</v>
      </c>
      <c r="L21" s="962">
        <v>907</v>
      </c>
      <c r="M21" s="962">
        <v>44993</v>
      </c>
      <c r="N21" s="962">
        <v>3253</v>
      </c>
      <c r="O21" s="958"/>
      <c r="P21" s="286" t="s">
        <v>114</v>
      </c>
    </row>
    <row r="22" spans="1:17" s="60" customFormat="1" ht="36" customHeight="1">
      <c r="A22" s="286" t="s">
        <v>115</v>
      </c>
      <c r="B22" s="961">
        <v>561</v>
      </c>
      <c r="C22" s="850">
        <v>217682</v>
      </c>
      <c r="D22" s="850">
        <v>206165</v>
      </c>
      <c r="E22" s="850">
        <v>11518</v>
      </c>
      <c r="F22" s="850">
        <v>17909</v>
      </c>
      <c r="G22" s="850">
        <v>377474</v>
      </c>
      <c r="H22" s="850">
        <v>370203</v>
      </c>
      <c r="I22" s="962">
        <v>7271</v>
      </c>
      <c r="J22" s="962">
        <v>234464</v>
      </c>
      <c r="K22" s="962">
        <v>34250</v>
      </c>
      <c r="L22" s="962">
        <v>768</v>
      </c>
      <c r="M22" s="962">
        <v>43932</v>
      </c>
      <c r="N22" s="962">
        <v>3108</v>
      </c>
      <c r="O22" s="958"/>
      <c r="P22" s="286" t="s">
        <v>115</v>
      </c>
    </row>
    <row r="23" spans="1:17" s="60" customFormat="1" ht="36" customHeight="1">
      <c r="A23" s="286" t="s">
        <v>116</v>
      </c>
      <c r="B23" s="961">
        <v>104635</v>
      </c>
      <c r="C23" s="850">
        <v>214492</v>
      </c>
      <c r="D23" s="850">
        <v>204170</v>
      </c>
      <c r="E23" s="850">
        <v>10322</v>
      </c>
      <c r="F23" s="850">
        <v>14904</v>
      </c>
      <c r="G23" s="850">
        <v>397918</v>
      </c>
      <c r="H23" s="850">
        <v>380347</v>
      </c>
      <c r="I23" s="962">
        <v>17571</v>
      </c>
      <c r="J23" s="962">
        <v>206769</v>
      </c>
      <c r="K23" s="962">
        <v>32927</v>
      </c>
      <c r="L23" s="962">
        <v>863</v>
      </c>
      <c r="M23" s="962">
        <v>42647</v>
      </c>
      <c r="N23" s="962">
        <v>3122</v>
      </c>
      <c r="O23" s="958"/>
      <c r="P23" s="286" t="s">
        <v>116</v>
      </c>
    </row>
    <row r="24" spans="1:17" s="60" customFormat="1" ht="36" customHeight="1">
      <c r="A24" s="286" t="s">
        <v>111</v>
      </c>
      <c r="B24" s="961">
        <v>2382</v>
      </c>
      <c r="C24" s="850">
        <v>211479</v>
      </c>
      <c r="D24" s="850">
        <v>199482</v>
      </c>
      <c r="E24" s="850">
        <v>11996</v>
      </c>
      <c r="F24" s="850">
        <v>16016</v>
      </c>
      <c r="G24" s="850">
        <v>378273</v>
      </c>
      <c r="H24" s="850">
        <v>371347</v>
      </c>
      <c r="I24" s="962">
        <v>6926</v>
      </c>
      <c r="J24" s="962">
        <v>229914</v>
      </c>
      <c r="K24" s="962">
        <v>33979</v>
      </c>
      <c r="L24" s="962">
        <v>1067</v>
      </c>
      <c r="M24" s="962">
        <v>43766</v>
      </c>
      <c r="N24" s="962">
        <v>3842</v>
      </c>
      <c r="O24" s="958"/>
      <c r="P24" s="286" t="s">
        <v>111</v>
      </c>
    </row>
    <row r="25" spans="1:17" s="60" customFormat="1" ht="6.75" customHeight="1" thickBot="1">
      <c r="A25" s="933"/>
      <c r="B25" s="959"/>
      <c r="C25" s="926"/>
      <c r="D25" s="926"/>
      <c r="E25" s="926"/>
      <c r="F25" s="926"/>
      <c r="G25" s="927"/>
      <c r="H25" s="927"/>
      <c r="I25" s="929"/>
      <c r="J25" s="929"/>
      <c r="K25" s="929"/>
      <c r="L25" s="929"/>
      <c r="M25" s="929"/>
      <c r="N25" s="929"/>
      <c r="O25" s="960"/>
      <c r="P25" s="933"/>
    </row>
    <row r="26" spans="1:17" s="173" customFormat="1" ht="36" customHeight="1">
      <c r="A26" s="1485" t="s">
        <v>621</v>
      </c>
      <c r="B26" s="1485"/>
      <c r="C26" s="1485"/>
      <c r="D26" s="1485"/>
      <c r="E26" s="1485"/>
      <c r="F26" s="1485"/>
      <c r="G26" s="1485" t="s">
        <v>967</v>
      </c>
      <c r="H26" s="1485"/>
      <c r="I26" s="1485"/>
      <c r="J26" s="1485"/>
      <c r="K26" s="1485"/>
      <c r="L26" s="1485"/>
      <c r="M26" s="1485"/>
      <c r="N26" s="1485"/>
      <c r="O26" s="1485"/>
      <c r="P26" s="1485"/>
    </row>
    <row r="27" spans="1:17" s="331" customFormat="1" ht="27.95" customHeight="1">
      <c r="A27" s="266" t="s">
        <v>975</v>
      </c>
      <c r="B27" s="317"/>
      <c r="C27" s="317"/>
      <c r="D27" s="317"/>
      <c r="E27" s="317"/>
      <c r="F27" s="317"/>
      <c r="G27" s="282"/>
      <c r="H27" s="282"/>
      <c r="I27" s="318"/>
      <c r="J27" s="318"/>
      <c r="K27" s="318"/>
      <c r="L27" s="318"/>
      <c r="M27" s="318"/>
      <c r="N27" s="318"/>
      <c r="O27" s="318"/>
      <c r="P27" s="855" t="s">
        <v>976</v>
      </c>
    </row>
    <row r="28" spans="1:17" s="331" customFormat="1" ht="63" customHeight="1">
      <c r="A28" s="1361" t="s">
        <v>966</v>
      </c>
      <c r="B28" s="1361"/>
      <c r="C28" s="1361"/>
      <c r="D28" s="1361"/>
      <c r="E28" s="1361"/>
      <c r="F28" s="1361"/>
      <c r="G28" s="1641" t="s">
        <v>931</v>
      </c>
      <c r="H28" s="1641"/>
      <c r="I28" s="1641"/>
      <c r="J28" s="1641"/>
      <c r="K28" s="1641"/>
      <c r="L28" s="1641"/>
      <c r="M28" s="1641"/>
      <c r="N28" s="1641"/>
      <c r="O28" s="1641"/>
      <c r="P28" s="1641"/>
    </row>
    <row r="29" spans="1:17" s="331" customFormat="1" ht="14.1" customHeight="1" thickBot="1">
      <c r="A29" s="924" t="s">
        <v>640</v>
      </c>
      <c r="B29" s="317"/>
      <c r="C29" s="317"/>
      <c r="D29" s="317"/>
      <c r="E29" s="317"/>
      <c r="F29" s="317"/>
      <c r="G29" s="282"/>
      <c r="H29" s="282"/>
      <c r="I29" s="318"/>
      <c r="J29" s="318"/>
      <c r="K29" s="318"/>
      <c r="L29" s="318"/>
      <c r="M29" s="318"/>
      <c r="N29" s="318"/>
      <c r="O29" s="318"/>
      <c r="P29" s="925" t="s">
        <v>481</v>
      </c>
    </row>
    <row r="30" spans="1:17" s="60" customFormat="1" ht="18" customHeight="1">
      <c r="A30" s="1719" t="s">
        <v>968</v>
      </c>
      <c r="B30" s="1713" t="s">
        <v>107</v>
      </c>
      <c r="C30" s="1714"/>
      <c r="D30" s="1714"/>
      <c r="E30" s="1714"/>
      <c r="F30" s="1714"/>
      <c r="G30" s="1718" t="s">
        <v>113</v>
      </c>
      <c r="H30" s="1718"/>
      <c r="I30" s="1718"/>
      <c r="J30" s="1718"/>
      <c r="K30" s="1718"/>
      <c r="L30" s="1718"/>
      <c r="M30" s="1718"/>
      <c r="N30" s="1718"/>
      <c r="O30" s="935"/>
      <c r="P30" s="1726" t="s">
        <v>969</v>
      </c>
    </row>
    <row r="31" spans="1:17" s="60" customFormat="1" ht="18" customHeight="1">
      <c r="A31" s="1720"/>
      <c r="B31" s="1715" t="s">
        <v>121</v>
      </c>
      <c r="C31" s="1716"/>
      <c r="D31" s="1716"/>
      <c r="E31" s="1716"/>
      <c r="F31" s="1716"/>
      <c r="G31" s="1717" t="s">
        <v>52</v>
      </c>
      <c r="H31" s="1717"/>
      <c r="I31" s="1717"/>
      <c r="J31" s="1717"/>
      <c r="K31" s="1717"/>
      <c r="L31" s="1717"/>
      <c r="M31" s="1717"/>
      <c r="N31" s="1717"/>
      <c r="O31" s="936"/>
      <c r="P31" s="1727"/>
    </row>
    <row r="32" spans="1:17" s="60" customFormat="1" ht="18" customHeight="1">
      <c r="A32" s="1720"/>
      <c r="B32" s="1711" t="s">
        <v>980</v>
      </c>
      <c r="C32" s="1712"/>
      <c r="D32" s="1712"/>
      <c r="E32" s="1712"/>
      <c r="F32" s="1712"/>
      <c r="G32" s="932"/>
      <c r="H32" s="1674" t="s">
        <v>64</v>
      </c>
      <c r="I32" s="1674" t="s">
        <v>67</v>
      </c>
      <c r="J32" s="1674" t="s">
        <v>65</v>
      </c>
      <c r="K32" s="1674" t="s">
        <v>618</v>
      </c>
      <c r="L32" s="1674" t="s">
        <v>562</v>
      </c>
      <c r="M32" s="1674" t="s">
        <v>563</v>
      </c>
      <c r="N32" s="1675" t="s">
        <v>66</v>
      </c>
      <c r="O32" s="937"/>
      <c r="P32" s="1727"/>
      <c r="Q32" s="148"/>
    </row>
    <row r="33" spans="1:16" s="60" customFormat="1" ht="18" customHeight="1">
      <c r="A33" s="1720"/>
      <c r="B33" s="1688" t="s">
        <v>60</v>
      </c>
      <c r="C33" s="1691" t="s">
        <v>979</v>
      </c>
      <c r="D33" s="1691" t="s">
        <v>61</v>
      </c>
      <c r="E33" s="1691" t="s">
        <v>62</v>
      </c>
      <c r="F33" s="1684" t="s">
        <v>63</v>
      </c>
      <c r="G33" s="146"/>
      <c r="H33" s="1625"/>
      <c r="I33" s="1625"/>
      <c r="J33" s="1625"/>
      <c r="K33" s="1625"/>
      <c r="L33" s="1625"/>
      <c r="M33" s="1625"/>
      <c r="N33" s="1676"/>
      <c r="O33" s="938"/>
      <c r="P33" s="1727"/>
    </row>
    <row r="34" spans="1:16" s="60" customFormat="1" ht="18" customHeight="1">
      <c r="A34" s="1720"/>
      <c r="B34" s="1689"/>
      <c r="C34" s="1692"/>
      <c r="D34" s="1692"/>
      <c r="E34" s="1692"/>
      <c r="F34" s="1685"/>
      <c r="G34" s="146"/>
      <c r="H34" s="1625"/>
      <c r="I34" s="1625"/>
      <c r="J34" s="1625"/>
      <c r="K34" s="1625"/>
      <c r="L34" s="1625"/>
      <c r="M34" s="1625"/>
      <c r="N34" s="1676"/>
      <c r="O34" s="938"/>
      <c r="P34" s="1727"/>
    </row>
    <row r="35" spans="1:16" s="60" customFormat="1" ht="18" customHeight="1">
      <c r="A35" s="1720"/>
      <c r="B35" s="1689"/>
      <c r="C35" s="1692"/>
      <c r="D35" s="1692"/>
      <c r="E35" s="1692"/>
      <c r="F35" s="1685"/>
      <c r="G35" s="1709"/>
      <c r="H35" s="1625"/>
      <c r="I35" s="1625"/>
      <c r="J35" s="1625"/>
      <c r="K35" s="1625"/>
      <c r="L35" s="1625"/>
      <c r="M35" s="1625"/>
      <c r="N35" s="1676"/>
      <c r="O35" s="938"/>
      <c r="P35" s="1727"/>
    </row>
    <row r="36" spans="1:16" s="60" customFormat="1" ht="18" customHeight="1">
      <c r="A36" s="1721"/>
      <c r="B36" s="1690"/>
      <c r="C36" s="1693"/>
      <c r="D36" s="1693"/>
      <c r="E36" s="1693"/>
      <c r="F36" s="1686"/>
      <c r="G36" s="1710"/>
      <c r="H36" s="1626"/>
      <c r="I36" s="1626"/>
      <c r="J36" s="1626"/>
      <c r="K36" s="1626"/>
      <c r="L36" s="1626"/>
      <c r="M36" s="1626"/>
      <c r="N36" s="1677"/>
      <c r="O36" s="939"/>
      <c r="P36" s="1728"/>
    </row>
    <row r="37" spans="1:16" s="60" customFormat="1" ht="9" customHeight="1">
      <c r="A37" s="932"/>
      <c r="B37" s="940"/>
      <c r="C37" s="287"/>
      <c r="D37" s="287"/>
      <c r="E37" s="287"/>
      <c r="F37" s="287"/>
      <c r="G37" s="288"/>
      <c r="H37" s="287"/>
      <c r="I37" s="287"/>
      <c r="J37" s="287"/>
      <c r="K37" s="287"/>
      <c r="L37" s="287"/>
      <c r="M37" s="287"/>
      <c r="N37" s="287"/>
      <c r="O37" s="938"/>
      <c r="P37" s="156"/>
    </row>
    <row r="38" spans="1:16" s="60" customFormat="1" ht="33.950000000000003" customHeight="1">
      <c r="A38" s="932"/>
      <c r="B38" s="1611" t="s">
        <v>475</v>
      </c>
      <c r="C38" s="1379"/>
      <c r="D38" s="1379"/>
      <c r="E38" s="1379"/>
      <c r="F38" s="1379"/>
      <c r="G38" s="1379" t="s">
        <v>476</v>
      </c>
      <c r="H38" s="1379"/>
      <c r="I38" s="1379"/>
      <c r="J38" s="1379"/>
      <c r="K38" s="1379"/>
      <c r="L38" s="1379"/>
      <c r="M38" s="1379"/>
      <c r="N38" s="1379"/>
      <c r="O38" s="481"/>
      <c r="P38" s="156"/>
    </row>
    <row r="39" spans="1:16" s="60" customFormat="1" ht="36" customHeight="1">
      <c r="A39" s="283">
        <v>2010</v>
      </c>
      <c r="B39" s="968">
        <v>11939</v>
      </c>
      <c r="C39" s="850">
        <v>39962</v>
      </c>
      <c r="D39" s="850">
        <v>65174</v>
      </c>
      <c r="E39" s="850">
        <v>764</v>
      </c>
      <c r="F39" s="850">
        <v>26553</v>
      </c>
      <c r="G39" s="850">
        <v>774402</v>
      </c>
      <c r="H39" s="850">
        <v>147105</v>
      </c>
      <c r="I39" s="850">
        <v>10854</v>
      </c>
      <c r="J39" s="850">
        <v>118405</v>
      </c>
      <c r="K39" s="850">
        <v>97734</v>
      </c>
      <c r="L39" s="850">
        <v>91643</v>
      </c>
      <c r="M39" s="850">
        <v>212807</v>
      </c>
      <c r="N39" s="850">
        <v>95854</v>
      </c>
      <c r="O39" s="941"/>
      <c r="P39" s="283">
        <v>2010</v>
      </c>
    </row>
    <row r="40" spans="1:16" s="60" customFormat="1" ht="36" customHeight="1">
      <c r="A40" s="283">
        <v>2011</v>
      </c>
      <c r="B40" s="968">
        <v>14115</v>
      </c>
      <c r="C40" s="850">
        <v>46860</v>
      </c>
      <c r="D40" s="850">
        <v>68975</v>
      </c>
      <c r="E40" s="850">
        <v>476</v>
      </c>
      <c r="F40" s="850">
        <v>26619</v>
      </c>
      <c r="G40" s="850">
        <v>833343</v>
      </c>
      <c r="H40" s="850">
        <v>160951</v>
      </c>
      <c r="I40" s="850">
        <v>15408</v>
      </c>
      <c r="J40" s="850">
        <v>127002</v>
      </c>
      <c r="K40" s="850">
        <v>110767</v>
      </c>
      <c r="L40" s="850">
        <v>98953</v>
      </c>
      <c r="M40" s="850">
        <v>218243</v>
      </c>
      <c r="N40" s="850">
        <v>102018</v>
      </c>
      <c r="O40" s="941"/>
      <c r="P40" s="283">
        <v>2011</v>
      </c>
    </row>
    <row r="41" spans="1:16" s="60" customFormat="1" ht="36" customHeight="1">
      <c r="A41" s="283">
        <v>2012</v>
      </c>
      <c r="B41" s="968">
        <v>16441</v>
      </c>
      <c r="C41" s="850">
        <v>29412</v>
      </c>
      <c r="D41" s="850">
        <v>72909</v>
      </c>
      <c r="E41" s="850">
        <v>809</v>
      </c>
      <c r="F41" s="850">
        <v>25267</v>
      </c>
      <c r="G41" s="850">
        <v>872920</v>
      </c>
      <c r="H41" s="850">
        <v>173552</v>
      </c>
      <c r="I41" s="850">
        <v>14628</v>
      </c>
      <c r="J41" s="850">
        <v>134884</v>
      </c>
      <c r="K41" s="850">
        <v>120573</v>
      </c>
      <c r="L41" s="850">
        <v>107753</v>
      </c>
      <c r="M41" s="850">
        <v>216224</v>
      </c>
      <c r="N41" s="850">
        <v>105304</v>
      </c>
      <c r="O41" s="941"/>
      <c r="P41" s="283">
        <v>2012</v>
      </c>
    </row>
    <row r="42" spans="1:16" s="60" customFormat="1" ht="36" customHeight="1">
      <c r="A42" s="283">
        <v>2013</v>
      </c>
      <c r="B42" s="968">
        <v>15682</v>
      </c>
      <c r="C42" s="850">
        <v>12945</v>
      </c>
      <c r="D42" s="850">
        <v>77423</v>
      </c>
      <c r="E42" s="850">
        <v>586</v>
      </c>
      <c r="F42" s="850">
        <v>25750</v>
      </c>
      <c r="G42" s="850">
        <v>892209</v>
      </c>
      <c r="H42" s="850">
        <v>175546</v>
      </c>
      <c r="I42" s="850">
        <v>12830</v>
      </c>
      <c r="J42" s="850">
        <v>142097</v>
      </c>
      <c r="K42" s="850">
        <v>129535</v>
      </c>
      <c r="L42" s="850">
        <v>102564</v>
      </c>
      <c r="M42" s="850">
        <v>219487</v>
      </c>
      <c r="N42" s="850">
        <v>110149</v>
      </c>
      <c r="O42" s="941"/>
      <c r="P42" s="283">
        <v>2013</v>
      </c>
    </row>
    <row r="43" spans="1:16" s="165" customFormat="1" ht="36" customHeight="1">
      <c r="A43" s="283">
        <v>2014</v>
      </c>
      <c r="B43" s="968">
        <v>16440</v>
      </c>
      <c r="C43" s="850">
        <v>11860</v>
      </c>
      <c r="D43" s="850">
        <v>82929</v>
      </c>
      <c r="E43" s="850">
        <v>566</v>
      </c>
      <c r="F43" s="850">
        <v>28775</v>
      </c>
      <c r="G43" s="850">
        <v>927996</v>
      </c>
      <c r="H43" s="850">
        <v>184046</v>
      </c>
      <c r="I43" s="850">
        <v>17267</v>
      </c>
      <c r="J43" s="850">
        <v>148803</v>
      </c>
      <c r="K43" s="850">
        <v>137897</v>
      </c>
      <c r="L43" s="850">
        <v>102004</v>
      </c>
      <c r="M43" s="850">
        <v>225639</v>
      </c>
      <c r="N43" s="850">
        <v>112341</v>
      </c>
      <c r="O43" s="941"/>
      <c r="P43" s="283">
        <v>2014</v>
      </c>
    </row>
    <row r="44" spans="1:16" s="60" customFormat="1" ht="12" customHeight="1">
      <c r="A44" s="283"/>
      <c r="B44" s="968"/>
      <c r="C44" s="850"/>
      <c r="D44" s="850"/>
      <c r="E44" s="850"/>
      <c r="F44" s="850"/>
      <c r="G44" s="850"/>
      <c r="H44" s="850"/>
      <c r="I44" s="850"/>
      <c r="J44" s="850"/>
      <c r="K44" s="850"/>
      <c r="L44" s="850"/>
      <c r="M44" s="850"/>
      <c r="N44" s="850"/>
      <c r="O44" s="941"/>
      <c r="P44" s="283"/>
    </row>
    <row r="45" spans="1:16" s="60" customFormat="1" ht="36" customHeight="1">
      <c r="A45" s="285">
        <v>2015</v>
      </c>
      <c r="B45" s="969">
        <v>16743</v>
      </c>
      <c r="C45" s="853">
        <v>11709</v>
      </c>
      <c r="D45" s="853">
        <v>86851</v>
      </c>
      <c r="E45" s="853">
        <v>541</v>
      </c>
      <c r="F45" s="853">
        <v>27665</v>
      </c>
      <c r="G45" s="853">
        <v>939748</v>
      </c>
      <c r="H45" s="853">
        <v>188468</v>
      </c>
      <c r="I45" s="853">
        <v>17206</v>
      </c>
      <c r="J45" s="853">
        <v>151831</v>
      </c>
      <c r="K45" s="853">
        <v>143798</v>
      </c>
      <c r="L45" s="853">
        <v>96309</v>
      </c>
      <c r="M45" s="853">
        <v>230678</v>
      </c>
      <c r="N45" s="853">
        <v>111459</v>
      </c>
      <c r="O45" s="942"/>
      <c r="P45" s="285">
        <v>2015</v>
      </c>
    </row>
    <row r="46" spans="1:16" s="60" customFormat="1" ht="12" customHeight="1">
      <c r="A46" s="932"/>
      <c r="B46" s="968"/>
      <c r="C46" s="850"/>
      <c r="D46" s="850"/>
      <c r="E46" s="850"/>
      <c r="F46" s="850"/>
      <c r="G46" s="850"/>
      <c r="H46" s="850"/>
      <c r="I46" s="850"/>
      <c r="J46" s="850"/>
      <c r="K46" s="850"/>
      <c r="L46" s="850"/>
      <c r="M46" s="850"/>
      <c r="N46" s="850"/>
      <c r="O46" s="941"/>
      <c r="P46" s="283"/>
    </row>
    <row r="47" spans="1:16" s="60" customFormat="1" ht="36" customHeight="1">
      <c r="A47" s="286" t="s">
        <v>108</v>
      </c>
      <c r="B47" s="968">
        <v>15281</v>
      </c>
      <c r="C47" s="850">
        <v>14499</v>
      </c>
      <c r="D47" s="850">
        <v>87255</v>
      </c>
      <c r="E47" s="850">
        <v>588</v>
      </c>
      <c r="F47" s="850">
        <v>34753</v>
      </c>
      <c r="G47" s="850">
        <v>1005016</v>
      </c>
      <c r="H47" s="850">
        <v>200835</v>
      </c>
      <c r="I47" s="850">
        <v>15138</v>
      </c>
      <c r="J47" s="850">
        <v>153541</v>
      </c>
      <c r="K47" s="850">
        <v>140741</v>
      </c>
      <c r="L47" s="850">
        <v>97843</v>
      </c>
      <c r="M47" s="850">
        <v>282953</v>
      </c>
      <c r="N47" s="850">
        <v>113965</v>
      </c>
      <c r="O47" s="941"/>
      <c r="P47" s="286" t="s">
        <v>122</v>
      </c>
    </row>
    <row r="48" spans="1:16" s="60" customFormat="1" ht="36" customHeight="1">
      <c r="A48" s="286" t="s">
        <v>109</v>
      </c>
      <c r="B48" s="968">
        <v>20272</v>
      </c>
      <c r="C48" s="850">
        <v>14348</v>
      </c>
      <c r="D48" s="850">
        <v>86083</v>
      </c>
      <c r="E48" s="850">
        <v>549</v>
      </c>
      <c r="F48" s="850">
        <v>31153</v>
      </c>
      <c r="G48" s="850">
        <v>911618</v>
      </c>
      <c r="H48" s="850">
        <v>168050</v>
      </c>
      <c r="I48" s="850">
        <v>21416</v>
      </c>
      <c r="J48" s="850">
        <v>150976</v>
      </c>
      <c r="K48" s="850">
        <v>149491</v>
      </c>
      <c r="L48" s="850">
        <v>97402</v>
      </c>
      <c r="M48" s="850">
        <v>210481</v>
      </c>
      <c r="N48" s="850">
        <v>113803</v>
      </c>
      <c r="O48" s="941"/>
      <c r="P48" s="286" t="s">
        <v>123</v>
      </c>
    </row>
    <row r="49" spans="1:26" s="60" customFormat="1" ht="36" customHeight="1">
      <c r="A49" s="286" t="s">
        <v>110</v>
      </c>
      <c r="B49" s="968">
        <v>15532</v>
      </c>
      <c r="C49" s="850">
        <v>8683</v>
      </c>
      <c r="D49" s="850">
        <v>85349</v>
      </c>
      <c r="E49" s="850">
        <v>486</v>
      </c>
      <c r="F49" s="850">
        <v>17161</v>
      </c>
      <c r="G49" s="850">
        <v>961155</v>
      </c>
      <c r="H49" s="850">
        <v>212292</v>
      </c>
      <c r="I49" s="850">
        <v>17720</v>
      </c>
      <c r="J49" s="850">
        <v>150993</v>
      </c>
      <c r="K49" s="850">
        <v>142653</v>
      </c>
      <c r="L49" s="850">
        <v>95762</v>
      </c>
      <c r="M49" s="850">
        <v>235362</v>
      </c>
      <c r="N49" s="850">
        <v>106373</v>
      </c>
      <c r="O49" s="941"/>
      <c r="P49" s="286" t="s">
        <v>124</v>
      </c>
    </row>
    <row r="50" spans="1:26" s="60" customFormat="1" ht="36" customHeight="1">
      <c r="A50" s="286" t="s">
        <v>111</v>
      </c>
      <c r="B50" s="968">
        <v>16194</v>
      </c>
      <c r="C50" s="850">
        <v>11166</v>
      </c>
      <c r="D50" s="850">
        <v>89234</v>
      </c>
      <c r="E50" s="850">
        <v>514</v>
      </c>
      <c r="F50" s="850">
        <v>30151</v>
      </c>
      <c r="G50" s="850">
        <v>897294</v>
      </c>
      <c r="H50" s="850">
        <v>178611</v>
      </c>
      <c r="I50" s="850">
        <v>15327</v>
      </c>
      <c r="J50" s="850">
        <v>154988</v>
      </c>
      <c r="K50" s="850">
        <v>143936</v>
      </c>
      <c r="L50" s="850">
        <v>94580</v>
      </c>
      <c r="M50" s="850">
        <v>197897</v>
      </c>
      <c r="N50" s="850">
        <v>111955</v>
      </c>
      <c r="O50" s="941"/>
      <c r="P50" s="286" t="s">
        <v>125</v>
      </c>
    </row>
    <row r="51" spans="1:26" s="60" customFormat="1" ht="6.75" customHeight="1" thickBot="1">
      <c r="A51" s="933"/>
      <c r="B51" s="943"/>
      <c r="C51" s="926"/>
      <c r="D51" s="926"/>
      <c r="E51" s="926"/>
      <c r="F51" s="926"/>
      <c r="G51" s="927"/>
      <c r="H51" s="927"/>
      <c r="I51" s="927"/>
      <c r="J51" s="927"/>
      <c r="K51" s="927"/>
      <c r="L51" s="927"/>
      <c r="M51" s="927"/>
      <c r="N51" s="927"/>
      <c r="O51" s="944"/>
      <c r="P51" s="933"/>
    </row>
    <row r="52" spans="1:26" s="173" customFormat="1" ht="36" customHeight="1">
      <c r="A52" s="1485" t="s">
        <v>621</v>
      </c>
      <c r="B52" s="1485"/>
      <c r="C52" s="1485"/>
      <c r="D52" s="1485"/>
      <c r="E52" s="1485"/>
      <c r="F52" s="1485"/>
      <c r="G52" s="1485" t="s">
        <v>967</v>
      </c>
      <c r="H52" s="1485"/>
      <c r="I52" s="1485"/>
      <c r="J52" s="1485"/>
      <c r="K52" s="1485"/>
      <c r="L52" s="1485"/>
      <c r="M52" s="1485"/>
      <c r="N52" s="1485"/>
      <c r="O52" s="1485"/>
      <c r="P52" s="1485"/>
      <c r="Q52" s="888"/>
      <c r="R52" s="888"/>
      <c r="S52" s="888"/>
      <c r="T52" s="888"/>
      <c r="U52" s="888"/>
      <c r="V52" s="319"/>
      <c r="W52" s="319"/>
      <c r="X52" s="319"/>
      <c r="Y52" s="319"/>
      <c r="Z52" s="319"/>
    </row>
    <row r="53" spans="1:26" s="180" customFormat="1" ht="11.25">
      <c r="A53" s="149"/>
      <c r="G53" s="246"/>
      <c r="Q53" s="147"/>
    </row>
    <row r="54" spans="1:26" s="180" customFormat="1" ht="11.25">
      <c r="A54" s="256"/>
      <c r="G54" s="246"/>
      <c r="Q54" s="147"/>
    </row>
    <row r="55" spans="1:26" s="180" customFormat="1" ht="11.25">
      <c r="A55" s="256"/>
      <c r="G55" s="246"/>
      <c r="Q55" s="147"/>
    </row>
    <row r="56" spans="1:26" s="180" customFormat="1" ht="11.25">
      <c r="A56" s="256"/>
      <c r="G56" s="246"/>
      <c r="Q56" s="147"/>
    </row>
    <row r="57" spans="1:26" s="180" customFormat="1" ht="11.25">
      <c r="A57" s="256"/>
      <c r="G57" s="246"/>
      <c r="Q57" s="147"/>
    </row>
    <row r="58" spans="1:26" s="180" customFormat="1" ht="11.25">
      <c r="A58" s="256"/>
      <c r="G58" s="246"/>
      <c r="Q58" s="147"/>
    </row>
    <row r="59" spans="1:26" s="180" customFormat="1" ht="11.25">
      <c r="A59" s="256"/>
      <c r="G59" s="246"/>
      <c r="Q59" s="147"/>
    </row>
    <row r="60" spans="1:26" s="180" customFormat="1" ht="11.25">
      <c r="A60" s="256"/>
      <c r="G60" s="246"/>
      <c r="Q60" s="147"/>
    </row>
    <row r="61" spans="1:26" s="180" customFormat="1" ht="11.25">
      <c r="A61" s="256"/>
      <c r="G61" s="246"/>
      <c r="Q61" s="147"/>
    </row>
    <row r="62" spans="1:26" s="180" customFormat="1" ht="11.25">
      <c r="A62" s="256"/>
      <c r="G62" s="246"/>
      <c r="Q62" s="147"/>
    </row>
    <row r="63" spans="1:26" s="180" customFormat="1" ht="11.25">
      <c r="A63" s="256"/>
      <c r="G63" s="246"/>
      <c r="Q63" s="147"/>
    </row>
    <row r="64" spans="1:26" s="180" customFormat="1" ht="11.25">
      <c r="A64" s="256"/>
      <c r="G64" s="246"/>
      <c r="Q64" s="147"/>
    </row>
    <row r="65" spans="1:17" s="180" customFormat="1" ht="11.25">
      <c r="A65" s="256"/>
      <c r="G65" s="246"/>
      <c r="Q65" s="147"/>
    </row>
    <row r="66" spans="1:17" s="180" customFormat="1" ht="11.25">
      <c r="A66" s="256"/>
      <c r="G66" s="246"/>
      <c r="Q66" s="147"/>
    </row>
    <row r="67" spans="1:17" s="180" customFormat="1" ht="11.25">
      <c r="A67" s="256"/>
      <c r="G67" s="246"/>
      <c r="Q67" s="147"/>
    </row>
    <row r="68" spans="1:17" s="180" customFormat="1" ht="11.25">
      <c r="A68" s="256"/>
      <c r="G68" s="246"/>
      <c r="Q68" s="147"/>
    </row>
    <row r="69" spans="1:17" s="180" customFormat="1" ht="11.25">
      <c r="A69" s="256"/>
      <c r="G69" s="246"/>
      <c r="Q69" s="147"/>
    </row>
    <row r="70" spans="1:17" s="180" customFormat="1" ht="11.25">
      <c r="A70" s="256"/>
      <c r="G70" s="246"/>
      <c r="Q70" s="147"/>
    </row>
    <row r="71" spans="1:17" s="180" customFormat="1" ht="11.25">
      <c r="A71" s="256"/>
      <c r="G71" s="246"/>
      <c r="Q71" s="147"/>
    </row>
    <row r="72" spans="1:17" s="180" customFormat="1" ht="11.25">
      <c r="A72" s="256"/>
      <c r="G72" s="246"/>
      <c r="Q72" s="147"/>
    </row>
    <row r="73" spans="1:17" s="180" customFormat="1" ht="11.25">
      <c r="A73" s="256"/>
      <c r="G73" s="246"/>
      <c r="Q73" s="147"/>
    </row>
    <row r="74" spans="1:17" s="180" customFormat="1" ht="11.25">
      <c r="A74" s="256"/>
      <c r="G74" s="246"/>
      <c r="Q74" s="147"/>
    </row>
    <row r="75" spans="1:17" s="180" customFormat="1" ht="11.25">
      <c r="A75" s="256"/>
      <c r="G75" s="246"/>
      <c r="Q75" s="147"/>
    </row>
    <row r="76" spans="1:17" s="180" customFormat="1" ht="11.25">
      <c r="A76" s="256"/>
      <c r="G76" s="246"/>
      <c r="Q76" s="147"/>
    </row>
    <row r="77" spans="1:17" s="180" customFormat="1" ht="11.25">
      <c r="A77" s="256"/>
      <c r="G77" s="246"/>
      <c r="Q77" s="147"/>
    </row>
    <row r="78" spans="1:17" s="180" customFormat="1" ht="11.25">
      <c r="A78" s="256"/>
      <c r="G78" s="246"/>
      <c r="Q78" s="147"/>
    </row>
    <row r="79" spans="1:17" s="180" customFormat="1" ht="11.25">
      <c r="A79" s="256"/>
      <c r="G79" s="246"/>
      <c r="Q79" s="147"/>
    </row>
    <row r="80" spans="1:17" s="180" customFormat="1" ht="11.25">
      <c r="A80" s="256"/>
      <c r="G80" s="246"/>
      <c r="Q80" s="147"/>
    </row>
    <row r="81" spans="1:17" s="180" customFormat="1" ht="11.25">
      <c r="A81" s="256"/>
      <c r="G81" s="246"/>
      <c r="Q81" s="147"/>
    </row>
    <row r="82" spans="1:17" s="180" customFormat="1" ht="11.25">
      <c r="A82" s="256"/>
      <c r="G82" s="246"/>
      <c r="Q82" s="147"/>
    </row>
    <row r="83" spans="1:17" s="180" customFormat="1" ht="11.25">
      <c r="A83" s="256"/>
      <c r="G83" s="246"/>
      <c r="Q83" s="147"/>
    </row>
    <row r="84" spans="1:17" s="180" customFormat="1" ht="11.25">
      <c r="A84" s="256"/>
      <c r="G84" s="246"/>
      <c r="Q84" s="147"/>
    </row>
    <row r="85" spans="1:17" s="180" customFormat="1" ht="11.25">
      <c r="A85" s="256"/>
      <c r="G85" s="246"/>
      <c r="Q85" s="147"/>
    </row>
    <row r="86" spans="1:17" s="180" customFormat="1" ht="11.25">
      <c r="A86" s="256"/>
      <c r="G86" s="246"/>
      <c r="Q86" s="147"/>
    </row>
    <row r="87" spans="1:17" s="180" customFormat="1" ht="11.25">
      <c r="A87" s="256"/>
      <c r="G87" s="246"/>
      <c r="Q87" s="147"/>
    </row>
    <row r="88" spans="1:17" s="180" customFormat="1" ht="11.25">
      <c r="A88" s="256"/>
      <c r="G88" s="246"/>
      <c r="Q88" s="147"/>
    </row>
    <row r="89" spans="1:17" s="180" customFormat="1" ht="11.25">
      <c r="A89" s="256"/>
      <c r="G89" s="246"/>
      <c r="Q89" s="147"/>
    </row>
    <row r="90" spans="1:17" s="180" customFormat="1" ht="11.25">
      <c r="A90" s="256"/>
      <c r="G90" s="246"/>
      <c r="Q90" s="147"/>
    </row>
    <row r="91" spans="1:17" s="180" customFormat="1" ht="11.25">
      <c r="A91" s="256"/>
      <c r="G91" s="246"/>
      <c r="Q91" s="147"/>
    </row>
    <row r="92" spans="1:17" s="180" customFormat="1" ht="11.25">
      <c r="A92" s="256"/>
      <c r="G92" s="246"/>
      <c r="Q92" s="147"/>
    </row>
    <row r="93" spans="1:17" s="180" customFormat="1" ht="11.25">
      <c r="A93" s="256"/>
      <c r="G93" s="246"/>
      <c r="Q93" s="147"/>
    </row>
    <row r="94" spans="1:17" s="180" customFormat="1" ht="11.25">
      <c r="A94" s="256"/>
      <c r="G94" s="246"/>
      <c r="Q94" s="147"/>
    </row>
    <row r="95" spans="1:17" s="180" customFormat="1" ht="11.25">
      <c r="A95" s="256"/>
      <c r="G95" s="246"/>
      <c r="Q95" s="147"/>
    </row>
    <row r="96" spans="1:17" s="180" customFormat="1" ht="11.25">
      <c r="A96" s="256"/>
      <c r="G96" s="246"/>
      <c r="Q96" s="147"/>
    </row>
    <row r="97" spans="1:17" s="180" customFormat="1" ht="11.25">
      <c r="A97" s="256"/>
      <c r="G97" s="246"/>
      <c r="Q97" s="147"/>
    </row>
    <row r="98" spans="1:17" s="180" customFormat="1" ht="11.25">
      <c r="A98" s="256"/>
      <c r="G98" s="246"/>
      <c r="Q98" s="147"/>
    </row>
    <row r="99" spans="1:17" s="180" customFormat="1" ht="11.25">
      <c r="A99" s="256"/>
      <c r="G99" s="246"/>
      <c r="Q99" s="147"/>
    </row>
    <row r="100" spans="1:17" s="180" customFormat="1" ht="11.25">
      <c r="A100" s="256"/>
      <c r="G100" s="246"/>
      <c r="Q100" s="147"/>
    </row>
    <row r="101" spans="1:17" s="180" customFormat="1" ht="11.25">
      <c r="A101" s="256"/>
      <c r="G101" s="246"/>
      <c r="Q101" s="147"/>
    </row>
    <row r="102" spans="1:17" s="180" customFormat="1" ht="11.25">
      <c r="A102" s="256"/>
      <c r="G102" s="246"/>
      <c r="Q102" s="147"/>
    </row>
    <row r="103" spans="1:17" s="180" customFormat="1" ht="11.25">
      <c r="A103" s="256"/>
      <c r="G103" s="246"/>
      <c r="Q103" s="147"/>
    </row>
    <row r="104" spans="1:17" s="180" customFormat="1" ht="11.25">
      <c r="A104" s="256"/>
      <c r="G104" s="246"/>
      <c r="Q104" s="147"/>
    </row>
    <row r="105" spans="1:17" s="180" customFormat="1" ht="11.25">
      <c r="A105" s="256"/>
      <c r="G105" s="246"/>
      <c r="Q105" s="147"/>
    </row>
    <row r="106" spans="1:17" s="180" customFormat="1" ht="11.25">
      <c r="A106" s="256"/>
      <c r="G106" s="246"/>
      <c r="Q106" s="147"/>
    </row>
    <row r="107" spans="1:17" s="180" customFormat="1" ht="11.25">
      <c r="A107" s="256"/>
      <c r="G107" s="246"/>
      <c r="Q107" s="147"/>
    </row>
    <row r="108" spans="1:17" s="180" customFormat="1" ht="11.25">
      <c r="A108" s="256"/>
      <c r="G108" s="246"/>
      <c r="Q108" s="147"/>
    </row>
    <row r="109" spans="1:17" s="180" customFormat="1" ht="11.25">
      <c r="A109" s="256"/>
      <c r="G109" s="246"/>
      <c r="Q109" s="147"/>
    </row>
    <row r="110" spans="1:17" s="180" customFormat="1" ht="11.25">
      <c r="A110" s="256"/>
      <c r="G110" s="246"/>
      <c r="Q110" s="147"/>
    </row>
    <row r="111" spans="1:17" s="180" customFormat="1" ht="11.25">
      <c r="A111" s="256"/>
      <c r="G111" s="246"/>
      <c r="Q111" s="147"/>
    </row>
  </sheetData>
  <mergeCells count="53">
    <mergeCell ref="G2:P2"/>
    <mergeCell ref="G35:G36"/>
    <mergeCell ref="B32:F32"/>
    <mergeCell ref="B30:F30"/>
    <mergeCell ref="B31:F31"/>
    <mergeCell ref="G31:N31"/>
    <mergeCell ref="G30:N30"/>
    <mergeCell ref="A2:F2"/>
    <mergeCell ref="A26:F26"/>
    <mergeCell ref="G26:P26"/>
    <mergeCell ref="A30:A36"/>
    <mergeCell ref="A4:A10"/>
    <mergeCell ref="P4:P10"/>
    <mergeCell ref="P30:P36"/>
    <mergeCell ref="B5:F5"/>
    <mergeCell ref="G5:N5"/>
    <mergeCell ref="B4:F4"/>
    <mergeCell ref="D7:D10"/>
    <mergeCell ref="E7:E10"/>
    <mergeCell ref="F7:F10"/>
    <mergeCell ref="H7:H10"/>
    <mergeCell ref="B6:F6"/>
    <mergeCell ref="G6:I6"/>
    <mergeCell ref="C7:C10"/>
    <mergeCell ref="I7:I10"/>
    <mergeCell ref="G9:G10"/>
    <mergeCell ref="M7:M10"/>
    <mergeCell ref="L7:L10"/>
    <mergeCell ref="K7:K10"/>
    <mergeCell ref="J6:N6"/>
    <mergeCell ref="G4:N4"/>
    <mergeCell ref="B7:B10"/>
    <mergeCell ref="A52:F52"/>
    <mergeCell ref="B38:F38"/>
    <mergeCell ref="F33:F36"/>
    <mergeCell ref="K32:K36"/>
    <mergeCell ref="G28:P28"/>
    <mergeCell ref="B12:F12"/>
    <mergeCell ref="G12:N12"/>
    <mergeCell ref="B33:B36"/>
    <mergeCell ref="C33:C36"/>
    <mergeCell ref="D33:D36"/>
    <mergeCell ref="E33:E36"/>
    <mergeCell ref="A28:F28"/>
    <mergeCell ref="N7:O10"/>
    <mergeCell ref="L32:L36"/>
    <mergeCell ref="G52:P52"/>
    <mergeCell ref="H32:H36"/>
    <mergeCell ref="M32:M36"/>
    <mergeCell ref="N32:N36"/>
    <mergeCell ref="G38:N38"/>
    <mergeCell ref="I32:I36"/>
    <mergeCell ref="J32:J36"/>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Z112"/>
  <sheetViews>
    <sheetView showGridLines="0" view="pageBreakPreview" topLeftCell="A37" zoomScaleNormal="110" zoomScaleSheetLayoutView="100" workbookViewId="0">
      <selection activeCell="B47" sqref="B47:M47"/>
    </sheetView>
  </sheetViews>
  <sheetFormatPr defaultRowHeight="13.5"/>
  <cols>
    <col min="1" max="1" width="0.5546875" style="24" customWidth="1"/>
    <col min="2" max="2" width="6.33203125" style="24" customWidth="1"/>
    <col min="3" max="3" width="0.44140625" style="24" customWidth="1"/>
    <col min="4" max="4" width="5.6640625" style="24" customWidth="1"/>
    <col min="5" max="5" width="6.33203125" style="24" customWidth="1"/>
    <col min="6" max="6" width="8.44140625" style="24" customWidth="1"/>
    <col min="7" max="7" width="8.33203125" style="24" customWidth="1"/>
    <col min="8" max="8" width="7.77734375" style="24" customWidth="1"/>
    <col min="9" max="9" width="5.5546875" style="24" customWidth="1"/>
    <col min="10" max="10" width="6.5546875" style="24" customWidth="1"/>
    <col min="11" max="11" width="6.44140625" style="24" customWidth="1"/>
    <col min="12" max="12" width="7" style="24" customWidth="1"/>
    <col min="13" max="13" width="6.77734375" style="24" customWidth="1"/>
    <col min="14" max="14" width="6.33203125" style="24" customWidth="1"/>
    <col min="15" max="15" width="6.5546875" style="34" customWidth="1"/>
    <col min="16" max="17" width="7.109375" style="34" customWidth="1"/>
    <col min="18" max="18" width="6.5546875" style="34" customWidth="1"/>
    <col min="19" max="20" width="7.33203125" style="34" customWidth="1"/>
    <col min="21" max="21" width="7" style="34" customWidth="1"/>
    <col min="22" max="22" width="7.33203125" style="34" customWidth="1"/>
    <col min="23" max="23" width="5.77734375" style="34" customWidth="1"/>
    <col min="24" max="24" width="0.5546875" style="34" customWidth="1"/>
    <col min="25" max="25" width="0.77734375" style="24" customWidth="1"/>
    <col min="26" max="26" width="6.5546875" style="26" customWidth="1"/>
    <col min="27" max="16384" width="8.88671875" style="24"/>
  </cols>
  <sheetData>
    <row r="1" spans="1:26" s="21" customFormat="1" ht="27.95" customHeight="1">
      <c r="A1" s="266" t="s">
        <v>1040</v>
      </c>
      <c r="O1" s="22"/>
      <c r="P1" s="22"/>
      <c r="Q1" s="22"/>
      <c r="R1" s="22"/>
      <c r="S1" s="22"/>
      <c r="T1" s="22"/>
      <c r="U1" s="22"/>
      <c r="V1" s="22"/>
      <c r="W1" s="23"/>
      <c r="X1" s="22"/>
      <c r="Z1" s="855" t="s">
        <v>1041</v>
      </c>
    </row>
    <row r="2" spans="1:26" s="498" customFormat="1" ht="63" customHeight="1">
      <c r="B2" s="1361" t="s">
        <v>984</v>
      </c>
      <c r="C2" s="1361"/>
      <c r="D2" s="1361"/>
      <c r="E2" s="1361"/>
      <c r="F2" s="1361"/>
      <c r="G2" s="1361"/>
      <c r="H2" s="1361"/>
      <c r="I2" s="1361"/>
      <c r="J2" s="1361"/>
      <c r="K2" s="1361"/>
      <c r="L2" s="1361"/>
      <c r="M2" s="1361"/>
      <c r="N2" s="1570" t="s">
        <v>985</v>
      </c>
      <c r="O2" s="1570"/>
      <c r="P2" s="1570"/>
      <c r="Q2" s="1570"/>
      <c r="R2" s="1570"/>
      <c r="S2" s="1570"/>
      <c r="T2" s="1570"/>
      <c r="U2" s="1570"/>
      <c r="V2" s="1570"/>
      <c r="W2" s="1570"/>
      <c r="X2" s="1570"/>
      <c r="Y2" s="1570"/>
      <c r="Z2" s="1570"/>
    </row>
    <row r="3" spans="1:26" s="173" customFormat="1" ht="14.1" customHeight="1" thickBot="1">
      <c r="A3" s="321" t="s">
        <v>477</v>
      </c>
      <c r="B3" s="276"/>
      <c r="C3" s="276"/>
      <c r="D3" s="276"/>
      <c r="E3" s="276"/>
      <c r="F3" s="871"/>
      <c r="G3" s="871"/>
      <c r="H3" s="871"/>
      <c r="I3" s="871"/>
      <c r="J3" s="871"/>
      <c r="K3" s="871"/>
      <c r="L3" s="871"/>
      <c r="M3" s="871"/>
      <c r="N3" s="871"/>
      <c r="O3" s="886"/>
      <c r="P3" s="886"/>
      <c r="Q3" s="886"/>
      <c r="R3" s="886"/>
      <c r="S3" s="886"/>
      <c r="T3" s="886"/>
      <c r="U3" s="886"/>
      <c r="V3" s="886"/>
      <c r="W3" s="886"/>
      <c r="X3" s="983"/>
      <c r="Y3" s="983"/>
      <c r="Z3" s="886" t="s">
        <v>478</v>
      </c>
    </row>
    <row r="4" spans="1:26" s="200" customFormat="1" ht="20.100000000000001" customHeight="1">
      <c r="A4" s="984"/>
      <c r="B4" s="1381" t="s">
        <v>968</v>
      </c>
      <c r="C4" s="563"/>
      <c r="D4" s="1627" t="s">
        <v>1022</v>
      </c>
      <c r="E4" s="1736" t="s">
        <v>1504</v>
      </c>
      <c r="F4" s="1736" t="s">
        <v>1021</v>
      </c>
      <c r="G4" s="1621" t="s">
        <v>1020</v>
      </c>
      <c r="H4" s="856"/>
      <c r="I4" s="985"/>
      <c r="J4" s="575"/>
      <c r="K4" s="985"/>
      <c r="L4" s="856"/>
      <c r="M4" s="856"/>
      <c r="N4" s="1432" t="s">
        <v>68</v>
      </c>
      <c r="O4" s="1432"/>
      <c r="P4" s="1432"/>
      <c r="Q4" s="1432"/>
      <c r="R4" s="1432"/>
      <c r="S4" s="1432"/>
      <c r="T4" s="1432"/>
      <c r="U4" s="1432"/>
      <c r="V4" s="1432"/>
      <c r="W4" s="1432"/>
      <c r="X4" s="1432"/>
      <c r="Y4" s="1596"/>
      <c r="Z4" s="1645" t="s">
        <v>969</v>
      </c>
    </row>
    <row r="5" spans="1:26" s="200" customFormat="1" ht="20.100000000000001" customHeight="1">
      <c r="A5" s="273"/>
      <c r="B5" s="1362"/>
      <c r="C5" s="157"/>
      <c r="D5" s="1628"/>
      <c r="E5" s="1633"/>
      <c r="F5" s="1633"/>
      <c r="G5" s="1602"/>
      <c r="H5" s="1733" t="s">
        <v>71</v>
      </c>
      <c r="I5" s="1734"/>
      <c r="J5" s="1734"/>
      <c r="K5" s="1734"/>
      <c r="L5" s="1734"/>
      <c r="M5" s="1734"/>
      <c r="N5" s="160"/>
      <c r="O5" s="160"/>
      <c r="P5" s="160"/>
      <c r="Q5" s="160"/>
      <c r="R5" s="160"/>
      <c r="S5" s="307"/>
      <c r="T5" s="160"/>
      <c r="U5" s="307"/>
      <c r="V5" s="160"/>
      <c r="W5" s="970"/>
      <c r="X5" s="308"/>
      <c r="Y5" s="890"/>
      <c r="Z5" s="1646"/>
    </row>
    <row r="6" spans="1:26" s="200" customFormat="1" ht="9" customHeight="1">
      <c r="A6" s="273"/>
      <c r="B6" s="1362"/>
      <c r="C6" s="157"/>
      <c r="D6" s="1628"/>
      <c r="E6" s="1633"/>
      <c r="F6" s="1633"/>
      <c r="G6" s="1602"/>
      <c r="H6" s="1543" t="s">
        <v>1505</v>
      </c>
      <c r="I6" s="1590" t="s">
        <v>1009</v>
      </c>
      <c r="J6" s="1590" t="s">
        <v>1010</v>
      </c>
      <c r="K6" s="1590" t="s">
        <v>1012</v>
      </c>
      <c r="L6" s="1606" t="s">
        <v>1008</v>
      </c>
      <c r="M6" s="1592" t="s">
        <v>1011</v>
      </c>
      <c r="N6" s="1630" t="s">
        <v>1013</v>
      </c>
      <c r="O6" s="1590" t="s">
        <v>1016</v>
      </c>
      <c r="P6" s="1590" t="s">
        <v>1015</v>
      </c>
      <c r="Q6" s="1592" t="s">
        <v>1019</v>
      </c>
      <c r="R6" s="1590" t="s">
        <v>1007</v>
      </c>
      <c r="S6" s="1592" t="s">
        <v>1031</v>
      </c>
      <c r="T6" s="1590" t="s">
        <v>1017</v>
      </c>
      <c r="U6" s="1592" t="s">
        <v>1018</v>
      </c>
      <c r="V6" s="1738" t="s">
        <v>1037</v>
      </c>
      <c r="W6" s="1592" t="s">
        <v>1014</v>
      </c>
      <c r="X6" s="1606"/>
      <c r="Y6" s="1666"/>
      <c r="Z6" s="1646"/>
    </row>
    <row r="7" spans="1:26" s="200" customFormat="1" ht="75.95" customHeight="1">
      <c r="A7" s="989"/>
      <c r="B7" s="1384"/>
      <c r="C7" s="568"/>
      <c r="D7" s="1613"/>
      <c r="E7" s="1591"/>
      <c r="F7" s="1591"/>
      <c r="G7" s="1593"/>
      <c r="H7" s="1539"/>
      <c r="I7" s="1591"/>
      <c r="J7" s="1591"/>
      <c r="K7" s="1591"/>
      <c r="L7" s="1447"/>
      <c r="M7" s="1593"/>
      <c r="N7" s="1631"/>
      <c r="O7" s="1591"/>
      <c r="P7" s="1591"/>
      <c r="Q7" s="1593"/>
      <c r="R7" s="1591"/>
      <c r="S7" s="1593"/>
      <c r="T7" s="1591"/>
      <c r="U7" s="1593"/>
      <c r="V7" s="1739"/>
      <c r="W7" s="1593"/>
      <c r="X7" s="1447"/>
      <c r="Y7" s="1378"/>
      <c r="Z7" s="1647"/>
    </row>
    <row r="8" spans="1:26" s="60" customFormat="1" ht="6.95" customHeight="1">
      <c r="A8" s="156"/>
      <c r="B8" s="159"/>
      <c r="C8" s="159"/>
      <c r="D8" s="644"/>
      <c r="E8" s="159"/>
      <c r="F8" s="159"/>
      <c r="G8" s="159"/>
      <c r="H8" s="159"/>
      <c r="I8" s="159"/>
      <c r="J8" s="159"/>
      <c r="K8" s="159"/>
      <c r="L8" s="159"/>
      <c r="M8" s="204"/>
      <c r="N8" s="159"/>
      <c r="O8" s="159"/>
      <c r="P8" s="204"/>
      <c r="Q8" s="204"/>
      <c r="R8" s="159"/>
      <c r="S8" s="204"/>
      <c r="T8" s="204"/>
      <c r="U8" s="159"/>
      <c r="V8" s="159"/>
      <c r="W8" s="479"/>
      <c r="X8" s="156"/>
      <c r="Y8" s="882"/>
      <c r="Z8" s="156"/>
    </row>
    <row r="9" spans="1:26" s="60" customFormat="1" ht="33.950000000000003" customHeight="1">
      <c r="A9" s="156"/>
      <c r="B9" s="159"/>
      <c r="C9" s="159"/>
      <c r="D9" s="1611" t="s">
        <v>475</v>
      </c>
      <c r="E9" s="1379"/>
      <c r="F9" s="1379"/>
      <c r="G9" s="1379"/>
      <c r="H9" s="1379"/>
      <c r="I9" s="1379"/>
      <c r="J9" s="1379"/>
      <c r="K9" s="1379"/>
      <c r="L9" s="1379"/>
      <c r="M9" s="1379"/>
      <c r="N9" s="1379" t="s">
        <v>476</v>
      </c>
      <c r="O9" s="1379"/>
      <c r="P9" s="1379"/>
      <c r="Q9" s="1379"/>
      <c r="R9" s="1379"/>
      <c r="S9" s="1379"/>
      <c r="T9" s="1379"/>
      <c r="U9" s="1379"/>
      <c r="V9" s="1379"/>
      <c r="W9" s="1379"/>
      <c r="X9" s="159"/>
      <c r="Y9" s="645"/>
      <c r="Z9" s="156"/>
    </row>
    <row r="10" spans="1:26" s="60" customFormat="1" ht="33.950000000000003" customHeight="1">
      <c r="A10" s="156"/>
      <c r="B10" s="479">
        <v>2010</v>
      </c>
      <c r="C10" s="479"/>
      <c r="D10" s="992">
        <v>3.31</v>
      </c>
      <c r="E10" s="312">
        <v>48.48</v>
      </c>
      <c r="F10" s="595">
        <v>2960892</v>
      </c>
      <c r="G10" s="851">
        <v>2286874</v>
      </c>
      <c r="H10" s="595">
        <v>316936</v>
      </c>
      <c r="I10" s="851">
        <v>18617</v>
      </c>
      <c r="J10" s="851">
        <v>15546</v>
      </c>
      <c r="K10" s="851">
        <v>19763</v>
      </c>
      <c r="L10" s="851">
        <v>46279</v>
      </c>
      <c r="M10" s="851">
        <v>9426</v>
      </c>
      <c r="N10" s="851">
        <v>21897</v>
      </c>
      <c r="O10" s="851">
        <v>6752</v>
      </c>
      <c r="P10" s="595">
        <v>6338</v>
      </c>
      <c r="Q10" s="885">
        <v>29349</v>
      </c>
      <c r="R10" s="885">
        <v>2773</v>
      </c>
      <c r="S10" s="885">
        <v>37726</v>
      </c>
      <c r="T10" s="895">
        <v>38375</v>
      </c>
      <c r="U10" s="851">
        <v>4061</v>
      </c>
      <c r="V10" s="851">
        <v>22158</v>
      </c>
      <c r="W10" s="552">
        <v>11056</v>
      </c>
      <c r="X10" s="159"/>
      <c r="Y10" s="993">
        <v>2009</v>
      </c>
      <c r="Z10" s="479">
        <v>2010</v>
      </c>
    </row>
    <row r="11" spans="1:26" s="60" customFormat="1" ht="33.950000000000003" customHeight="1">
      <c r="A11" s="156"/>
      <c r="B11" s="479">
        <v>2011</v>
      </c>
      <c r="C11" s="479"/>
      <c r="D11" s="992">
        <v>3.28</v>
      </c>
      <c r="E11" s="312">
        <v>48.97</v>
      </c>
      <c r="F11" s="595">
        <v>3114946</v>
      </c>
      <c r="G11" s="851">
        <v>2392666</v>
      </c>
      <c r="H11" s="595">
        <v>339371</v>
      </c>
      <c r="I11" s="851">
        <v>20647</v>
      </c>
      <c r="J11" s="851">
        <v>16661</v>
      </c>
      <c r="K11" s="851">
        <v>20979</v>
      </c>
      <c r="L11" s="851">
        <v>49161</v>
      </c>
      <c r="M11" s="851">
        <v>10881</v>
      </c>
      <c r="N11" s="851">
        <v>22616</v>
      </c>
      <c r="O11" s="851">
        <v>7641</v>
      </c>
      <c r="P11" s="595">
        <v>7032</v>
      </c>
      <c r="Q11" s="885">
        <v>30458</v>
      </c>
      <c r="R11" s="885">
        <v>2759</v>
      </c>
      <c r="S11" s="885">
        <v>39841</v>
      </c>
      <c r="T11" s="895">
        <v>37634</v>
      </c>
      <c r="U11" s="851">
        <v>4366</v>
      </c>
      <c r="V11" s="851">
        <v>24665</v>
      </c>
      <c r="W11" s="552">
        <v>14991</v>
      </c>
      <c r="X11" s="159"/>
      <c r="Y11" s="993">
        <v>2009</v>
      </c>
      <c r="Z11" s="479">
        <v>2011</v>
      </c>
    </row>
    <row r="12" spans="1:26" s="60" customFormat="1" ht="33.950000000000003" customHeight="1">
      <c r="A12" s="156"/>
      <c r="B12" s="479">
        <v>2012</v>
      </c>
      <c r="C12" s="479"/>
      <c r="D12" s="992">
        <v>3.27</v>
      </c>
      <c r="E12" s="312">
        <v>49.23</v>
      </c>
      <c r="F12" s="595">
        <v>3216894</v>
      </c>
      <c r="G12" s="851">
        <v>2457441</v>
      </c>
      <c r="H12" s="595">
        <v>349190</v>
      </c>
      <c r="I12" s="851">
        <v>21092</v>
      </c>
      <c r="J12" s="851">
        <v>16813</v>
      </c>
      <c r="K12" s="851">
        <v>21708</v>
      </c>
      <c r="L12" s="851">
        <v>49166</v>
      </c>
      <c r="M12" s="851">
        <v>11573</v>
      </c>
      <c r="N12" s="851">
        <v>21207</v>
      </c>
      <c r="O12" s="851">
        <v>7045</v>
      </c>
      <c r="P12" s="595">
        <v>7123</v>
      </c>
      <c r="Q12" s="885">
        <v>31805</v>
      </c>
      <c r="R12" s="885">
        <v>2753</v>
      </c>
      <c r="S12" s="885">
        <v>43314</v>
      </c>
      <c r="T12" s="895">
        <v>39679</v>
      </c>
      <c r="U12" s="851">
        <v>4375</v>
      </c>
      <c r="V12" s="851">
        <v>26069</v>
      </c>
      <c r="W12" s="552">
        <v>14963</v>
      </c>
      <c r="X12" s="159"/>
      <c r="Y12" s="993">
        <v>2009</v>
      </c>
      <c r="Z12" s="479">
        <v>2012</v>
      </c>
    </row>
    <row r="13" spans="1:26" s="60" customFormat="1" ht="33.950000000000003" customHeight="1">
      <c r="A13" s="156"/>
      <c r="B13" s="479">
        <v>2013</v>
      </c>
      <c r="C13" s="479"/>
      <c r="D13" s="992">
        <v>3.25</v>
      </c>
      <c r="E13" s="312">
        <v>49.66</v>
      </c>
      <c r="F13" s="595">
        <v>3261590</v>
      </c>
      <c r="G13" s="851">
        <v>2480725</v>
      </c>
      <c r="H13" s="595">
        <v>348240</v>
      </c>
      <c r="I13" s="851">
        <v>22358</v>
      </c>
      <c r="J13" s="851">
        <v>16709</v>
      </c>
      <c r="K13" s="851">
        <v>21957</v>
      </c>
      <c r="L13" s="851">
        <v>49201</v>
      </c>
      <c r="M13" s="851">
        <v>11285</v>
      </c>
      <c r="N13" s="851">
        <v>20385</v>
      </c>
      <c r="O13" s="851">
        <v>6558</v>
      </c>
      <c r="P13" s="595">
        <v>7152</v>
      </c>
      <c r="Q13" s="885">
        <v>31662</v>
      </c>
      <c r="R13" s="885">
        <v>2684</v>
      </c>
      <c r="S13" s="885">
        <v>44760</v>
      </c>
      <c r="T13" s="895">
        <v>38266</v>
      </c>
      <c r="U13" s="851">
        <v>4286</v>
      </c>
      <c r="V13" s="851">
        <v>27447</v>
      </c>
      <c r="W13" s="552">
        <v>12580</v>
      </c>
      <c r="X13" s="159"/>
      <c r="Y13" s="993">
        <v>2009</v>
      </c>
      <c r="Z13" s="479">
        <v>2013</v>
      </c>
    </row>
    <row r="14" spans="1:26" s="60" customFormat="1" ht="33.950000000000003" customHeight="1">
      <c r="A14" s="156"/>
      <c r="B14" s="479">
        <v>2014</v>
      </c>
      <c r="C14" s="479"/>
      <c r="D14" s="992">
        <v>3.21</v>
      </c>
      <c r="E14" s="312">
        <v>49.93</v>
      </c>
      <c r="F14" s="595">
        <v>3355512</v>
      </c>
      <c r="G14" s="851">
        <v>2551057</v>
      </c>
      <c r="H14" s="595">
        <v>351183</v>
      </c>
      <c r="I14" s="851">
        <v>22152</v>
      </c>
      <c r="J14" s="851">
        <v>16234</v>
      </c>
      <c r="K14" s="851">
        <v>22221</v>
      </c>
      <c r="L14" s="851">
        <v>52598</v>
      </c>
      <c r="M14" s="851">
        <v>11172</v>
      </c>
      <c r="N14" s="851">
        <v>20592</v>
      </c>
      <c r="O14" s="851">
        <v>7978</v>
      </c>
      <c r="P14" s="595">
        <v>7366</v>
      </c>
      <c r="Q14" s="885">
        <v>31686</v>
      </c>
      <c r="R14" s="885">
        <v>2806</v>
      </c>
      <c r="S14" s="885">
        <v>44500</v>
      </c>
      <c r="T14" s="895">
        <v>35565</v>
      </c>
      <c r="U14" s="851">
        <v>4339</v>
      </c>
      <c r="V14" s="851">
        <v>28135</v>
      </c>
      <c r="W14" s="552">
        <v>11972</v>
      </c>
      <c r="X14" s="159"/>
      <c r="Y14" s="993">
        <v>2009</v>
      </c>
      <c r="Z14" s="479">
        <v>2014</v>
      </c>
    </row>
    <row r="15" spans="1:26" s="60" customFormat="1" ht="20.100000000000001" customHeight="1">
      <c r="A15" s="156"/>
      <c r="B15" s="479"/>
      <c r="C15" s="479"/>
      <c r="D15" s="992"/>
      <c r="E15" s="312"/>
      <c r="F15" s="595"/>
      <c r="G15" s="851"/>
      <c r="H15" s="595"/>
      <c r="I15" s="851"/>
      <c r="J15" s="851"/>
      <c r="K15" s="851"/>
      <c r="L15" s="851"/>
      <c r="M15" s="851"/>
      <c r="N15" s="851"/>
      <c r="O15" s="851"/>
      <c r="P15" s="885"/>
      <c r="Q15" s="899"/>
      <c r="R15" s="899"/>
      <c r="S15" s="899"/>
      <c r="T15" s="996"/>
      <c r="U15" s="852"/>
      <c r="V15" s="997"/>
      <c r="W15" s="552"/>
      <c r="X15" s="159"/>
      <c r="Y15" s="993"/>
      <c r="Z15" s="479"/>
    </row>
    <row r="16" spans="1:26" s="200" customFormat="1" ht="33.950000000000003" customHeight="1">
      <c r="A16" s="273"/>
      <c r="B16" s="185">
        <v>2015</v>
      </c>
      <c r="C16" s="185"/>
      <c r="D16" s="994">
        <v>3.17</v>
      </c>
      <c r="E16" s="313">
        <v>50.59</v>
      </c>
      <c r="F16" s="596">
        <v>3373302</v>
      </c>
      <c r="G16" s="854">
        <v>2563092</v>
      </c>
      <c r="H16" s="596">
        <v>354023</v>
      </c>
      <c r="I16" s="854">
        <v>20101</v>
      </c>
      <c r="J16" s="854">
        <v>16167</v>
      </c>
      <c r="K16" s="854">
        <v>22639</v>
      </c>
      <c r="L16" s="854">
        <v>56104</v>
      </c>
      <c r="M16" s="854">
        <v>11856</v>
      </c>
      <c r="N16" s="854">
        <v>20293</v>
      </c>
      <c r="O16" s="854">
        <v>7648</v>
      </c>
      <c r="P16" s="596">
        <v>7436</v>
      </c>
      <c r="Q16" s="998">
        <v>30517</v>
      </c>
      <c r="R16" s="998">
        <v>3018</v>
      </c>
      <c r="S16" s="998">
        <v>43242</v>
      </c>
      <c r="T16" s="900">
        <v>37094</v>
      </c>
      <c r="U16" s="854">
        <v>4186</v>
      </c>
      <c r="V16" s="854">
        <v>28753</v>
      </c>
      <c r="W16" s="555">
        <v>12253</v>
      </c>
      <c r="X16" s="999"/>
      <c r="Y16" s="995">
        <v>2009</v>
      </c>
      <c r="Z16" s="185">
        <v>2015</v>
      </c>
    </row>
    <row r="17" spans="1:26" s="60" customFormat="1" ht="20.100000000000001" customHeight="1">
      <c r="A17" s="156"/>
      <c r="B17" s="479"/>
      <c r="C17" s="479"/>
      <c r="D17" s="992"/>
      <c r="E17" s="312"/>
      <c r="F17" s="595"/>
      <c r="G17" s="851"/>
      <c r="H17" s="595"/>
      <c r="I17" s="851"/>
      <c r="J17" s="851"/>
      <c r="K17" s="851"/>
      <c r="L17" s="851"/>
      <c r="M17" s="851"/>
      <c r="N17" s="851"/>
      <c r="O17" s="851"/>
      <c r="P17" s="595"/>
      <c r="Q17" s="885"/>
      <c r="R17" s="885"/>
      <c r="S17" s="885"/>
      <c r="T17" s="895"/>
      <c r="U17" s="851"/>
      <c r="V17" s="851"/>
      <c r="W17" s="552"/>
      <c r="X17" s="159"/>
      <c r="Y17" s="993"/>
      <c r="Z17" s="479"/>
    </row>
    <row r="18" spans="1:26" s="60" customFormat="1" ht="33.950000000000003" customHeight="1">
      <c r="A18" s="156"/>
      <c r="B18" s="297">
        <v>36895</v>
      </c>
      <c r="C18" s="479"/>
      <c r="D18" s="992">
        <v>3.17</v>
      </c>
      <c r="E18" s="312">
        <v>50.06</v>
      </c>
      <c r="F18" s="595">
        <v>3502265</v>
      </c>
      <c r="G18" s="851">
        <v>2653431</v>
      </c>
      <c r="H18" s="595">
        <v>351419</v>
      </c>
      <c r="I18" s="851">
        <v>18274</v>
      </c>
      <c r="J18" s="851">
        <v>16224</v>
      </c>
      <c r="K18" s="851">
        <v>24325</v>
      </c>
      <c r="L18" s="851">
        <v>58119</v>
      </c>
      <c r="M18" s="851">
        <v>11473</v>
      </c>
      <c r="N18" s="851">
        <v>22448</v>
      </c>
      <c r="O18" s="851">
        <v>8561</v>
      </c>
      <c r="P18" s="595">
        <v>6769</v>
      </c>
      <c r="Q18" s="885">
        <v>30405</v>
      </c>
      <c r="R18" s="885">
        <v>3339</v>
      </c>
      <c r="S18" s="885">
        <v>46008</v>
      </c>
      <c r="T18" s="885">
        <v>32961</v>
      </c>
      <c r="U18" s="851">
        <v>5466</v>
      </c>
      <c r="V18" s="851">
        <v>28237</v>
      </c>
      <c r="W18" s="552">
        <v>8467</v>
      </c>
      <c r="X18" s="159"/>
      <c r="Y18" s="875">
        <v>36895</v>
      </c>
      <c r="Z18" s="297">
        <v>36895</v>
      </c>
    </row>
    <row r="19" spans="1:26" s="60" customFormat="1" ht="33.950000000000003" customHeight="1">
      <c r="A19" s="156"/>
      <c r="B19" s="297">
        <v>36926</v>
      </c>
      <c r="C19" s="479">
        <v>996</v>
      </c>
      <c r="D19" s="992">
        <v>3.18</v>
      </c>
      <c r="E19" s="312">
        <v>50.3</v>
      </c>
      <c r="F19" s="595">
        <v>3281079</v>
      </c>
      <c r="G19" s="851">
        <v>2494305</v>
      </c>
      <c r="H19" s="595">
        <v>343179</v>
      </c>
      <c r="I19" s="851">
        <v>17872</v>
      </c>
      <c r="J19" s="851">
        <v>15789</v>
      </c>
      <c r="K19" s="851">
        <v>21817</v>
      </c>
      <c r="L19" s="851">
        <v>51294</v>
      </c>
      <c r="M19" s="851">
        <v>11763</v>
      </c>
      <c r="N19" s="851">
        <v>16818</v>
      </c>
      <c r="O19" s="851">
        <v>6741</v>
      </c>
      <c r="P19" s="595">
        <v>6460</v>
      </c>
      <c r="Q19" s="885">
        <v>31539</v>
      </c>
      <c r="R19" s="885">
        <v>2527</v>
      </c>
      <c r="S19" s="885">
        <v>42158</v>
      </c>
      <c r="T19" s="885">
        <v>42548</v>
      </c>
      <c r="U19" s="851">
        <v>3313</v>
      </c>
      <c r="V19" s="851">
        <v>31102</v>
      </c>
      <c r="W19" s="552">
        <v>9014</v>
      </c>
      <c r="X19" s="159"/>
      <c r="Y19" s="875">
        <v>36926</v>
      </c>
      <c r="Z19" s="297">
        <v>36926</v>
      </c>
    </row>
    <row r="20" spans="1:26" s="60" customFormat="1" ht="33.950000000000003" customHeight="1">
      <c r="A20" s="156"/>
      <c r="B20" s="298">
        <v>36954</v>
      </c>
      <c r="C20" s="479"/>
      <c r="D20" s="992">
        <v>3.17</v>
      </c>
      <c r="E20" s="312">
        <v>50.28</v>
      </c>
      <c r="F20" s="595">
        <v>3396703</v>
      </c>
      <c r="G20" s="851">
        <v>2562507</v>
      </c>
      <c r="H20" s="595">
        <v>379965</v>
      </c>
      <c r="I20" s="851">
        <v>19313</v>
      </c>
      <c r="J20" s="851">
        <v>16743</v>
      </c>
      <c r="K20" s="851">
        <v>21014</v>
      </c>
      <c r="L20" s="851">
        <v>63282</v>
      </c>
      <c r="M20" s="851">
        <v>13848</v>
      </c>
      <c r="N20" s="851">
        <v>20918</v>
      </c>
      <c r="O20" s="851">
        <v>8421</v>
      </c>
      <c r="P20" s="595">
        <v>7393</v>
      </c>
      <c r="Q20" s="885">
        <v>31408</v>
      </c>
      <c r="R20" s="885">
        <v>3844</v>
      </c>
      <c r="S20" s="885">
        <v>51714</v>
      </c>
      <c r="T20" s="885">
        <v>35952</v>
      </c>
      <c r="U20" s="851">
        <v>3726</v>
      </c>
      <c r="V20" s="851">
        <v>30586</v>
      </c>
      <c r="W20" s="552">
        <v>16495</v>
      </c>
      <c r="X20" s="159"/>
      <c r="Y20" s="875">
        <v>36954</v>
      </c>
      <c r="Z20" s="297">
        <v>36954</v>
      </c>
    </row>
    <row r="21" spans="1:26" s="60" customFormat="1" ht="33.950000000000003" customHeight="1">
      <c r="A21" s="156"/>
      <c r="B21" s="298">
        <v>36985</v>
      </c>
      <c r="C21" s="479"/>
      <c r="D21" s="992">
        <v>3.18</v>
      </c>
      <c r="E21" s="312">
        <v>50.51</v>
      </c>
      <c r="F21" s="595">
        <v>3323601</v>
      </c>
      <c r="G21" s="851">
        <v>2549685</v>
      </c>
      <c r="H21" s="595">
        <v>342557</v>
      </c>
      <c r="I21" s="851">
        <v>25028</v>
      </c>
      <c r="J21" s="851">
        <v>15987</v>
      </c>
      <c r="K21" s="851">
        <v>23458</v>
      </c>
      <c r="L21" s="851">
        <v>51977</v>
      </c>
      <c r="M21" s="851">
        <v>10390</v>
      </c>
      <c r="N21" s="851">
        <v>21054</v>
      </c>
      <c r="O21" s="851">
        <v>6946</v>
      </c>
      <c r="P21" s="595">
        <v>9121</v>
      </c>
      <c r="Q21" s="885">
        <v>28742</v>
      </c>
      <c r="R21" s="885">
        <v>2405</v>
      </c>
      <c r="S21" s="885">
        <v>33062</v>
      </c>
      <c r="T21" s="885">
        <v>36935</v>
      </c>
      <c r="U21" s="851">
        <v>4243</v>
      </c>
      <c r="V21" s="851">
        <v>25176</v>
      </c>
      <c r="W21" s="552">
        <v>15077</v>
      </c>
      <c r="X21" s="159"/>
      <c r="Y21" s="875">
        <v>36985</v>
      </c>
      <c r="Z21" s="297">
        <v>36985</v>
      </c>
    </row>
    <row r="22" spans="1:26" s="60" customFormat="1" ht="6.95" customHeight="1" thickBot="1">
      <c r="A22" s="564"/>
      <c r="B22" s="565"/>
      <c r="C22" s="565"/>
      <c r="D22" s="650"/>
      <c r="E22" s="565"/>
      <c r="F22" s="565"/>
      <c r="G22" s="986"/>
      <c r="H22" s="565"/>
      <c r="I22" s="565"/>
      <c r="J22" s="565"/>
      <c r="K22" s="565"/>
      <c r="L22" s="565"/>
      <c r="M22" s="565"/>
      <c r="N22" s="565"/>
      <c r="O22" s="565"/>
      <c r="P22" s="565"/>
      <c r="Q22" s="565"/>
      <c r="R22" s="565"/>
      <c r="S22" s="987"/>
      <c r="T22" s="988"/>
      <c r="U22" s="565"/>
      <c r="V22" s="565"/>
      <c r="W22" s="565"/>
      <c r="X22" s="564"/>
      <c r="Y22" s="883"/>
      <c r="Z22" s="564"/>
    </row>
    <row r="23" spans="1:26" s="331" customFormat="1" ht="36" customHeight="1">
      <c r="A23" s="156"/>
      <c r="B23" s="1509" t="s">
        <v>637</v>
      </c>
      <c r="C23" s="1509"/>
      <c r="D23" s="1509"/>
      <c r="E23" s="1509"/>
      <c r="F23" s="1509"/>
      <c r="G23" s="1509"/>
      <c r="H23" s="1509"/>
      <c r="I23" s="1509"/>
      <c r="J23" s="1509"/>
      <c r="K23" s="1509"/>
      <c r="L23" s="1509"/>
      <c r="M23" s="1509"/>
      <c r="N23" s="1509" t="s">
        <v>1006</v>
      </c>
      <c r="O23" s="1509"/>
      <c r="P23" s="1509"/>
      <c r="Q23" s="1509"/>
      <c r="R23" s="1509"/>
      <c r="S23" s="1509"/>
      <c r="T23" s="1509"/>
      <c r="U23" s="1509"/>
      <c r="V23" s="1509"/>
      <c r="W23" s="1509"/>
      <c r="X23" s="1509"/>
      <c r="Y23" s="1509"/>
      <c r="Z23" s="1509"/>
    </row>
    <row r="24" spans="1:26" s="331" customFormat="1" ht="27.95" customHeight="1">
      <c r="A24" s="266" t="s">
        <v>1042</v>
      </c>
      <c r="B24" s="479"/>
      <c r="C24" s="479"/>
      <c r="D24" s="479"/>
      <c r="E24" s="479"/>
      <c r="F24" s="479"/>
      <c r="G24" s="330"/>
      <c r="H24" s="479"/>
      <c r="I24" s="479"/>
      <c r="J24" s="479"/>
      <c r="K24" s="479"/>
      <c r="L24" s="479"/>
      <c r="M24" s="479"/>
      <c r="N24" s="479"/>
      <c r="O24" s="479"/>
      <c r="P24" s="479"/>
      <c r="Q24" s="479"/>
      <c r="R24" s="479"/>
      <c r="S24" s="299"/>
      <c r="T24" s="314"/>
      <c r="U24" s="479"/>
      <c r="V24" s="479"/>
      <c r="W24" s="479"/>
      <c r="X24" s="156"/>
      <c r="Y24" s="156"/>
      <c r="Z24" s="855" t="s">
        <v>1043</v>
      </c>
    </row>
    <row r="25" spans="1:26" s="331" customFormat="1" ht="63" customHeight="1">
      <c r="A25" s="156"/>
      <c r="B25" s="1361" t="s">
        <v>984</v>
      </c>
      <c r="C25" s="1361"/>
      <c r="D25" s="1361"/>
      <c r="E25" s="1361"/>
      <c r="F25" s="1361"/>
      <c r="G25" s="1361"/>
      <c r="H25" s="1361"/>
      <c r="I25" s="1361"/>
      <c r="J25" s="1361"/>
      <c r="K25" s="1361"/>
      <c r="L25" s="1361"/>
      <c r="M25" s="1361"/>
      <c r="N25" s="1570" t="s">
        <v>985</v>
      </c>
      <c r="O25" s="1570"/>
      <c r="P25" s="1570"/>
      <c r="Q25" s="1570"/>
      <c r="R25" s="1570"/>
      <c r="S25" s="1570"/>
      <c r="T25" s="1570"/>
      <c r="U25" s="1570"/>
      <c r="V25" s="1570"/>
      <c r="W25" s="1570"/>
      <c r="X25" s="1570"/>
      <c r="Y25" s="1570"/>
      <c r="Z25" s="1570"/>
    </row>
    <row r="26" spans="1:26" s="331" customFormat="1" ht="15" customHeight="1" thickBot="1">
      <c r="A26" s="321" t="s">
        <v>477</v>
      </c>
      <c r="B26" s="479"/>
      <c r="C26" s="163"/>
      <c r="D26" s="479"/>
      <c r="E26" s="479"/>
      <c r="F26" s="479"/>
      <c r="G26" s="330"/>
      <c r="H26" s="479"/>
      <c r="I26" s="479"/>
      <c r="J26" s="479"/>
      <c r="K26" s="479"/>
      <c r="L26" s="479"/>
      <c r="M26" s="479"/>
      <c r="N26" s="479"/>
      <c r="O26" s="479"/>
      <c r="P26" s="479"/>
      <c r="Q26" s="479"/>
      <c r="R26" s="479"/>
      <c r="S26" s="299"/>
      <c r="T26" s="314"/>
      <c r="U26" s="479"/>
      <c r="V26" s="479"/>
      <c r="W26" s="479"/>
      <c r="X26" s="156"/>
      <c r="Y26" s="188"/>
      <c r="Z26" s="886" t="s">
        <v>478</v>
      </c>
    </row>
    <row r="27" spans="1:26" s="60" customFormat="1" ht="9.9499999999999993" customHeight="1">
      <c r="A27" s="562"/>
      <c r="B27" s="1381" t="s">
        <v>968</v>
      </c>
      <c r="C27" s="563"/>
      <c r="D27" s="1645" t="s">
        <v>72</v>
      </c>
      <c r="E27" s="1381"/>
      <c r="F27" s="1381"/>
      <c r="G27" s="1381"/>
      <c r="H27" s="1381"/>
      <c r="I27" s="1381"/>
      <c r="J27" s="1381"/>
      <c r="K27" s="1381"/>
      <c r="L27" s="1381"/>
      <c r="M27" s="1381"/>
      <c r="N27" s="1381" t="s">
        <v>126</v>
      </c>
      <c r="O27" s="1381"/>
      <c r="P27" s="1381"/>
      <c r="Q27" s="1381"/>
      <c r="R27" s="1381"/>
      <c r="S27" s="1381"/>
      <c r="T27" s="1381"/>
      <c r="U27" s="1381"/>
      <c r="V27" s="1381"/>
      <c r="W27" s="1381"/>
      <c r="X27" s="1381"/>
      <c r="Y27" s="1376"/>
      <c r="Z27" s="1381" t="s">
        <v>969</v>
      </c>
    </row>
    <row r="28" spans="1:26" s="60" customFormat="1" ht="9.9499999999999993" customHeight="1">
      <c r="A28" s="156"/>
      <c r="B28" s="1362"/>
      <c r="C28" s="157"/>
      <c r="D28" s="1735"/>
      <c r="E28" s="1446"/>
      <c r="F28" s="1446"/>
      <c r="G28" s="1446"/>
      <c r="H28" s="1446"/>
      <c r="I28" s="1446"/>
      <c r="J28" s="1446"/>
      <c r="K28" s="1446"/>
      <c r="L28" s="1446"/>
      <c r="M28" s="1446"/>
      <c r="N28" s="1741"/>
      <c r="O28" s="1741"/>
      <c r="P28" s="1741"/>
      <c r="Q28" s="1741"/>
      <c r="R28" s="1741"/>
      <c r="S28" s="1741"/>
      <c r="T28" s="1741"/>
      <c r="U28" s="1741"/>
      <c r="V28" s="1741"/>
      <c r="W28" s="1741"/>
      <c r="X28" s="1741"/>
      <c r="Y28" s="1742"/>
      <c r="Z28" s="1362"/>
    </row>
    <row r="29" spans="1:26" s="60" customFormat="1" ht="20.100000000000001" customHeight="1">
      <c r="A29" s="156"/>
      <c r="B29" s="1362"/>
      <c r="C29" s="157"/>
      <c r="D29" s="1610" t="s">
        <v>69</v>
      </c>
      <c r="E29" s="1607"/>
      <c r="F29" s="1655"/>
      <c r="G29" s="1594" t="s">
        <v>73</v>
      </c>
      <c r="H29" s="1595"/>
      <c r="I29" s="1614"/>
      <c r="J29" s="1594" t="s">
        <v>414</v>
      </c>
      <c r="K29" s="1595"/>
      <c r="L29" s="1595"/>
      <c r="M29" s="1595"/>
      <c r="N29" s="1644" t="s">
        <v>70</v>
      </c>
      <c r="O29" s="1644"/>
      <c r="P29" s="1743"/>
      <c r="Q29" s="1594" t="s">
        <v>1028</v>
      </c>
      <c r="R29" s="1595"/>
      <c r="S29" s="1595"/>
      <c r="T29" s="1595"/>
      <c r="U29" s="1595"/>
      <c r="V29" s="1595"/>
      <c r="W29" s="1595"/>
      <c r="X29" s="308"/>
      <c r="Y29" s="905"/>
      <c r="Z29" s="1362"/>
    </row>
    <row r="30" spans="1:26" s="60" customFormat="1" ht="20.100000000000001" customHeight="1">
      <c r="A30" s="156"/>
      <c r="B30" s="1362"/>
      <c r="C30" s="157"/>
      <c r="D30" s="1612" t="s">
        <v>1034</v>
      </c>
      <c r="E30" s="1590" t="s">
        <v>1035</v>
      </c>
      <c r="F30" s="1592" t="s">
        <v>1039</v>
      </c>
      <c r="G30" s="1633" t="s">
        <v>1023</v>
      </c>
      <c r="H30" s="1590" t="s">
        <v>1024</v>
      </c>
      <c r="I30" s="1590" t="s">
        <v>1038</v>
      </c>
      <c r="J30" s="1633" t="s">
        <v>1033</v>
      </c>
      <c r="K30" s="1590" t="s">
        <v>880</v>
      </c>
      <c r="L30" s="1590" t="s">
        <v>1025</v>
      </c>
      <c r="M30" s="1592" t="s">
        <v>1026</v>
      </c>
      <c r="N30" s="1630" t="s">
        <v>127</v>
      </c>
      <c r="O30" s="1590" t="s">
        <v>145</v>
      </c>
      <c r="P30" s="1590" t="s">
        <v>1027</v>
      </c>
      <c r="Q30" s="1371" t="s">
        <v>1029</v>
      </c>
      <c r="R30" s="1592" t="s">
        <v>77</v>
      </c>
      <c r="S30" s="1590" t="s">
        <v>1032</v>
      </c>
      <c r="T30" s="1590" t="s">
        <v>1056</v>
      </c>
      <c r="U30" s="1592" t="s">
        <v>1030</v>
      </c>
      <c r="V30" s="1630"/>
      <c r="W30" s="1592" t="s">
        <v>1036</v>
      </c>
      <c r="X30" s="1606"/>
      <c r="Y30" s="1666"/>
      <c r="Z30" s="1362"/>
    </row>
    <row r="31" spans="1:26" s="60" customFormat="1" ht="60" customHeight="1">
      <c r="A31" s="172"/>
      <c r="B31" s="1384"/>
      <c r="C31" s="568"/>
      <c r="D31" s="1613"/>
      <c r="E31" s="1591"/>
      <c r="F31" s="1593"/>
      <c r="G31" s="1591"/>
      <c r="H31" s="1591"/>
      <c r="I31" s="1591"/>
      <c r="J31" s="1591"/>
      <c r="K31" s="1591"/>
      <c r="L31" s="1591"/>
      <c r="M31" s="1593"/>
      <c r="N31" s="1631"/>
      <c r="O31" s="1591"/>
      <c r="P31" s="1591"/>
      <c r="Q31" s="1372"/>
      <c r="R31" s="1593"/>
      <c r="S31" s="1591"/>
      <c r="T31" s="1591"/>
      <c r="U31" s="1593"/>
      <c r="V31" s="1631"/>
      <c r="W31" s="1593"/>
      <c r="X31" s="1447"/>
      <c r="Y31" s="1378"/>
      <c r="Z31" s="1384"/>
    </row>
    <row r="32" spans="1:26" s="60" customFormat="1" ht="9" customHeight="1">
      <c r="A32" s="156"/>
      <c r="B32" s="159"/>
      <c r="C32" s="159"/>
      <c r="D32" s="644"/>
      <c r="E32" s="159"/>
      <c r="F32" s="159"/>
      <c r="G32" s="159"/>
      <c r="H32" s="159"/>
      <c r="I32" s="159"/>
      <c r="J32" s="159"/>
      <c r="K32" s="159"/>
      <c r="L32" s="159"/>
      <c r="M32" s="159"/>
      <c r="N32" s="159"/>
      <c r="O32" s="204"/>
      <c r="P32" s="159"/>
      <c r="Q32" s="159"/>
      <c r="R32" s="204"/>
      <c r="S32" s="204"/>
      <c r="T32" s="159"/>
      <c r="U32" s="204"/>
      <c r="V32" s="204"/>
      <c r="W32" s="159"/>
      <c r="X32" s="156"/>
      <c r="Y32" s="645"/>
      <c r="Z32" s="479"/>
    </row>
    <row r="33" spans="1:26" s="60" customFormat="1" ht="35.1" customHeight="1">
      <c r="A33" s="156"/>
      <c r="B33" s="159"/>
      <c r="C33" s="159"/>
      <c r="D33" s="1611" t="s">
        <v>475</v>
      </c>
      <c r="E33" s="1379"/>
      <c r="F33" s="1379"/>
      <c r="G33" s="1379"/>
      <c r="H33" s="1379"/>
      <c r="I33" s="1379"/>
      <c r="J33" s="1379"/>
      <c r="K33" s="1379"/>
      <c r="L33" s="1379"/>
      <c r="M33" s="1379"/>
      <c r="N33" s="1379" t="s">
        <v>476</v>
      </c>
      <c r="O33" s="1379"/>
      <c r="P33" s="1379"/>
      <c r="Q33" s="1379"/>
      <c r="R33" s="1379"/>
      <c r="S33" s="1379"/>
      <c r="T33" s="1379"/>
      <c r="U33" s="1379"/>
      <c r="V33" s="1379"/>
      <c r="W33" s="1379"/>
      <c r="X33" s="1379"/>
      <c r="Y33" s="1380"/>
      <c r="Z33" s="479"/>
    </row>
    <row r="34" spans="1:26" s="60" customFormat="1" ht="35.1" customHeight="1">
      <c r="A34" s="156"/>
      <c r="B34" s="479">
        <v>2010</v>
      </c>
      <c r="C34" s="479"/>
      <c r="D34" s="646">
        <v>9652</v>
      </c>
      <c r="E34" s="595">
        <v>6854</v>
      </c>
      <c r="F34" s="595">
        <v>10312</v>
      </c>
      <c r="G34" s="595">
        <v>27522</v>
      </c>
      <c r="H34" s="595">
        <v>9021</v>
      </c>
      <c r="I34" s="595">
        <v>18501</v>
      </c>
      <c r="J34" s="595">
        <v>145964</v>
      </c>
      <c r="K34" s="595">
        <v>105102</v>
      </c>
      <c r="L34" s="595">
        <v>8904</v>
      </c>
      <c r="M34" s="595">
        <v>6793</v>
      </c>
      <c r="N34" s="595">
        <v>4104</v>
      </c>
      <c r="O34" s="595">
        <v>20783</v>
      </c>
      <c r="P34" s="595">
        <v>279</v>
      </c>
      <c r="Q34" s="595">
        <v>230212</v>
      </c>
      <c r="R34" s="595">
        <v>45839</v>
      </c>
      <c r="S34" s="595">
        <v>19509</v>
      </c>
      <c r="T34" s="595">
        <v>19941</v>
      </c>
      <c r="U34" s="1589">
        <v>34453</v>
      </c>
      <c r="V34" s="1589"/>
      <c r="W34" s="1737">
        <v>110470</v>
      </c>
      <c r="X34" s="1737"/>
      <c r="Y34" s="991"/>
      <c r="Z34" s="479">
        <v>2010</v>
      </c>
    </row>
    <row r="35" spans="1:26" s="60" customFormat="1" ht="35.1" customHeight="1">
      <c r="A35" s="156"/>
      <c r="B35" s="479">
        <v>2011</v>
      </c>
      <c r="C35" s="479"/>
      <c r="D35" s="646">
        <v>9909</v>
      </c>
      <c r="E35" s="595">
        <v>7968</v>
      </c>
      <c r="F35" s="595">
        <v>11160</v>
      </c>
      <c r="G35" s="595">
        <v>27850</v>
      </c>
      <c r="H35" s="595">
        <v>9400</v>
      </c>
      <c r="I35" s="595">
        <v>18450</v>
      </c>
      <c r="J35" s="595">
        <v>156707</v>
      </c>
      <c r="K35" s="595">
        <v>113013</v>
      </c>
      <c r="L35" s="595">
        <v>9295</v>
      </c>
      <c r="M35" s="595">
        <v>7174</v>
      </c>
      <c r="N35" s="595">
        <v>4150</v>
      </c>
      <c r="O35" s="595">
        <v>22784</v>
      </c>
      <c r="P35" s="595">
        <v>292</v>
      </c>
      <c r="Q35" s="595">
        <v>242821</v>
      </c>
      <c r="R35" s="595">
        <v>49475</v>
      </c>
      <c r="S35" s="595">
        <v>21481</v>
      </c>
      <c r="T35" s="595">
        <v>20170</v>
      </c>
      <c r="U35" s="1589">
        <v>38363</v>
      </c>
      <c r="V35" s="1589"/>
      <c r="W35" s="1737">
        <v>113330</v>
      </c>
      <c r="X35" s="1737"/>
      <c r="Y35" s="991"/>
      <c r="Z35" s="479">
        <v>2011</v>
      </c>
    </row>
    <row r="36" spans="1:26" s="60" customFormat="1" ht="35.1" customHeight="1">
      <c r="A36" s="156"/>
      <c r="B36" s="479">
        <v>2012</v>
      </c>
      <c r="C36" s="479"/>
      <c r="D36" s="646">
        <v>10208</v>
      </c>
      <c r="E36" s="595">
        <v>8500</v>
      </c>
      <c r="F36" s="595">
        <v>11797</v>
      </c>
      <c r="G36" s="595">
        <v>28131</v>
      </c>
      <c r="H36" s="595">
        <v>9779</v>
      </c>
      <c r="I36" s="595">
        <v>18351</v>
      </c>
      <c r="J36" s="595">
        <v>165883</v>
      </c>
      <c r="K36" s="595">
        <v>119916</v>
      </c>
      <c r="L36" s="595">
        <v>9860</v>
      </c>
      <c r="M36" s="595">
        <v>7543</v>
      </c>
      <c r="N36" s="595">
        <v>4087</v>
      </c>
      <c r="O36" s="595">
        <v>24223</v>
      </c>
      <c r="P36" s="595">
        <v>253</v>
      </c>
      <c r="Q36" s="595">
        <v>256147</v>
      </c>
      <c r="R36" s="595">
        <v>55207</v>
      </c>
      <c r="S36" s="595">
        <v>20166</v>
      </c>
      <c r="T36" s="595">
        <v>21283</v>
      </c>
      <c r="U36" s="1589">
        <v>40723</v>
      </c>
      <c r="V36" s="1589"/>
      <c r="W36" s="1737">
        <v>118768</v>
      </c>
      <c r="X36" s="1737"/>
      <c r="Y36" s="991"/>
      <c r="Z36" s="479">
        <v>2012</v>
      </c>
    </row>
    <row r="37" spans="1:26" s="60" customFormat="1" ht="35.1" customHeight="1">
      <c r="A37" s="156"/>
      <c r="B37" s="479">
        <v>2013</v>
      </c>
      <c r="C37" s="479"/>
      <c r="D37" s="646">
        <v>10933</v>
      </c>
      <c r="E37" s="595">
        <v>8300</v>
      </c>
      <c r="F37" s="595">
        <v>11715</v>
      </c>
      <c r="G37" s="595">
        <v>28014</v>
      </c>
      <c r="H37" s="595">
        <v>10751</v>
      </c>
      <c r="I37" s="595">
        <v>17263</v>
      </c>
      <c r="J37" s="595">
        <v>169490</v>
      </c>
      <c r="K37" s="595">
        <v>124844</v>
      </c>
      <c r="L37" s="595">
        <v>9792</v>
      </c>
      <c r="M37" s="595">
        <v>7417</v>
      </c>
      <c r="N37" s="595">
        <v>3920</v>
      </c>
      <c r="O37" s="595">
        <v>23279</v>
      </c>
      <c r="P37" s="595">
        <v>239</v>
      </c>
      <c r="Q37" s="595">
        <v>266970</v>
      </c>
      <c r="R37" s="595">
        <v>59087</v>
      </c>
      <c r="S37" s="595">
        <v>22120</v>
      </c>
      <c r="T37" s="595">
        <v>21443</v>
      </c>
      <c r="U37" s="1589">
        <v>44080</v>
      </c>
      <c r="V37" s="1589"/>
      <c r="W37" s="1737">
        <v>120240</v>
      </c>
      <c r="X37" s="1737"/>
      <c r="Y37" s="991"/>
      <c r="Z37" s="479">
        <v>2013</v>
      </c>
    </row>
    <row r="38" spans="1:26" s="60" customFormat="1" ht="35.1" customHeight="1">
      <c r="A38" s="156"/>
      <c r="B38" s="479">
        <v>2014</v>
      </c>
      <c r="C38" s="479"/>
      <c r="D38" s="646">
        <v>11957</v>
      </c>
      <c r="E38" s="595">
        <v>7904</v>
      </c>
      <c r="F38" s="595">
        <v>12006</v>
      </c>
      <c r="G38" s="595">
        <v>27840</v>
      </c>
      <c r="H38" s="595">
        <v>11267</v>
      </c>
      <c r="I38" s="595">
        <v>16573</v>
      </c>
      <c r="J38" s="595">
        <v>169351</v>
      </c>
      <c r="K38" s="595">
        <v>125585</v>
      </c>
      <c r="L38" s="595">
        <v>9723</v>
      </c>
      <c r="M38" s="595">
        <v>7020</v>
      </c>
      <c r="N38" s="595">
        <v>3937</v>
      </c>
      <c r="O38" s="595">
        <v>22883</v>
      </c>
      <c r="P38" s="595">
        <v>203</v>
      </c>
      <c r="Q38" s="595">
        <v>264721</v>
      </c>
      <c r="R38" s="595">
        <v>61423</v>
      </c>
      <c r="S38" s="595">
        <v>21938</v>
      </c>
      <c r="T38" s="595">
        <v>21898</v>
      </c>
      <c r="U38" s="1589">
        <v>46880</v>
      </c>
      <c r="V38" s="1589"/>
      <c r="W38" s="1737">
        <v>112582</v>
      </c>
      <c r="X38" s="1737"/>
      <c r="Y38" s="991"/>
      <c r="Z38" s="479">
        <v>2014</v>
      </c>
    </row>
    <row r="39" spans="1:26" s="60" customFormat="1" ht="14.1" customHeight="1">
      <c r="A39" s="156"/>
      <c r="B39" s="479"/>
      <c r="C39" s="479"/>
      <c r="D39" s="874"/>
      <c r="E39" s="595"/>
      <c r="F39" s="595"/>
      <c r="G39" s="595"/>
      <c r="H39" s="595"/>
      <c r="I39" s="595"/>
      <c r="J39" s="595"/>
      <c r="K39" s="595"/>
      <c r="L39" s="595"/>
      <c r="M39" s="595"/>
      <c r="N39" s="595"/>
      <c r="O39" s="595"/>
      <c r="P39" s="595"/>
      <c r="Q39" s="595"/>
      <c r="R39" s="595"/>
      <c r="S39" s="595"/>
      <c r="T39" s="595"/>
      <c r="U39" s="851"/>
      <c r="V39" s="851"/>
      <c r="W39" s="595"/>
      <c r="X39" s="208"/>
      <c r="Y39" s="991"/>
      <c r="Z39" s="479"/>
    </row>
    <row r="40" spans="1:26" s="200" customFormat="1" ht="35.1" customHeight="1">
      <c r="A40" s="273"/>
      <c r="B40" s="185">
        <v>2015</v>
      </c>
      <c r="C40" s="185"/>
      <c r="D40" s="648">
        <v>12780</v>
      </c>
      <c r="E40" s="596">
        <v>7657</v>
      </c>
      <c r="F40" s="596">
        <v>12278</v>
      </c>
      <c r="G40" s="596">
        <v>33064</v>
      </c>
      <c r="H40" s="596">
        <v>12109</v>
      </c>
      <c r="I40" s="596">
        <v>20956</v>
      </c>
      <c r="J40" s="596">
        <v>161900</v>
      </c>
      <c r="K40" s="596">
        <v>119397</v>
      </c>
      <c r="L40" s="596">
        <v>9606</v>
      </c>
      <c r="M40" s="596">
        <v>6527</v>
      </c>
      <c r="N40" s="596">
        <v>3818</v>
      </c>
      <c r="O40" s="596">
        <v>22384</v>
      </c>
      <c r="P40" s="596">
        <v>169</v>
      </c>
      <c r="Q40" s="596">
        <v>277468</v>
      </c>
      <c r="R40" s="596">
        <v>74227</v>
      </c>
      <c r="S40" s="596">
        <v>25449</v>
      </c>
      <c r="T40" s="596">
        <v>22669</v>
      </c>
      <c r="U40" s="1599">
        <v>48918</v>
      </c>
      <c r="V40" s="1599"/>
      <c r="W40" s="1740">
        <v>106204</v>
      </c>
      <c r="X40" s="1740"/>
      <c r="Y40" s="991"/>
      <c r="Z40" s="185">
        <v>2015</v>
      </c>
    </row>
    <row r="41" spans="1:26" s="60" customFormat="1" ht="14.1" customHeight="1">
      <c r="A41" s="156"/>
      <c r="B41" s="479"/>
      <c r="C41" s="479"/>
      <c r="D41" s="646"/>
      <c r="E41" s="595"/>
      <c r="F41" s="595"/>
      <c r="G41" s="595"/>
      <c r="H41" s="595"/>
      <c r="I41" s="595"/>
      <c r="J41" s="595"/>
      <c r="K41" s="595"/>
      <c r="L41" s="595"/>
      <c r="M41" s="595"/>
      <c r="N41" s="595"/>
      <c r="O41" s="595"/>
      <c r="P41" s="595"/>
      <c r="Q41" s="595"/>
      <c r="R41" s="595"/>
      <c r="S41" s="595"/>
      <c r="T41" s="595"/>
      <c r="U41" s="1589"/>
      <c r="V41" s="1589"/>
      <c r="W41" s="595"/>
      <c r="X41" s="208"/>
      <c r="Y41" s="991"/>
      <c r="Z41" s="479"/>
    </row>
    <row r="42" spans="1:26" s="60" customFormat="1" ht="35.1" customHeight="1">
      <c r="A42" s="156"/>
      <c r="B42" s="297">
        <v>36895</v>
      </c>
      <c r="C42" s="479"/>
      <c r="D42" s="646">
        <v>11976</v>
      </c>
      <c r="E42" s="595">
        <v>7921</v>
      </c>
      <c r="F42" s="595">
        <v>10447</v>
      </c>
      <c r="G42" s="595">
        <v>28573</v>
      </c>
      <c r="H42" s="595">
        <v>10718</v>
      </c>
      <c r="I42" s="595">
        <v>17855</v>
      </c>
      <c r="J42" s="595">
        <v>154727</v>
      </c>
      <c r="K42" s="595">
        <v>115734</v>
      </c>
      <c r="L42" s="595">
        <v>8640</v>
      </c>
      <c r="M42" s="595">
        <v>6090</v>
      </c>
      <c r="N42" s="595">
        <v>3774</v>
      </c>
      <c r="O42" s="595">
        <v>20349</v>
      </c>
      <c r="P42" s="595">
        <v>140</v>
      </c>
      <c r="Q42" s="595">
        <v>335825</v>
      </c>
      <c r="R42" s="595">
        <v>71517</v>
      </c>
      <c r="S42" s="595">
        <v>19645</v>
      </c>
      <c r="T42" s="595">
        <v>23023</v>
      </c>
      <c r="U42" s="1589">
        <v>48415</v>
      </c>
      <c r="V42" s="1589"/>
      <c r="W42" s="1737">
        <v>173225</v>
      </c>
      <c r="X42" s="1737"/>
      <c r="Y42" s="991"/>
      <c r="Z42" s="297">
        <v>36895</v>
      </c>
    </row>
    <row r="43" spans="1:26" s="60" customFormat="1" ht="35.1" customHeight="1">
      <c r="A43" s="156"/>
      <c r="B43" s="297">
        <v>36926</v>
      </c>
      <c r="C43" s="479">
        <v>996</v>
      </c>
      <c r="D43" s="646">
        <v>11897</v>
      </c>
      <c r="E43" s="595">
        <v>7420</v>
      </c>
      <c r="F43" s="595">
        <v>13107</v>
      </c>
      <c r="G43" s="595">
        <v>32496</v>
      </c>
      <c r="H43" s="595">
        <v>11740</v>
      </c>
      <c r="I43" s="595">
        <v>20756</v>
      </c>
      <c r="J43" s="595">
        <v>169236</v>
      </c>
      <c r="K43" s="595">
        <v>122085</v>
      </c>
      <c r="L43" s="595">
        <v>10360</v>
      </c>
      <c r="M43" s="595">
        <v>6210</v>
      </c>
      <c r="N43" s="595">
        <v>5262</v>
      </c>
      <c r="O43" s="595">
        <v>25109</v>
      </c>
      <c r="P43" s="595">
        <v>210</v>
      </c>
      <c r="Q43" s="595">
        <v>278066</v>
      </c>
      <c r="R43" s="595">
        <v>73870</v>
      </c>
      <c r="S43" s="595">
        <v>35622</v>
      </c>
      <c r="T43" s="595">
        <v>22473</v>
      </c>
      <c r="U43" s="1589">
        <v>48853</v>
      </c>
      <c r="V43" s="1589"/>
      <c r="W43" s="1737">
        <v>97248</v>
      </c>
      <c r="X43" s="1737"/>
      <c r="Y43" s="991"/>
      <c r="Z43" s="297">
        <v>36926</v>
      </c>
    </row>
    <row r="44" spans="1:26" s="60" customFormat="1" ht="35.1" customHeight="1">
      <c r="A44" s="156"/>
      <c r="B44" s="298">
        <v>36954</v>
      </c>
      <c r="C44" s="479"/>
      <c r="D44" s="646">
        <v>13278</v>
      </c>
      <c r="E44" s="595">
        <v>7607</v>
      </c>
      <c r="F44" s="595">
        <v>14423</v>
      </c>
      <c r="G44" s="595">
        <v>36782</v>
      </c>
      <c r="H44" s="595">
        <v>14388</v>
      </c>
      <c r="I44" s="595">
        <v>22394</v>
      </c>
      <c r="J44" s="595">
        <v>131939</v>
      </c>
      <c r="K44" s="595">
        <v>95026</v>
      </c>
      <c r="L44" s="595">
        <v>9174</v>
      </c>
      <c r="M44" s="595">
        <v>4910</v>
      </c>
      <c r="N44" s="595">
        <v>2418</v>
      </c>
      <c r="O44" s="595">
        <v>20283</v>
      </c>
      <c r="P44" s="595">
        <v>127</v>
      </c>
      <c r="Q44" s="595">
        <v>241053</v>
      </c>
      <c r="R44" s="595">
        <v>75445</v>
      </c>
      <c r="S44" s="595">
        <v>26455</v>
      </c>
      <c r="T44" s="595">
        <v>22168</v>
      </c>
      <c r="U44" s="1589">
        <v>49010</v>
      </c>
      <c r="V44" s="1589"/>
      <c r="W44" s="1737">
        <v>67976</v>
      </c>
      <c r="X44" s="1737"/>
      <c r="Y44" s="991"/>
      <c r="Z44" s="297">
        <v>36954</v>
      </c>
    </row>
    <row r="45" spans="1:26" s="60" customFormat="1" ht="35.1" customHeight="1">
      <c r="A45" s="156"/>
      <c r="B45" s="298">
        <v>36985</v>
      </c>
      <c r="C45" s="479"/>
      <c r="D45" s="646">
        <v>14070</v>
      </c>
      <c r="E45" s="595">
        <v>7687</v>
      </c>
      <c r="F45" s="595">
        <v>11198</v>
      </c>
      <c r="G45" s="595">
        <v>34463</v>
      </c>
      <c r="H45" s="595">
        <v>11560</v>
      </c>
      <c r="I45" s="595">
        <v>22903</v>
      </c>
      <c r="J45" s="595">
        <v>191720</v>
      </c>
      <c r="K45" s="595">
        <v>144849</v>
      </c>
      <c r="L45" s="595">
        <v>10222</v>
      </c>
      <c r="M45" s="595">
        <v>8888</v>
      </c>
      <c r="N45" s="595">
        <v>3906</v>
      </c>
      <c r="O45" s="595">
        <v>23650</v>
      </c>
      <c r="P45" s="595">
        <v>205</v>
      </c>
      <c r="Q45" s="595">
        <v>255079</v>
      </c>
      <c r="R45" s="595">
        <v>76736</v>
      </c>
      <c r="S45" s="595">
        <v>19174</v>
      </c>
      <c r="T45" s="595">
        <v>22993</v>
      </c>
      <c r="U45" s="1589">
        <v>49256</v>
      </c>
      <c r="V45" s="1589"/>
      <c r="W45" s="1737">
        <v>86920</v>
      </c>
      <c r="X45" s="1737"/>
      <c r="Y45" s="991"/>
      <c r="Z45" s="297">
        <v>36985</v>
      </c>
    </row>
    <row r="46" spans="1:26" s="60" customFormat="1" ht="6.95" customHeight="1" thickBot="1">
      <c r="A46" s="564"/>
      <c r="B46" s="565"/>
      <c r="C46" s="565"/>
      <c r="D46" s="650"/>
      <c r="E46" s="565"/>
      <c r="F46" s="565"/>
      <c r="G46" s="565"/>
      <c r="H46" s="565"/>
      <c r="I46" s="565"/>
      <c r="J46" s="565"/>
      <c r="K46" s="565"/>
      <c r="L46" s="565"/>
      <c r="M46" s="565"/>
      <c r="N46" s="565"/>
      <c r="O46" s="565"/>
      <c r="P46" s="565"/>
      <c r="Q46" s="565"/>
      <c r="R46" s="565"/>
      <c r="S46" s="565"/>
      <c r="T46" s="565"/>
      <c r="U46" s="565"/>
      <c r="V46" s="565"/>
      <c r="W46" s="565"/>
      <c r="X46" s="564"/>
      <c r="Y46" s="651"/>
      <c r="Z46" s="565"/>
    </row>
    <row r="47" spans="1:26" s="173" customFormat="1" ht="36" customHeight="1">
      <c r="B47" s="1509" t="s">
        <v>637</v>
      </c>
      <c r="C47" s="1509"/>
      <c r="D47" s="1509"/>
      <c r="E47" s="1509"/>
      <c r="F47" s="1509"/>
      <c r="G47" s="1509"/>
      <c r="H47" s="1509"/>
      <c r="I47" s="1509"/>
      <c r="J47" s="1509"/>
      <c r="K47" s="1509"/>
      <c r="L47" s="1509"/>
      <c r="M47" s="1509"/>
      <c r="N47" s="1509" t="s">
        <v>1006</v>
      </c>
      <c r="O47" s="1509"/>
      <c r="P47" s="1509"/>
      <c r="Q47" s="1509"/>
      <c r="R47" s="1509"/>
      <c r="S47" s="1509"/>
      <c r="T47" s="1509"/>
      <c r="U47" s="1509"/>
      <c r="V47" s="1509"/>
      <c r="W47" s="1509"/>
      <c r="X47" s="1509"/>
      <c r="Y47" s="1509"/>
      <c r="Z47" s="1509"/>
    </row>
    <row r="48" spans="1:26" s="60" customFormat="1" ht="11.25">
      <c r="Z48" s="263"/>
    </row>
    <row r="49" spans="26:26" s="60" customFormat="1" ht="11.25">
      <c r="Z49" s="263"/>
    </row>
    <row r="50" spans="26:26" s="60" customFormat="1" ht="11.25">
      <c r="Z50" s="263"/>
    </row>
    <row r="51" spans="26:26" s="60" customFormat="1" ht="11.25">
      <c r="Z51" s="263"/>
    </row>
    <row r="52" spans="26:26" s="60" customFormat="1" ht="11.25">
      <c r="Z52" s="263"/>
    </row>
    <row r="53" spans="26:26" s="60" customFormat="1" ht="11.25">
      <c r="Z53" s="263"/>
    </row>
    <row r="54" spans="26:26" s="60" customFormat="1" ht="11.25">
      <c r="Z54" s="263"/>
    </row>
    <row r="55" spans="26:26" s="60" customFormat="1" ht="11.25">
      <c r="Z55" s="263"/>
    </row>
    <row r="56" spans="26:26" s="60" customFormat="1" ht="11.25">
      <c r="Z56" s="263"/>
    </row>
    <row r="57" spans="26:26" s="60" customFormat="1" ht="11.25">
      <c r="Z57" s="263"/>
    </row>
    <row r="58" spans="26:26" s="60" customFormat="1" ht="11.25">
      <c r="Z58" s="263"/>
    </row>
    <row r="59" spans="26:26" s="60" customFormat="1" ht="11.25">
      <c r="Z59" s="263"/>
    </row>
    <row r="60" spans="26:26" s="60" customFormat="1" ht="11.25">
      <c r="Z60" s="263"/>
    </row>
    <row r="61" spans="26:26" s="60" customFormat="1" ht="11.25">
      <c r="Z61" s="263"/>
    </row>
    <row r="62" spans="26:26" s="60" customFormat="1" ht="11.25">
      <c r="Z62" s="263"/>
    </row>
    <row r="63" spans="26:26" s="60" customFormat="1" ht="11.25">
      <c r="Z63" s="263"/>
    </row>
    <row r="64" spans="26:26" s="60" customFormat="1" ht="11.25">
      <c r="Z64" s="263"/>
    </row>
    <row r="65" spans="26:26" s="60" customFormat="1" ht="11.25">
      <c r="Z65" s="263"/>
    </row>
    <row r="66" spans="26:26" s="60" customFormat="1" ht="11.25">
      <c r="Z66" s="263"/>
    </row>
    <row r="67" spans="26:26" s="60" customFormat="1" ht="11.25">
      <c r="Z67" s="263"/>
    </row>
    <row r="68" spans="26:26" s="60" customFormat="1" ht="11.25">
      <c r="Z68" s="263"/>
    </row>
    <row r="69" spans="26:26" s="60" customFormat="1" ht="11.25">
      <c r="Z69" s="263"/>
    </row>
    <row r="70" spans="26:26" s="60" customFormat="1" ht="11.25">
      <c r="Z70" s="263"/>
    </row>
    <row r="71" spans="26:26" s="60" customFormat="1" ht="11.25">
      <c r="Z71" s="263"/>
    </row>
    <row r="72" spans="26:26" s="60" customFormat="1" ht="11.25">
      <c r="Z72" s="263"/>
    </row>
    <row r="73" spans="26:26" s="60" customFormat="1" ht="11.25">
      <c r="Z73" s="263"/>
    </row>
    <row r="74" spans="26:26" s="60" customFormat="1" ht="11.25">
      <c r="Z74" s="263"/>
    </row>
    <row r="75" spans="26:26" s="60" customFormat="1" ht="11.25">
      <c r="Z75" s="263"/>
    </row>
    <row r="76" spans="26:26" s="60" customFormat="1" ht="11.25">
      <c r="Z76" s="263"/>
    </row>
    <row r="77" spans="26:26" s="60" customFormat="1" ht="11.25">
      <c r="Z77" s="263"/>
    </row>
    <row r="78" spans="26:26" s="60" customFormat="1" ht="11.25">
      <c r="Z78" s="263"/>
    </row>
    <row r="79" spans="26:26" s="60" customFormat="1" ht="11.25">
      <c r="Z79" s="263"/>
    </row>
    <row r="80" spans="26:26" s="60" customFormat="1" ht="11.25">
      <c r="Z80" s="263"/>
    </row>
    <row r="81" spans="26:26" s="60" customFormat="1" ht="11.25">
      <c r="Z81" s="263"/>
    </row>
    <row r="82" spans="26:26" s="60" customFormat="1" ht="11.25">
      <c r="Z82" s="263"/>
    </row>
    <row r="83" spans="26:26" s="60" customFormat="1" ht="11.25">
      <c r="Z83" s="263"/>
    </row>
    <row r="84" spans="26:26" s="60" customFormat="1" ht="11.25">
      <c r="Z84" s="263"/>
    </row>
    <row r="85" spans="26:26" s="60" customFormat="1" ht="11.25">
      <c r="Z85" s="263"/>
    </row>
    <row r="86" spans="26:26" s="60" customFormat="1" ht="11.25">
      <c r="Z86" s="263"/>
    </row>
    <row r="87" spans="26:26" s="60" customFormat="1" ht="11.25">
      <c r="Z87" s="263"/>
    </row>
    <row r="88" spans="26:26" s="60" customFormat="1" ht="11.25">
      <c r="Z88" s="263"/>
    </row>
    <row r="89" spans="26:26" s="60" customFormat="1" ht="11.25">
      <c r="Z89" s="263"/>
    </row>
    <row r="90" spans="26:26" s="60" customFormat="1" ht="11.25">
      <c r="Z90" s="263"/>
    </row>
    <row r="91" spans="26:26" s="60" customFormat="1" ht="11.25">
      <c r="Z91" s="263"/>
    </row>
    <row r="92" spans="26:26" s="60" customFormat="1" ht="11.25">
      <c r="Z92" s="263"/>
    </row>
    <row r="93" spans="26:26" s="60" customFormat="1" ht="11.25">
      <c r="Z93" s="263"/>
    </row>
    <row r="94" spans="26:26" s="60" customFormat="1" ht="11.25">
      <c r="Z94" s="263"/>
    </row>
    <row r="95" spans="26:26" s="60" customFormat="1" ht="11.25">
      <c r="Z95" s="263"/>
    </row>
    <row r="96" spans="26:26" s="60" customFormat="1" ht="11.25">
      <c r="Z96" s="263"/>
    </row>
    <row r="97" spans="26:26" s="60" customFormat="1" ht="11.25">
      <c r="Z97" s="263"/>
    </row>
    <row r="98" spans="26:26" s="60" customFormat="1" ht="11.25">
      <c r="Z98" s="263"/>
    </row>
    <row r="99" spans="26:26" s="60" customFormat="1" ht="11.25">
      <c r="Z99" s="263"/>
    </row>
    <row r="100" spans="26:26" s="60" customFormat="1" ht="11.25">
      <c r="Z100" s="263"/>
    </row>
    <row r="101" spans="26:26" s="60" customFormat="1" ht="11.25">
      <c r="Z101" s="263"/>
    </row>
    <row r="102" spans="26:26" s="60" customFormat="1" ht="11.25">
      <c r="Z102" s="263"/>
    </row>
    <row r="103" spans="26:26" s="60" customFormat="1" ht="11.25">
      <c r="Z103" s="263"/>
    </row>
    <row r="104" spans="26:26" s="60" customFormat="1" ht="11.25">
      <c r="Z104" s="263"/>
    </row>
    <row r="105" spans="26:26" s="60" customFormat="1" ht="11.25">
      <c r="Z105" s="263"/>
    </row>
    <row r="106" spans="26:26" s="60" customFormat="1" ht="11.25">
      <c r="Z106" s="263"/>
    </row>
    <row r="107" spans="26:26" s="60" customFormat="1" ht="11.25">
      <c r="Z107" s="263"/>
    </row>
    <row r="108" spans="26:26" s="60" customFormat="1" ht="11.25">
      <c r="Z108" s="263"/>
    </row>
    <row r="109" spans="26:26" s="60" customFormat="1" ht="11.25">
      <c r="Z109" s="263"/>
    </row>
    <row r="110" spans="26:26" s="60" customFormat="1" ht="11.25">
      <c r="Z110" s="263"/>
    </row>
    <row r="111" spans="26:26" s="60" customFormat="1" ht="11.25">
      <c r="Z111" s="263"/>
    </row>
    <row r="112" spans="26:26" s="60" customFormat="1" ht="11.25">
      <c r="Z112" s="263"/>
    </row>
  </sheetData>
  <mergeCells count="85">
    <mergeCell ref="Z27:Z31"/>
    <mergeCell ref="B27:B31"/>
    <mergeCell ref="W6:Y7"/>
    <mergeCell ref="W30:Y31"/>
    <mergeCell ref="N27:Y28"/>
    <mergeCell ref="F30:F31"/>
    <mergeCell ref="D29:F29"/>
    <mergeCell ref="G29:I29"/>
    <mergeCell ref="N29:P29"/>
    <mergeCell ref="B2:M2"/>
    <mergeCell ref="N2:Z2"/>
    <mergeCell ref="N9:W9"/>
    <mergeCell ref="O6:O7"/>
    <mergeCell ref="N6:N7"/>
    <mergeCell ref="B4:B7"/>
    <mergeCell ref="Z4:Z7"/>
    <mergeCell ref="T6:T7"/>
    <mergeCell ref="J6:J7"/>
    <mergeCell ref="P6:P7"/>
    <mergeCell ref="F4:F7"/>
    <mergeCell ref="L6:L7"/>
    <mergeCell ref="U36:V36"/>
    <mergeCell ref="W37:X37"/>
    <mergeCell ref="W38:X38"/>
    <mergeCell ref="B47:M47"/>
    <mergeCell ref="U37:V37"/>
    <mergeCell ref="N47:Z47"/>
    <mergeCell ref="U40:V40"/>
    <mergeCell ref="U43:V43"/>
    <mergeCell ref="U44:V44"/>
    <mergeCell ref="U45:V45"/>
    <mergeCell ref="U41:V41"/>
    <mergeCell ref="U42:V42"/>
    <mergeCell ref="W40:X40"/>
    <mergeCell ref="W42:X42"/>
    <mergeCell ref="W43:X43"/>
    <mergeCell ref="W44:X44"/>
    <mergeCell ref="W34:X34"/>
    <mergeCell ref="U38:V38"/>
    <mergeCell ref="M30:M31"/>
    <mergeCell ref="K30:K31"/>
    <mergeCell ref="N33:Y33"/>
    <mergeCell ref="U34:V34"/>
    <mergeCell ref="N30:N31"/>
    <mergeCell ref="P30:P31"/>
    <mergeCell ref="W35:X35"/>
    <mergeCell ref="W36:X36"/>
    <mergeCell ref="D33:M33"/>
    <mergeCell ref="D30:D31"/>
    <mergeCell ref="G30:G31"/>
    <mergeCell ref="I30:I31"/>
    <mergeCell ref="H30:H31"/>
    <mergeCell ref="E30:E31"/>
    <mergeCell ref="W45:X45"/>
    <mergeCell ref="U6:U7"/>
    <mergeCell ref="Q6:Q7"/>
    <mergeCell ref="L30:L31"/>
    <mergeCell ref="O30:O31"/>
    <mergeCell ref="S30:S31"/>
    <mergeCell ref="R30:R31"/>
    <mergeCell ref="B25:M25"/>
    <mergeCell ref="N25:Z25"/>
    <mergeCell ref="M6:M7"/>
    <mergeCell ref="V6:V7"/>
    <mergeCell ref="S6:S7"/>
    <mergeCell ref="B23:M23"/>
    <mergeCell ref="N23:Z23"/>
    <mergeCell ref="D9:M9"/>
    <mergeCell ref="K6:K7"/>
    <mergeCell ref="U35:V35"/>
    <mergeCell ref="T30:T31"/>
    <mergeCell ref="R6:R7"/>
    <mergeCell ref="G4:G7"/>
    <mergeCell ref="H6:H7"/>
    <mergeCell ref="H5:M5"/>
    <mergeCell ref="J30:J31"/>
    <mergeCell ref="J29:M29"/>
    <mergeCell ref="Q30:Q31"/>
    <mergeCell ref="Q29:W29"/>
    <mergeCell ref="U30:V31"/>
    <mergeCell ref="D27:M28"/>
    <mergeCell ref="E4:E7"/>
    <mergeCell ref="I6:I7"/>
    <mergeCell ref="D4:D7"/>
    <mergeCell ref="N4:Y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colBreaks count="1" manualBreakCount="1">
    <brk id="13" max="4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A112"/>
  <sheetViews>
    <sheetView showGridLines="0" view="pageBreakPreview" topLeftCell="A40" zoomScaleNormal="120" zoomScaleSheetLayoutView="100" workbookViewId="0">
      <selection activeCell="K63" sqref="K63"/>
    </sheetView>
  </sheetViews>
  <sheetFormatPr defaultRowHeight="13.5"/>
  <cols>
    <col min="1" max="1" width="0.88671875" style="24" customWidth="1"/>
    <col min="2" max="2" width="5.33203125" style="24" customWidth="1"/>
    <col min="3" max="3" width="1" style="24" customWidth="1"/>
    <col min="4" max="4" width="9.6640625" style="24" customWidth="1"/>
    <col min="5" max="5" width="8.77734375" style="24" customWidth="1"/>
    <col min="6" max="6" width="8.5546875" style="24" customWidth="1"/>
    <col min="7" max="7" width="8.77734375" style="24" customWidth="1"/>
    <col min="8" max="8" width="8.5546875" style="24" customWidth="1"/>
    <col min="9" max="9" width="8.21875" style="24" customWidth="1"/>
    <col min="10" max="10" width="8.33203125" style="24" customWidth="1"/>
    <col min="11" max="11" width="8.21875" style="24" customWidth="1"/>
    <col min="12" max="12" width="7.77734375" style="34" customWidth="1"/>
    <col min="13" max="13" width="7.88671875" style="34" customWidth="1"/>
    <col min="14" max="14" width="8.109375" style="34" customWidth="1"/>
    <col min="15" max="15" width="7.33203125" style="34" customWidth="1"/>
    <col min="16" max="16" width="7.44140625" style="34" customWidth="1"/>
    <col min="17" max="19" width="7.77734375" style="34" customWidth="1"/>
    <col min="20" max="20" width="6.77734375" style="34" customWidth="1"/>
    <col min="21" max="21" width="0.77734375" style="24" customWidth="1"/>
    <col min="22" max="22" width="6.77734375" style="26" customWidth="1"/>
    <col min="23" max="24" width="6.77734375" style="34" customWidth="1"/>
    <col min="25" max="25" width="5.6640625" style="34" customWidth="1"/>
    <col min="26" max="26" width="0.5546875" style="34" customWidth="1"/>
    <col min="27" max="27" width="6.21875" style="26" customWidth="1"/>
    <col min="28" max="16384" width="8.88671875" style="24"/>
  </cols>
  <sheetData>
    <row r="1" spans="1:27" s="23" customFormat="1" ht="27.95" customHeight="1">
      <c r="A1" s="266" t="s">
        <v>1044</v>
      </c>
      <c r="B1" s="21"/>
      <c r="C1" s="21"/>
      <c r="D1" s="21"/>
      <c r="E1" s="21"/>
      <c r="F1" s="21"/>
      <c r="G1" s="21"/>
      <c r="H1" s="21"/>
      <c r="I1" s="21"/>
      <c r="J1" s="21"/>
      <c r="K1" s="21"/>
      <c r="L1" s="22"/>
      <c r="M1" s="22"/>
      <c r="N1" s="22"/>
      <c r="O1" s="22"/>
      <c r="P1" s="22"/>
      <c r="Q1" s="22"/>
      <c r="S1" s="22"/>
      <c r="T1" s="22"/>
      <c r="U1" s="21"/>
      <c r="V1" s="855" t="s">
        <v>1045</v>
      </c>
      <c r="W1" s="29"/>
      <c r="X1" s="29"/>
      <c r="Y1" s="29"/>
      <c r="Z1" s="29"/>
      <c r="AA1" s="20"/>
    </row>
    <row r="2" spans="1:27" s="498" customFormat="1" ht="63" customHeight="1">
      <c r="B2" s="1361" t="s">
        <v>981</v>
      </c>
      <c r="C2" s="1361"/>
      <c r="D2" s="1361"/>
      <c r="E2" s="1361"/>
      <c r="F2" s="1361"/>
      <c r="G2" s="1361"/>
      <c r="H2" s="1361"/>
      <c r="I2" s="1361"/>
      <c r="J2" s="1361"/>
      <c r="K2" s="1361"/>
      <c r="L2" s="1746" t="s">
        <v>983</v>
      </c>
      <c r="M2" s="1746"/>
      <c r="N2" s="1746"/>
      <c r="O2" s="1746"/>
      <c r="P2" s="1746"/>
      <c r="Q2" s="1746"/>
      <c r="R2" s="1746"/>
      <c r="S2" s="1746"/>
      <c r="T2" s="1746"/>
      <c r="U2" s="1746"/>
      <c r="V2" s="1746"/>
      <c r="W2" s="494"/>
      <c r="X2" s="494"/>
      <c r="Y2" s="494"/>
      <c r="Z2" s="494"/>
      <c r="AA2" s="494"/>
    </row>
    <row r="3" spans="1:27" s="173" customFormat="1" ht="14.1" customHeight="1" thickBot="1">
      <c r="A3" s="871" t="s">
        <v>479</v>
      </c>
      <c r="B3" s="871"/>
      <c r="C3" s="871"/>
      <c r="D3" s="871"/>
      <c r="E3" s="261"/>
      <c r="F3" s="871"/>
      <c r="G3" s="871"/>
      <c r="H3" s="871"/>
      <c r="I3" s="871"/>
      <c r="J3" s="871"/>
      <c r="K3" s="871"/>
      <c r="L3" s="979"/>
      <c r="M3" s="979"/>
      <c r="N3" s="979"/>
      <c r="O3" s="979"/>
      <c r="P3" s="979"/>
      <c r="Q3" s="979"/>
      <c r="R3" s="979"/>
      <c r="S3" s="979"/>
      <c r="T3" s="979"/>
      <c r="U3" s="980"/>
      <c r="V3" s="981" t="s">
        <v>641</v>
      </c>
      <c r="W3" s="886"/>
      <c r="X3" s="886"/>
      <c r="Y3" s="886"/>
      <c r="Z3" s="978"/>
      <c r="AA3" s="262"/>
    </row>
    <row r="4" spans="1:27" s="60" customFormat="1" ht="18" customHeight="1">
      <c r="A4" s="562"/>
      <c r="B4" s="1381" t="s">
        <v>968</v>
      </c>
      <c r="C4" s="563"/>
      <c r="D4" s="1434" t="s">
        <v>98</v>
      </c>
      <c r="E4" s="1432"/>
      <c r="F4" s="1432"/>
      <c r="G4" s="1432"/>
      <c r="H4" s="1432"/>
      <c r="I4" s="1432"/>
      <c r="J4" s="1432"/>
      <c r="K4" s="1432"/>
      <c r="L4" s="1432" t="s">
        <v>98</v>
      </c>
      <c r="M4" s="1432"/>
      <c r="N4" s="1432"/>
      <c r="O4" s="1432"/>
      <c r="P4" s="1432"/>
      <c r="Q4" s="1432"/>
      <c r="R4" s="1432"/>
      <c r="S4" s="1432"/>
      <c r="T4" s="652"/>
      <c r="U4" s="889"/>
      <c r="V4" s="1381" t="s">
        <v>969</v>
      </c>
      <c r="W4" s="156"/>
      <c r="X4" s="156"/>
      <c r="Y4" s="156"/>
    </row>
    <row r="5" spans="1:27" s="60" customFormat="1" ht="18" customHeight="1">
      <c r="A5" s="156"/>
      <c r="B5" s="1362"/>
      <c r="C5" s="157"/>
      <c r="D5" s="1610" t="s">
        <v>96</v>
      </c>
      <c r="E5" s="1607"/>
      <c r="F5" s="1607"/>
      <c r="G5" s="1607"/>
      <c r="H5" s="1607"/>
      <c r="I5" s="1607"/>
      <c r="J5" s="1607"/>
      <c r="K5" s="1607"/>
      <c r="L5" s="1607" t="s">
        <v>96</v>
      </c>
      <c r="M5" s="1607"/>
      <c r="N5" s="1607"/>
      <c r="O5" s="1607"/>
      <c r="P5" s="1607"/>
      <c r="Q5" s="1607"/>
      <c r="R5" s="1607"/>
      <c r="S5" s="1607"/>
      <c r="T5" s="307"/>
      <c r="U5" s="890"/>
      <c r="V5" s="1362"/>
    </row>
    <row r="6" spans="1:27" s="60" customFormat="1" ht="18" customHeight="1">
      <c r="A6" s="156"/>
      <c r="B6" s="1362"/>
      <c r="C6" s="157"/>
      <c r="D6" s="1749" t="s">
        <v>1057</v>
      </c>
      <c r="E6" s="1750"/>
      <c r="F6" s="971"/>
      <c r="G6" s="971"/>
      <c r="H6" s="156"/>
      <c r="I6" s="156"/>
      <c r="J6" s="156"/>
      <c r="K6" s="156"/>
      <c r="L6" s="1644" t="s">
        <v>100</v>
      </c>
      <c r="M6" s="1644"/>
      <c r="N6" s="1743"/>
      <c r="O6" s="1594" t="s">
        <v>84</v>
      </c>
      <c r="P6" s="1595"/>
      <c r="Q6" s="1595"/>
      <c r="R6" s="1595"/>
      <c r="S6" s="1595"/>
      <c r="T6" s="1595"/>
      <c r="U6" s="890"/>
      <c r="V6" s="1362"/>
    </row>
    <row r="7" spans="1:27" s="60" customFormat="1" ht="18" customHeight="1">
      <c r="A7" s="156"/>
      <c r="B7" s="1362"/>
      <c r="C7" s="157"/>
      <c r="D7" s="1628" t="s">
        <v>616</v>
      </c>
      <c r="E7" s="1630" t="s">
        <v>78</v>
      </c>
      <c r="F7" s="1590" t="s">
        <v>13</v>
      </c>
      <c r="G7" s="1590" t="s">
        <v>564</v>
      </c>
      <c r="H7" s="1590" t="s">
        <v>79</v>
      </c>
      <c r="I7" s="1590" t="s">
        <v>80</v>
      </c>
      <c r="J7" s="1590" t="s">
        <v>81</v>
      </c>
      <c r="K7" s="1592" t="s">
        <v>82</v>
      </c>
      <c r="L7" s="1606" t="s">
        <v>1058</v>
      </c>
      <c r="M7" s="1373" t="s">
        <v>1063</v>
      </c>
      <c r="N7" s="1590" t="s">
        <v>1059</v>
      </c>
      <c r="O7" s="1597" t="s">
        <v>83</v>
      </c>
      <c r="P7" s="1590" t="s">
        <v>104</v>
      </c>
      <c r="Q7" s="1592" t="s">
        <v>14</v>
      </c>
      <c r="R7" s="1590" t="s">
        <v>565</v>
      </c>
      <c r="S7" s="1592" t="s">
        <v>132</v>
      </c>
      <c r="T7" s="1592" t="s">
        <v>15</v>
      </c>
      <c r="U7" s="1666"/>
      <c r="V7" s="1362"/>
    </row>
    <row r="8" spans="1:27" s="60" customFormat="1" ht="68.099999999999994" customHeight="1">
      <c r="A8" s="172"/>
      <c r="B8" s="1384"/>
      <c r="C8" s="568"/>
      <c r="D8" s="1613"/>
      <c r="E8" s="1631"/>
      <c r="F8" s="1591"/>
      <c r="G8" s="1591"/>
      <c r="H8" s="1591"/>
      <c r="I8" s="1591"/>
      <c r="J8" s="1591"/>
      <c r="K8" s="1593"/>
      <c r="L8" s="1447"/>
      <c r="M8" s="1372"/>
      <c r="N8" s="1591"/>
      <c r="O8" s="1598"/>
      <c r="P8" s="1591"/>
      <c r="Q8" s="1593"/>
      <c r="R8" s="1591"/>
      <c r="S8" s="1593"/>
      <c r="T8" s="1593"/>
      <c r="U8" s="1378"/>
      <c r="V8" s="1384"/>
    </row>
    <row r="9" spans="1:27" s="60" customFormat="1" ht="6.95" customHeight="1">
      <c r="A9" s="156"/>
      <c r="B9" s="159"/>
      <c r="C9" s="159"/>
      <c r="D9" s="644"/>
      <c r="E9" s="159"/>
      <c r="F9" s="159"/>
      <c r="G9" s="159"/>
      <c r="H9" s="159"/>
      <c r="I9" s="159"/>
      <c r="J9" s="159"/>
      <c r="K9" s="159"/>
      <c r="L9" s="159"/>
      <c r="M9" s="204"/>
      <c r="N9" s="159"/>
      <c r="O9" s="159"/>
      <c r="P9" s="204"/>
      <c r="Q9" s="204"/>
      <c r="R9" s="159"/>
      <c r="S9" s="159"/>
      <c r="T9" s="159"/>
      <c r="U9" s="882"/>
      <c r="V9" s="479"/>
    </row>
    <row r="10" spans="1:27" s="60" customFormat="1" ht="35.1" customHeight="1">
      <c r="A10" s="156"/>
      <c r="B10" s="159"/>
      <c r="C10" s="159"/>
      <c r="D10" s="1611" t="s">
        <v>475</v>
      </c>
      <c r="E10" s="1379"/>
      <c r="F10" s="1379"/>
      <c r="G10" s="1379"/>
      <c r="H10" s="1379"/>
      <c r="I10" s="1379"/>
      <c r="J10" s="1379"/>
      <c r="K10" s="1379"/>
      <c r="L10" s="1379" t="s">
        <v>476</v>
      </c>
      <c r="M10" s="1379"/>
      <c r="N10" s="1379"/>
      <c r="O10" s="1379"/>
      <c r="P10" s="1379"/>
      <c r="Q10" s="1379"/>
      <c r="R10" s="1379"/>
      <c r="S10" s="1379"/>
      <c r="T10" s="1379"/>
      <c r="U10" s="882"/>
      <c r="V10" s="479"/>
    </row>
    <row r="11" spans="1:27" s="60" customFormat="1" ht="35.1" customHeight="1">
      <c r="A11" s="798"/>
      <c r="B11" s="479">
        <v>2010</v>
      </c>
      <c r="C11" s="305"/>
      <c r="D11" s="646">
        <v>86139</v>
      </c>
      <c r="E11" s="595">
        <v>13487</v>
      </c>
      <c r="F11" s="595">
        <v>1529</v>
      </c>
      <c r="G11" s="595">
        <v>193</v>
      </c>
      <c r="H11" s="595">
        <v>7336</v>
      </c>
      <c r="I11" s="595">
        <v>21731</v>
      </c>
      <c r="J11" s="595">
        <v>7307</v>
      </c>
      <c r="K11" s="595">
        <v>7040</v>
      </c>
      <c r="L11" s="595">
        <v>2136</v>
      </c>
      <c r="M11" s="595">
        <v>10898</v>
      </c>
      <c r="N11" s="595">
        <v>14484</v>
      </c>
      <c r="O11" s="595">
        <v>152150</v>
      </c>
      <c r="P11" s="595">
        <v>40911</v>
      </c>
      <c r="Q11" s="595">
        <v>6576</v>
      </c>
      <c r="R11" s="595">
        <v>6979</v>
      </c>
      <c r="S11" s="1314">
        <v>42927</v>
      </c>
      <c r="T11" s="1314">
        <v>26526</v>
      </c>
      <c r="U11" s="480">
        <v>2009</v>
      </c>
      <c r="V11" s="479">
        <v>2010</v>
      </c>
    </row>
    <row r="12" spans="1:27" s="60" customFormat="1" ht="35.1" customHeight="1">
      <c r="A12" s="798"/>
      <c r="B12" s="479">
        <v>2011</v>
      </c>
      <c r="C12" s="305"/>
      <c r="D12" s="646">
        <v>89880</v>
      </c>
      <c r="E12" s="595">
        <v>14016</v>
      </c>
      <c r="F12" s="595">
        <v>1510</v>
      </c>
      <c r="G12" s="595">
        <v>233</v>
      </c>
      <c r="H12" s="595">
        <v>7752</v>
      </c>
      <c r="I12" s="595">
        <v>23473</v>
      </c>
      <c r="J12" s="595">
        <v>8426</v>
      </c>
      <c r="K12" s="595">
        <v>7537</v>
      </c>
      <c r="L12" s="595">
        <v>2732</v>
      </c>
      <c r="M12" s="595">
        <v>11224</v>
      </c>
      <c r="N12" s="595">
        <v>12978</v>
      </c>
      <c r="O12" s="595">
        <v>156366</v>
      </c>
      <c r="P12" s="595">
        <v>42139</v>
      </c>
      <c r="Q12" s="595">
        <v>6724</v>
      </c>
      <c r="R12" s="595">
        <v>7216</v>
      </c>
      <c r="S12" s="1314">
        <v>44369</v>
      </c>
      <c r="T12" s="1314">
        <v>28532</v>
      </c>
      <c r="U12" s="480"/>
      <c r="V12" s="479">
        <v>2011</v>
      </c>
    </row>
    <row r="13" spans="1:27" s="60" customFormat="1" ht="35.1" customHeight="1">
      <c r="A13" s="798"/>
      <c r="B13" s="479">
        <v>2012</v>
      </c>
      <c r="C13" s="305"/>
      <c r="D13" s="646">
        <v>93075</v>
      </c>
      <c r="E13" s="595">
        <v>15287</v>
      </c>
      <c r="F13" s="595">
        <v>1626</v>
      </c>
      <c r="G13" s="595">
        <v>243</v>
      </c>
      <c r="H13" s="595">
        <v>7872</v>
      </c>
      <c r="I13" s="595">
        <v>22559</v>
      </c>
      <c r="J13" s="595">
        <v>9491</v>
      </c>
      <c r="K13" s="595">
        <v>7760</v>
      </c>
      <c r="L13" s="595">
        <v>2839</v>
      </c>
      <c r="M13" s="595">
        <v>11871</v>
      </c>
      <c r="N13" s="595">
        <v>13526</v>
      </c>
      <c r="O13" s="595">
        <v>158854</v>
      </c>
      <c r="P13" s="595">
        <v>40496</v>
      </c>
      <c r="Q13" s="595">
        <v>7123</v>
      </c>
      <c r="R13" s="595">
        <v>6919</v>
      </c>
      <c r="S13" s="1314">
        <v>48134</v>
      </c>
      <c r="T13" s="1314">
        <v>28673</v>
      </c>
      <c r="U13" s="480"/>
      <c r="V13" s="479">
        <v>2012</v>
      </c>
    </row>
    <row r="14" spans="1:27" s="60" customFormat="1" ht="35.1" customHeight="1">
      <c r="A14" s="798"/>
      <c r="B14" s="479">
        <v>2013</v>
      </c>
      <c r="C14" s="305"/>
      <c r="D14" s="646">
        <v>99238</v>
      </c>
      <c r="E14" s="595">
        <v>15629</v>
      </c>
      <c r="F14" s="595">
        <v>1534</v>
      </c>
      <c r="G14" s="595">
        <v>460</v>
      </c>
      <c r="H14" s="595">
        <v>7723</v>
      </c>
      <c r="I14" s="595">
        <v>24936</v>
      </c>
      <c r="J14" s="595">
        <v>9862</v>
      </c>
      <c r="K14" s="595">
        <v>8429</v>
      </c>
      <c r="L14" s="595">
        <v>2984</v>
      </c>
      <c r="M14" s="595">
        <v>12138</v>
      </c>
      <c r="N14" s="595">
        <v>15543</v>
      </c>
      <c r="O14" s="595">
        <v>163805</v>
      </c>
      <c r="P14" s="595">
        <v>39985</v>
      </c>
      <c r="Q14" s="595">
        <v>7167</v>
      </c>
      <c r="R14" s="595">
        <v>7174</v>
      </c>
      <c r="S14" s="1314">
        <v>48636</v>
      </c>
      <c r="T14" s="1314">
        <v>28322</v>
      </c>
      <c r="U14" s="480"/>
      <c r="V14" s="479">
        <v>2013</v>
      </c>
    </row>
    <row r="15" spans="1:27" s="60" customFormat="1" ht="35.1" customHeight="1">
      <c r="A15" s="798"/>
      <c r="B15" s="479">
        <v>2014</v>
      </c>
      <c r="C15" s="305"/>
      <c r="D15" s="646">
        <v>104716</v>
      </c>
      <c r="E15" s="595">
        <v>16316</v>
      </c>
      <c r="F15" s="595">
        <v>1628</v>
      </c>
      <c r="G15" s="595">
        <v>468</v>
      </c>
      <c r="H15" s="595">
        <v>8534</v>
      </c>
      <c r="I15" s="595">
        <v>24988</v>
      </c>
      <c r="J15" s="595">
        <v>10373</v>
      </c>
      <c r="K15" s="595">
        <v>9472</v>
      </c>
      <c r="L15" s="595">
        <v>3672</v>
      </c>
      <c r="M15" s="595">
        <v>12775</v>
      </c>
      <c r="N15" s="595">
        <v>16489</v>
      </c>
      <c r="O15" s="595">
        <v>168326</v>
      </c>
      <c r="P15" s="595">
        <v>41635</v>
      </c>
      <c r="Q15" s="595">
        <v>7215</v>
      </c>
      <c r="R15" s="595">
        <v>8027</v>
      </c>
      <c r="S15" s="1314">
        <v>50252</v>
      </c>
      <c r="T15" s="1314">
        <v>29395</v>
      </c>
      <c r="U15" s="480"/>
      <c r="V15" s="479">
        <v>2014</v>
      </c>
    </row>
    <row r="16" spans="1:27" s="60" customFormat="1" ht="11.25" customHeight="1">
      <c r="A16" s="798"/>
      <c r="B16" s="479"/>
      <c r="C16" s="305"/>
      <c r="D16" s="646"/>
      <c r="E16" s="595"/>
      <c r="F16" s="595"/>
      <c r="G16" s="595"/>
      <c r="H16" s="595"/>
      <c r="I16" s="595"/>
      <c r="J16" s="595"/>
      <c r="K16" s="595"/>
      <c r="L16" s="595"/>
      <c r="M16" s="595"/>
      <c r="N16" s="595"/>
      <c r="O16" s="595"/>
      <c r="P16" s="595"/>
      <c r="Q16" s="595"/>
      <c r="R16" s="595"/>
      <c r="S16" s="1000"/>
      <c r="T16" s="1000"/>
      <c r="U16" s="480"/>
      <c r="V16" s="185"/>
    </row>
    <row r="17" spans="1:22" s="200" customFormat="1" ht="35.1" customHeight="1">
      <c r="A17" s="309"/>
      <c r="B17" s="185">
        <v>2015</v>
      </c>
      <c r="C17" s="300"/>
      <c r="D17" s="648">
        <v>105183</v>
      </c>
      <c r="E17" s="596">
        <v>17826</v>
      </c>
      <c r="F17" s="596">
        <v>1598</v>
      </c>
      <c r="G17" s="596">
        <v>485</v>
      </c>
      <c r="H17" s="596">
        <v>8733</v>
      </c>
      <c r="I17" s="596">
        <v>26133</v>
      </c>
      <c r="J17" s="596">
        <v>10443</v>
      </c>
      <c r="K17" s="596">
        <v>9447</v>
      </c>
      <c r="L17" s="596">
        <v>3947</v>
      </c>
      <c r="M17" s="596">
        <v>12909</v>
      </c>
      <c r="N17" s="596">
        <v>13662</v>
      </c>
      <c r="O17" s="596">
        <v>174362</v>
      </c>
      <c r="P17" s="596">
        <v>43106</v>
      </c>
      <c r="Q17" s="596">
        <v>7029</v>
      </c>
      <c r="R17" s="596">
        <v>9100</v>
      </c>
      <c r="S17" s="1315">
        <v>52002</v>
      </c>
      <c r="T17" s="1315">
        <v>28797</v>
      </c>
      <c r="U17" s="481"/>
      <c r="V17" s="185">
        <v>2015</v>
      </c>
    </row>
    <row r="18" spans="1:22" s="60" customFormat="1" ht="9.75" customHeight="1">
      <c r="A18" s="798"/>
      <c r="B18" s="305"/>
      <c r="C18" s="305"/>
      <c r="D18" s="646"/>
      <c r="E18" s="595"/>
      <c r="F18" s="595"/>
      <c r="G18" s="595"/>
      <c r="H18" s="595"/>
      <c r="I18" s="595"/>
      <c r="J18" s="595"/>
      <c r="K18" s="595"/>
      <c r="L18" s="595"/>
      <c r="M18" s="595"/>
      <c r="N18" s="595"/>
      <c r="O18" s="595"/>
      <c r="P18" s="595"/>
      <c r="Q18" s="595"/>
      <c r="R18" s="595"/>
      <c r="S18" s="1314"/>
      <c r="T18" s="1314"/>
      <c r="U18" s="666"/>
      <c r="V18" s="204"/>
    </row>
    <row r="19" spans="1:22" s="60" customFormat="1" ht="35.1" customHeight="1">
      <c r="A19" s="156"/>
      <c r="B19" s="297">
        <v>36895</v>
      </c>
      <c r="C19" s="479"/>
      <c r="D19" s="646">
        <v>94788</v>
      </c>
      <c r="E19" s="595">
        <v>17792</v>
      </c>
      <c r="F19" s="595">
        <v>1410</v>
      </c>
      <c r="G19" s="595">
        <v>356</v>
      </c>
      <c r="H19" s="595">
        <v>7730</v>
      </c>
      <c r="I19" s="595">
        <v>17713</v>
      </c>
      <c r="J19" s="595">
        <v>9646</v>
      </c>
      <c r="K19" s="595">
        <v>9999</v>
      </c>
      <c r="L19" s="595">
        <v>3933</v>
      </c>
      <c r="M19" s="595">
        <v>11582</v>
      </c>
      <c r="N19" s="595">
        <v>14628</v>
      </c>
      <c r="O19" s="595">
        <v>179017</v>
      </c>
      <c r="P19" s="595">
        <v>43597</v>
      </c>
      <c r="Q19" s="595">
        <v>7194</v>
      </c>
      <c r="R19" s="595">
        <v>9445</v>
      </c>
      <c r="S19" s="425">
        <v>52805</v>
      </c>
      <c r="T19" s="425">
        <v>32361</v>
      </c>
      <c r="U19" s="875"/>
      <c r="V19" s="297">
        <v>36895</v>
      </c>
    </row>
    <row r="20" spans="1:22" s="60" customFormat="1" ht="35.1" customHeight="1">
      <c r="A20" s="156"/>
      <c r="B20" s="297">
        <v>36926</v>
      </c>
      <c r="C20" s="479" t="s">
        <v>235</v>
      </c>
      <c r="D20" s="646">
        <v>109662</v>
      </c>
      <c r="E20" s="595">
        <v>20934</v>
      </c>
      <c r="F20" s="595">
        <v>1396</v>
      </c>
      <c r="G20" s="595">
        <v>593</v>
      </c>
      <c r="H20" s="595">
        <v>9044</v>
      </c>
      <c r="I20" s="595">
        <v>27891</v>
      </c>
      <c r="J20" s="595">
        <v>10713</v>
      </c>
      <c r="K20" s="595">
        <v>8988</v>
      </c>
      <c r="L20" s="595">
        <v>3841</v>
      </c>
      <c r="M20" s="595">
        <v>13164</v>
      </c>
      <c r="N20" s="595">
        <v>13099</v>
      </c>
      <c r="O20" s="595">
        <v>168729</v>
      </c>
      <c r="P20" s="595">
        <v>42350</v>
      </c>
      <c r="Q20" s="595">
        <v>7309</v>
      </c>
      <c r="R20" s="595">
        <v>9616</v>
      </c>
      <c r="S20" s="425">
        <v>51042</v>
      </c>
      <c r="T20" s="425">
        <v>22670</v>
      </c>
      <c r="U20" s="875"/>
      <c r="V20" s="297">
        <v>36926</v>
      </c>
    </row>
    <row r="21" spans="1:22" s="60" customFormat="1" ht="35.1" customHeight="1">
      <c r="A21" s="156"/>
      <c r="B21" s="298">
        <v>36954</v>
      </c>
      <c r="C21" s="479"/>
      <c r="D21" s="646">
        <v>103960</v>
      </c>
      <c r="E21" s="595">
        <v>13371</v>
      </c>
      <c r="F21" s="595">
        <v>1552</v>
      </c>
      <c r="G21" s="595">
        <v>500</v>
      </c>
      <c r="H21" s="595">
        <v>8475</v>
      </c>
      <c r="I21" s="595">
        <v>27940</v>
      </c>
      <c r="J21" s="595">
        <v>11321</v>
      </c>
      <c r="K21" s="595">
        <v>9780</v>
      </c>
      <c r="L21" s="595">
        <v>3919</v>
      </c>
      <c r="M21" s="595">
        <v>13721</v>
      </c>
      <c r="N21" s="595">
        <v>13381</v>
      </c>
      <c r="O21" s="595">
        <v>177031</v>
      </c>
      <c r="P21" s="595">
        <v>43775</v>
      </c>
      <c r="Q21" s="595">
        <v>6745</v>
      </c>
      <c r="R21" s="595">
        <v>8818</v>
      </c>
      <c r="S21" s="425">
        <v>50208</v>
      </c>
      <c r="T21" s="425">
        <v>31758</v>
      </c>
      <c r="U21" s="875"/>
      <c r="V21" s="297">
        <v>36954</v>
      </c>
    </row>
    <row r="22" spans="1:22" s="60" customFormat="1" ht="35.1" customHeight="1">
      <c r="A22" s="156"/>
      <c r="B22" s="298">
        <v>36985</v>
      </c>
      <c r="C22" s="479"/>
      <c r="D22" s="646">
        <v>113995</v>
      </c>
      <c r="E22" s="595">
        <v>19532</v>
      </c>
      <c r="F22" s="595">
        <v>2030</v>
      </c>
      <c r="G22" s="595">
        <v>484</v>
      </c>
      <c r="H22" s="595">
        <v>9793</v>
      </c>
      <c r="I22" s="595">
        <v>31951</v>
      </c>
      <c r="J22" s="595">
        <v>10100</v>
      </c>
      <c r="K22" s="595">
        <v>9104</v>
      </c>
      <c r="L22" s="595">
        <v>4098</v>
      </c>
      <c r="M22" s="595">
        <v>13168</v>
      </c>
      <c r="N22" s="595">
        <v>13734</v>
      </c>
      <c r="O22" s="595">
        <v>173850</v>
      </c>
      <c r="P22" s="595">
        <v>42960</v>
      </c>
      <c r="Q22" s="595">
        <v>6882</v>
      </c>
      <c r="R22" s="595">
        <v>8697</v>
      </c>
      <c r="S22" s="425">
        <v>53887</v>
      </c>
      <c r="T22" s="425">
        <v>29112</v>
      </c>
      <c r="U22" s="875"/>
      <c r="V22" s="297">
        <v>36985</v>
      </c>
    </row>
    <row r="23" spans="1:22" s="60" customFormat="1" ht="6.95" customHeight="1" thickBot="1">
      <c r="A23" s="564"/>
      <c r="B23" s="565"/>
      <c r="C23" s="565"/>
      <c r="D23" s="650"/>
      <c r="E23" s="565"/>
      <c r="F23" s="565"/>
      <c r="G23" s="565"/>
      <c r="H23" s="565"/>
      <c r="I23" s="565"/>
      <c r="J23" s="565"/>
      <c r="K23" s="565"/>
      <c r="L23" s="565"/>
      <c r="M23" s="565"/>
      <c r="N23" s="565"/>
      <c r="O23" s="565"/>
      <c r="P23" s="565"/>
      <c r="Q23" s="565"/>
      <c r="R23" s="565"/>
      <c r="S23" s="565"/>
      <c r="T23" s="565"/>
      <c r="U23" s="883"/>
      <c r="V23" s="565"/>
    </row>
    <row r="24" spans="1:22" s="331" customFormat="1" ht="36" customHeight="1">
      <c r="A24" s="156"/>
      <c r="B24" s="1485" t="s">
        <v>637</v>
      </c>
      <c r="C24" s="1485"/>
      <c r="D24" s="1485"/>
      <c r="E24" s="1485"/>
      <c r="F24" s="1485"/>
      <c r="G24" s="1485"/>
      <c r="H24" s="1485"/>
      <c r="I24" s="1485"/>
      <c r="J24" s="1485"/>
      <c r="K24" s="1485"/>
      <c r="L24" s="1485" t="s">
        <v>1006</v>
      </c>
      <c r="M24" s="1485"/>
      <c r="N24" s="1485"/>
      <c r="O24" s="1485"/>
      <c r="P24" s="1485"/>
      <c r="Q24" s="1485"/>
      <c r="R24" s="1485"/>
      <c r="S24" s="1485"/>
      <c r="T24" s="1485"/>
      <c r="U24" s="1485"/>
      <c r="V24" s="1485"/>
    </row>
    <row r="25" spans="1:22" s="331" customFormat="1" ht="27.95" customHeight="1">
      <c r="A25" s="266" t="s">
        <v>1046</v>
      </c>
      <c r="B25" s="479"/>
      <c r="C25" s="479"/>
      <c r="D25" s="479"/>
      <c r="E25" s="479"/>
      <c r="F25" s="479"/>
      <c r="G25" s="479"/>
      <c r="H25" s="479"/>
      <c r="I25" s="479"/>
      <c r="J25" s="479"/>
      <c r="K25" s="479"/>
      <c r="L25" s="479"/>
      <c r="M25" s="479"/>
      <c r="N25" s="479"/>
      <c r="O25" s="479"/>
      <c r="P25" s="479"/>
      <c r="Q25" s="479"/>
      <c r="R25" s="479"/>
      <c r="S25" s="479"/>
      <c r="T25" s="479"/>
      <c r="U25" s="156"/>
      <c r="V25" s="855" t="s">
        <v>1047</v>
      </c>
    </row>
    <row r="26" spans="1:22" s="331" customFormat="1" ht="63" customHeight="1">
      <c r="A26" s="156"/>
      <c r="B26" s="1361" t="s">
        <v>981</v>
      </c>
      <c r="C26" s="1361"/>
      <c r="D26" s="1361"/>
      <c r="E26" s="1361"/>
      <c r="F26" s="1361"/>
      <c r="G26" s="1361"/>
      <c r="H26" s="1361"/>
      <c r="I26" s="1361"/>
      <c r="J26" s="1361"/>
      <c r="K26" s="1361"/>
      <c r="L26" s="1746" t="s">
        <v>983</v>
      </c>
      <c r="M26" s="1746"/>
      <c r="N26" s="1746"/>
      <c r="O26" s="1746"/>
      <c r="P26" s="1746"/>
      <c r="Q26" s="1746"/>
      <c r="R26" s="1746"/>
      <c r="S26" s="1746"/>
      <c r="T26" s="1746"/>
      <c r="U26" s="1746"/>
      <c r="V26" s="1746"/>
    </row>
    <row r="27" spans="1:22" s="173" customFormat="1" ht="14.1" customHeight="1" thickBot="1">
      <c r="A27" s="871" t="s">
        <v>479</v>
      </c>
      <c r="B27" s="322"/>
      <c r="C27" s="322"/>
      <c r="D27" s="322"/>
      <c r="E27" s="322"/>
      <c r="F27" s="322"/>
      <c r="G27" s="322"/>
      <c r="H27" s="322"/>
      <c r="I27" s="322"/>
      <c r="J27" s="322"/>
      <c r="K27" s="322"/>
      <c r="L27" s="322"/>
      <c r="M27" s="322"/>
      <c r="N27" s="322"/>
      <c r="O27" s="322"/>
      <c r="P27" s="322"/>
      <c r="Q27" s="322"/>
      <c r="R27" s="322"/>
      <c r="S27" s="322"/>
      <c r="T27" s="322"/>
      <c r="U27" s="321"/>
      <c r="V27" s="981" t="s">
        <v>480</v>
      </c>
    </row>
    <row r="28" spans="1:22" s="60" customFormat="1" ht="18" customHeight="1">
      <c r="A28" s="562"/>
      <c r="B28" s="1381" t="s">
        <v>968</v>
      </c>
      <c r="C28" s="563"/>
      <c r="D28" s="1434" t="s">
        <v>98</v>
      </c>
      <c r="E28" s="1432"/>
      <c r="F28" s="1432"/>
      <c r="G28" s="1432"/>
      <c r="H28" s="1432"/>
      <c r="I28" s="1432"/>
      <c r="J28" s="1432"/>
      <c r="K28" s="1432"/>
      <c r="L28" s="1432" t="s">
        <v>98</v>
      </c>
      <c r="M28" s="1432"/>
      <c r="N28" s="1432"/>
      <c r="O28" s="1432"/>
      <c r="P28" s="1432"/>
      <c r="Q28" s="1432"/>
      <c r="R28" s="1432"/>
      <c r="S28" s="1432"/>
      <c r="T28" s="652"/>
      <c r="U28" s="889"/>
      <c r="V28" s="1381" t="s">
        <v>969</v>
      </c>
    </row>
    <row r="29" spans="1:22" s="60" customFormat="1" ht="18" customHeight="1">
      <c r="A29" s="156"/>
      <c r="B29" s="1362"/>
      <c r="C29" s="157"/>
      <c r="D29" s="1610" t="s">
        <v>96</v>
      </c>
      <c r="E29" s="1607"/>
      <c r="F29" s="1607"/>
      <c r="G29" s="1607"/>
      <c r="H29" s="1607"/>
      <c r="I29" s="1607"/>
      <c r="J29" s="1607"/>
      <c r="K29" s="1607"/>
      <c r="L29" s="1607" t="s">
        <v>96</v>
      </c>
      <c r="M29" s="1607"/>
      <c r="N29" s="1607"/>
      <c r="O29" s="1607"/>
      <c r="P29" s="1607"/>
      <c r="Q29" s="1607"/>
      <c r="R29" s="1607"/>
      <c r="S29" s="1607"/>
      <c r="T29" s="307"/>
      <c r="U29" s="890"/>
      <c r="V29" s="1362"/>
    </row>
    <row r="30" spans="1:22" s="60" customFormat="1" ht="18" customHeight="1">
      <c r="A30" s="156"/>
      <c r="B30" s="1362"/>
      <c r="C30" s="157"/>
      <c r="D30" s="1610" t="s">
        <v>128</v>
      </c>
      <c r="E30" s="1655"/>
      <c r="F30" s="1594" t="s">
        <v>415</v>
      </c>
      <c r="G30" s="307"/>
      <c r="H30" s="307"/>
      <c r="I30" s="307"/>
      <c r="J30" s="884"/>
      <c r="K30" s="884"/>
      <c r="L30" s="156"/>
      <c r="M30" s="156"/>
      <c r="N30" s="156"/>
      <c r="O30" s="1751"/>
      <c r="P30" s="1752"/>
      <c r="Q30" s="1592" t="s">
        <v>416</v>
      </c>
      <c r="R30" s="479"/>
      <c r="S30" s="204"/>
      <c r="T30" s="307"/>
      <c r="U30" s="891"/>
      <c r="V30" s="1362"/>
    </row>
    <row r="31" spans="1:22" s="60" customFormat="1" ht="18" customHeight="1">
      <c r="A31" s="156"/>
      <c r="B31" s="1362"/>
      <c r="C31" s="157"/>
      <c r="D31" s="1612" t="s">
        <v>1065</v>
      </c>
      <c r="E31" s="1630" t="s">
        <v>85</v>
      </c>
      <c r="F31" s="1744"/>
      <c r="G31" s="1592" t="s">
        <v>1061</v>
      </c>
      <c r="H31" s="1590" t="s">
        <v>1060</v>
      </c>
      <c r="I31" s="1590" t="s">
        <v>1066</v>
      </c>
      <c r="J31" s="1590" t="s">
        <v>1062</v>
      </c>
      <c r="K31" s="1592" t="s">
        <v>1064</v>
      </c>
      <c r="L31" s="1630" t="s">
        <v>86</v>
      </c>
      <c r="M31" s="1592" t="s">
        <v>87</v>
      </c>
      <c r="N31" s="1590" t="s">
        <v>88</v>
      </c>
      <c r="O31" s="1592" t="s">
        <v>89</v>
      </c>
      <c r="P31" s="1630"/>
      <c r="Q31" s="1747"/>
      <c r="R31" s="1590" t="s">
        <v>417</v>
      </c>
      <c r="S31" s="1590" t="s">
        <v>418</v>
      </c>
      <c r="T31" s="1592" t="s">
        <v>419</v>
      </c>
      <c r="U31" s="1666"/>
      <c r="V31" s="1362"/>
    </row>
    <row r="32" spans="1:22" s="60" customFormat="1" ht="66" customHeight="1">
      <c r="A32" s="172"/>
      <c r="B32" s="1384"/>
      <c r="C32" s="568"/>
      <c r="D32" s="1613"/>
      <c r="E32" s="1631"/>
      <c r="F32" s="1745"/>
      <c r="G32" s="1593"/>
      <c r="H32" s="1591"/>
      <c r="I32" s="1591"/>
      <c r="J32" s="1591"/>
      <c r="K32" s="1593"/>
      <c r="L32" s="1631"/>
      <c r="M32" s="1593"/>
      <c r="N32" s="1591"/>
      <c r="O32" s="1593"/>
      <c r="P32" s="1631"/>
      <c r="Q32" s="1748"/>
      <c r="R32" s="1591"/>
      <c r="S32" s="1591"/>
      <c r="T32" s="1593"/>
      <c r="U32" s="1378"/>
      <c r="V32" s="1384"/>
    </row>
    <row r="33" spans="1:27" s="60" customFormat="1" ht="7.5" customHeight="1">
      <c r="A33" s="156"/>
      <c r="B33" s="159"/>
      <c r="C33" s="159"/>
      <c r="D33" s="644"/>
      <c r="E33" s="159"/>
      <c r="F33" s="159"/>
      <c r="G33" s="159"/>
      <c r="H33" s="159"/>
      <c r="I33" s="159"/>
      <c r="J33" s="159"/>
      <c r="K33" s="159"/>
      <c r="L33" s="159"/>
      <c r="M33" s="204"/>
      <c r="N33" s="159"/>
      <c r="O33" s="159"/>
      <c r="P33" s="204"/>
      <c r="Q33" s="204"/>
      <c r="R33" s="159"/>
      <c r="S33" s="159"/>
      <c r="T33" s="159"/>
      <c r="U33" s="882"/>
      <c r="V33" s="479"/>
    </row>
    <row r="34" spans="1:27" s="60" customFormat="1" ht="35.1" customHeight="1">
      <c r="A34" s="156"/>
      <c r="B34" s="159"/>
      <c r="C34" s="159"/>
      <c r="D34" s="1611" t="s">
        <v>475</v>
      </c>
      <c r="E34" s="1379"/>
      <c r="F34" s="1379"/>
      <c r="G34" s="1379"/>
      <c r="H34" s="1379"/>
      <c r="I34" s="1379"/>
      <c r="J34" s="1379"/>
      <c r="K34" s="1379"/>
      <c r="L34" s="1379" t="s">
        <v>476</v>
      </c>
      <c r="M34" s="1379"/>
      <c r="N34" s="1379"/>
      <c r="O34" s="1379"/>
      <c r="P34" s="1379"/>
      <c r="Q34" s="1379"/>
      <c r="R34" s="1379"/>
      <c r="S34" s="1379"/>
      <c r="T34" s="1379"/>
      <c r="U34" s="882"/>
      <c r="V34" s="479"/>
    </row>
    <row r="35" spans="1:27" s="60" customFormat="1" ht="35.1" customHeight="1">
      <c r="A35" s="798"/>
      <c r="B35" s="479">
        <v>2010</v>
      </c>
      <c r="C35" s="305"/>
      <c r="D35" s="646">
        <v>1069</v>
      </c>
      <c r="E35" s="595">
        <v>27161</v>
      </c>
      <c r="F35" s="595">
        <v>271093</v>
      </c>
      <c r="G35" s="595">
        <v>66357</v>
      </c>
      <c r="H35" s="595">
        <v>1300</v>
      </c>
      <c r="I35" s="595">
        <v>16577</v>
      </c>
      <c r="J35" s="595">
        <v>117671</v>
      </c>
      <c r="K35" s="595">
        <v>13298</v>
      </c>
      <c r="L35" s="595">
        <v>5588</v>
      </c>
      <c r="M35" s="595">
        <v>21649</v>
      </c>
      <c r="N35" s="895">
        <v>26000</v>
      </c>
      <c r="O35" s="1650">
        <v>2654</v>
      </c>
      <c r="P35" s="1650"/>
      <c r="Q35" s="895">
        <v>138646</v>
      </c>
      <c r="R35" s="895">
        <v>214</v>
      </c>
      <c r="S35" s="895">
        <v>1750</v>
      </c>
      <c r="T35" s="595">
        <v>136682</v>
      </c>
      <c r="U35" s="647"/>
      <c r="V35" s="479">
        <v>2010</v>
      </c>
    </row>
    <row r="36" spans="1:27" s="60" customFormat="1" ht="35.1" customHeight="1">
      <c r="A36" s="798"/>
      <c r="B36" s="479">
        <v>2011</v>
      </c>
      <c r="C36" s="305"/>
      <c r="D36" s="646">
        <v>1260</v>
      </c>
      <c r="E36" s="595">
        <v>26125</v>
      </c>
      <c r="F36" s="595">
        <v>294594</v>
      </c>
      <c r="G36" s="595">
        <v>77028</v>
      </c>
      <c r="H36" s="595">
        <v>1044</v>
      </c>
      <c r="I36" s="595">
        <v>17571</v>
      </c>
      <c r="J36" s="595">
        <v>129047</v>
      </c>
      <c r="K36" s="595">
        <v>12913</v>
      </c>
      <c r="L36" s="595">
        <v>5316</v>
      </c>
      <c r="M36" s="595">
        <v>20181</v>
      </c>
      <c r="N36" s="895">
        <v>27966</v>
      </c>
      <c r="O36" s="1650">
        <v>3527</v>
      </c>
      <c r="P36" s="1650"/>
      <c r="Q36" s="895">
        <v>142909</v>
      </c>
      <c r="R36" s="895">
        <v>253</v>
      </c>
      <c r="S36" s="895">
        <v>2613</v>
      </c>
      <c r="T36" s="595">
        <v>140044</v>
      </c>
      <c r="U36" s="647"/>
      <c r="V36" s="479">
        <v>2011</v>
      </c>
    </row>
    <row r="37" spans="1:27" s="60" customFormat="1" ht="35.1" customHeight="1">
      <c r="A37" s="798"/>
      <c r="B37" s="479">
        <v>2012</v>
      </c>
      <c r="C37" s="305"/>
      <c r="D37" s="646">
        <v>1531</v>
      </c>
      <c r="E37" s="595">
        <v>25979</v>
      </c>
      <c r="F37" s="595">
        <v>301694</v>
      </c>
      <c r="G37" s="595">
        <v>76005</v>
      </c>
      <c r="H37" s="595">
        <v>1610</v>
      </c>
      <c r="I37" s="595">
        <v>17994</v>
      </c>
      <c r="J37" s="595">
        <v>134112</v>
      </c>
      <c r="K37" s="595">
        <v>12081</v>
      </c>
      <c r="L37" s="595">
        <v>5193</v>
      </c>
      <c r="M37" s="595">
        <v>20319</v>
      </c>
      <c r="N37" s="895">
        <v>30965</v>
      </c>
      <c r="O37" s="1650">
        <v>3415</v>
      </c>
      <c r="P37" s="1650"/>
      <c r="Q37" s="895">
        <v>152359</v>
      </c>
      <c r="R37" s="895">
        <v>242</v>
      </c>
      <c r="S37" s="895">
        <v>6743</v>
      </c>
      <c r="T37" s="595">
        <v>145374</v>
      </c>
      <c r="U37" s="647"/>
      <c r="V37" s="479">
        <v>2012</v>
      </c>
    </row>
    <row r="38" spans="1:27" s="60" customFormat="1" ht="35.1" customHeight="1">
      <c r="A38" s="798"/>
      <c r="B38" s="479">
        <v>2013</v>
      </c>
      <c r="C38" s="305"/>
      <c r="D38" s="646">
        <v>2537</v>
      </c>
      <c r="E38" s="595">
        <v>29986</v>
      </c>
      <c r="F38" s="595">
        <v>307540</v>
      </c>
      <c r="G38" s="595">
        <v>77582</v>
      </c>
      <c r="H38" s="595">
        <v>1431</v>
      </c>
      <c r="I38" s="595">
        <v>19468</v>
      </c>
      <c r="J38" s="595">
        <v>137101</v>
      </c>
      <c r="K38" s="595">
        <v>11297</v>
      </c>
      <c r="L38" s="595">
        <v>5008</v>
      </c>
      <c r="M38" s="595">
        <v>20318</v>
      </c>
      <c r="N38" s="895">
        <v>32030</v>
      </c>
      <c r="O38" s="1650">
        <v>3305</v>
      </c>
      <c r="P38" s="1650"/>
      <c r="Q38" s="895">
        <v>152792</v>
      </c>
      <c r="R38" s="895">
        <v>238</v>
      </c>
      <c r="S38" s="895">
        <v>9456</v>
      </c>
      <c r="T38" s="595">
        <v>143098</v>
      </c>
      <c r="U38" s="647"/>
      <c r="V38" s="479">
        <v>2013</v>
      </c>
    </row>
    <row r="39" spans="1:27" s="60" customFormat="1" ht="35.1" customHeight="1">
      <c r="A39" s="798"/>
      <c r="B39" s="479">
        <v>2014</v>
      </c>
      <c r="C39" s="305"/>
      <c r="D39" s="646">
        <v>2817</v>
      </c>
      <c r="E39" s="595">
        <v>28986</v>
      </c>
      <c r="F39" s="595">
        <v>333964</v>
      </c>
      <c r="G39" s="595">
        <v>100671</v>
      </c>
      <c r="H39" s="595">
        <v>2138</v>
      </c>
      <c r="I39" s="595">
        <v>19579</v>
      </c>
      <c r="J39" s="595">
        <v>136316</v>
      </c>
      <c r="K39" s="595">
        <v>12182</v>
      </c>
      <c r="L39" s="595">
        <v>5173</v>
      </c>
      <c r="M39" s="595">
        <v>19442</v>
      </c>
      <c r="N39" s="895">
        <v>34474</v>
      </c>
      <c r="O39" s="1650">
        <v>3988</v>
      </c>
      <c r="P39" s="1650"/>
      <c r="Q39" s="895">
        <v>150350</v>
      </c>
      <c r="R39" s="895">
        <v>287</v>
      </c>
      <c r="S39" s="895">
        <v>23766</v>
      </c>
      <c r="T39" s="595">
        <v>126297</v>
      </c>
      <c r="U39" s="647"/>
      <c r="V39" s="479">
        <v>2014</v>
      </c>
    </row>
    <row r="40" spans="1:27" s="60" customFormat="1" ht="11.25" customHeight="1">
      <c r="A40" s="309"/>
      <c r="B40" s="185"/>
      <c r="C40" s="300"/>
      <c r="D40" s="648"/>
      <c r="E40" s="596"/>
      <c r="F40" s="596"/>
      <c r="G40" s="596"/>
      <c r="H40" s="596"/>
      <c r="I40" s="596"/>
      <c r="J40" s="596"/>
      <c r="K40" s="596"/>
      <c r="L40" s="596"/>
      <c r="M40" s="596"/>
      <c r="N40" s="900"/>
      <c r="O40" s="1001"/>
      <c r="P40" s="1001"/>
      <c r="Q40" s="900"/>
      <c r="R40" s="895"/>
      <c r="S40" s="895"/>
      <c r="T40" s="596"/>
      <c r="U40" s="893"/>
      <c r="V40" s="185"/>
    </row>
    <row r="41" spans="1:27" s="60" customFormat="1" ht="35.1" customHeight="1">
      <c r="A41" s="309"/>
      <c r="B41" s="185">
        <v>2015</v>
      </c>
      <c r="C41" s="300"/>
      <c r="D41" s="648">
        <v>2632</v>
      </c>
      <c r="E41" s="596">
        <v>31696</v>
      </c>
      <c r="F41" s="596">
        <v>321587</v>
      </c>
      <c r="G41" s="596">
        <v>103042</v>
      </c>
      <c r="H41" s="596">
        <v>1716</v>
      </c>
      <c r="I41" s="596">
        <v>19840</v>
      </c>
      <c r="J41" s="596">
        <v>120384</v>
      </c>
      <c r="K41" s="596">
        <v>13253</v>
      </c>
      <c r="L41" s="596">
        <v>4938</v>
      </c>
      <c r="M41" s="596">
        <v>18450</v>
      </c>
      <c r="N41" s="900">
        <v>35975</v>
      </c>
      <c r="O41" s="1662">
        <v>3991</v>
      </c>
      <c r="P41" s="1662"/>
      <c r="Q41" s="900">
        <v>147725</v>
      </c>
      <c r="R41" s="900">
        <v>308</v>
      </c>
      <c r="S41" s="900">
        <v>22676</v>
      </c>
      <c r="T41" s="596">
        <v>124741</v>
      </c>
      <c r="U41" s="649"/>
      <c r="V41" s="185">
        <v>2015</v>
      </c>
    </row>
    <row r="42" spans="1:27" s="200" customFormat="1" ht="11.25" customHeight="1">
      <c r="A42" s="798"/>
      <c r="B42" s="305"/>
      <c r="C42" s="305"/>
      <c r="D42" s="646"/>
      <c r="E42" s="595"/>
      <c r="F42" s="595"/>
      <c r="G42" s="595"/>
      <c r="H42" s="595"/>
      <c r="I42" s="595"/>
      <c r="J42" s="595"/>
      <c r="K42" s="595"/>
      <c r="L42" s="595"/>
      <c r="M42" s="595"/>
      <c r="N42" s="895"/>
      <c r="O42" s="1650"/>
      <c r="P42" s="1650"/>
      <c r="Q42" s="895"/>
      <c r="R42" s="895"/>
      <c r="S42" s="895"/>
      <c r="T42" s="595"/>
      <c r="U42" s="647"/>
      <c r="V42" s="204"/>
    </row>
    <row r="43" spans="1:27" s="60" customFormat="1" ht="35.1" customHeight="1">
      <c r="A43" s="156"/>
      <c r="B43" s="297">
        <v>36895</v>
      </c>
      <c r="C43" s="479"/>
      <c r="D43" s="646">
        <v>2448</v>
      </c>
      <c r="E43" s="595">
        <v>31168</v>
      </c>
      <c r="F43" s="595">
        <v>315574</v>
      </c>
      <c r="G43" s="595">
        <v>104955</v>
      </c>
      <c r="H43" s="595">
        <v>1271</v>
      </c>
      <c r="I43" s="595">
        <v>18072</v>
      </c>
      <c r="J43" s="595">
        <v>119470</v>
      </c>
      <c r="K43" s="595">
        <v>12409</v>
      </c>
      <c r="L43" s="595">
        <v>4936</v>
      </c>
      <c r="M43" s="595">
        <v>18499</v>
      </c>
      <c r="N43" s="895">
        <v>33060</v>
      </c>
      <c r="O43" s="1650">
        <v>2903</v>
      </c>
      <c r="P43" s="1650"/>
      <c r="Q43" s="895">
        <v>145994</v>
      </c>
      <c r="R43" s="895">
        <v>341</v>
      </c>
      <c r="S43" s="895">
        <v>20792</v>
      </c>
      <c r="T43" s="595">
        <v>124861</v>
      </c>
      <c r="U43" s="647"/>
      <c r="V43" s="297">
        <v>36895</v>
      </c>
    </row>
    <row r="44" spans="1:27" s="60" customFormat="1" ht="35.1" customHeight="1">
      <c r="A44" s="156"/>
      <c r="B44" s="297">
        <v>36926</v>
      </c>
      <c r="C44" s="479" t="s">
        <v>235</v>
      </c>
      <c r="D44" s="646">
        <v>2258</v>
      </c>
      <c r="E44" s="595">
        <v>33483</v>
      </c>
      <c r="F44" s="595">
        <v>315099</v>
      </c>
      <c r="G44" s="595">
        <v>96743</v>
      </c>
      <c r="H44" s="595">
        <v>2071</v>
      </c>
      <c r="I44" s="595">
        <v>19088</v>
      </c>
      <c r="J44" s="595">
        <v>120999</v>
      </c>
      <c r="K44" s="595">
        <v>12536</v>
      </c>
      <c r="L44" s="595">
        <v>4307</v>
      </c>
      <c r="M44" s="595">
        <v>18308</v>
      </c>
      <c r="N44" s="895">
        <v>36076</v>
      </c>
      <c r="O44" s="1650">
        <v>4972</v>
      </c>
      <c r="P44" s="1650"/>
      <c r="Q44" s="895">
        <v>147740</v>
      </c>
      <c r="R44" s="895">
        <v>289</v>
      </c>
      <c r="S44" s="895">
        <v>22687</v>
      </c>
      <c r="T44" s="595">
        <v>124764</v>
      </c>
      <c r="U44" s="647"/>
      <c r="V44" s="297">
        <v>36926</v>
      </c>
    </row>
    <row r="45" spans="1:27" s="60" customFormat="1" ht="35.1" customHeight="1">
      <c r="A45" s="156"/>
      <c r="B45" s="298">
        <v>36954</v>
      </c>
      <c r="C45" s="479"/>
      <c r="D45" s="646">
        <v>3678</v>
      </c>
      <c r="E45" s="595">
        <v>32049</v>
      </c>
      <c r="F45" s="595">
        <v>306730</v>
      </c>
      <c r="G45" s="595">
        <v>79902</v>
      </c>
      <c r="H45" s="595">
        <v>2155</v>
      </c>
      <c r="I45" s="595">
        <v>21449</v>
      </c>
      <c r="J45" s="595">
        <v>124579</v>
      </c>
      <c r="K45" s="595">
        <v>13964</v>
      </c>
      <c r="L45" s="595">
        <v>5386</v>
      </c>
      <c r="M45" s="595">
        <v>18612</v>
      </c>
      <c r="N45" s="895">
        <v>37255</v>
      </c>
      <c r="O45" s="1650">
        <v>3428</v>
      </c>
      <c r="P45" s="1650"/>
      <c r="Q45" s="895">
        <v>145240</v>
      </c>
      <c r="R45" s="895">
        <v>286</v>
      </c>
      <c r="S45" s="895">
        <v>20845</v>
      </c>
      <c r="T45" s="595">
        <v>124109</v>
      </c>
      <c r="U45" s="647"/>
      <c r="V45" s="297">
        <v>36954</v>
      </c>
    </row>
    <row r="46" spans="1:27" s="60" customFormat="1" ht="35.1" customHeight="1">
      <c r="A46" s="156"/>
      <c r="B46" s="298">
        <v>36985</v>
      </c>
      <c r="C46" s="479"/>
      <c r="D46" s="646">
        <v>2147</v>
      </c>
      <c r="E46" s="595">
        <v>30164</v>
      </c>
      <c r="F46" s="595">
        <v>348478</v>
      </c>
      <c r="G46" s="595">
        <v>130102</v>
      </c>
      <c r="H46" s="595">
        <v>1393</v>
      </c>
      <c r="I46" s="595">
        <v>20651</v>
      </c>
      <c r="J46" s="595">
        <v>116490</v>
      </c>
      <c r="K46" s="595">
        <v>14092</v>
      </c>
      <c r="L46" s="595">
        <v>5135</v>
      </c>
      <c r="M46" s="595">
        <v>18458</v>
      </c>
      <c r="N46" s="895">
        <v>37533</v>
      </c>
      <c r="O46" s="1650">
        <v>4624</v>
      </c>
      <c r="P46" s="1650"/>
      <c r="Q46" s="895">
        <v>152291</v>
      </c>
      <c r="R46" s="895">
        <v>310</v>
      </c>
      <c r="S46" s="895">
        <v>26404</v>
      </c>
      <c r="T46" s="595">
        <v>125576</v>
      </c>
      <c r="U46" s="647"/>
      <c r="V46" s="297">
        <v>36985</v>
      </c>
      <c r="Y46" s="60" t="s">
        <v>148</v>
      </c>
    </row>
    <row r="47" spans="1:27" s="60" customFormat="1" ht="6.75" customHeight="1" thickBot="1">
      <c r="A47" s="564"/>
      <c r="B47" s="565"/>
      <c r="C47" s="565"/>
      <c r="D47" s="650"/>
      <c r="E47" s="565"/>
      <c r="F47" s="565"/>
      <c r="G47" s="565"/>
      <c r="H47" s="565"/>
      <c r="I47" s="565"/>
      <c r="J47" s="565"/>
      <c r="K47" s="565"/>
      <c r="L47" s="565"/>
      <c r="M47" s="565"/>
      <c r="N47" s="565"/>
      <c r="O47" s="565"/>
      <c r="P47" s="565"/>
      <c r="Q47" s="565"/>
      <c r="R47" s="565"/>
      <c r="S47" s="565"/>
      <c r="T47" s="565"/>
      <c r="U47" s="883"/>
      <c r="V47" s="565"/>
    </row>
    <row r="48" spans="1:27" s="60" customFormat="1" ht="36" customHeight="1">
      <c r="A48" s="173"/>
      <c r="B48" s="1509" t="s">
        <v>637</v>
      </c>
      <c r="C48" s="1509"/>
      <c r="D48" s="1509"/>
      <c r="E48" s="1509"/>
      <c r="F48" s="1509"/>
      <c r="G48" s="1509"/>
      <c r="H48" s="1509"/>
      <c r="I48" s="1509"/>
      <c r="J48" s="1509"/>
      <c r="K48" s="1509"/>
      <c r="L48" s="1509" t="s">
        <v>1006</v>
      </c>
      <c r="M48" s="1509"/>
      <c r="N48" s="1509"/>
      <c r="O48" s="1509"/>
      <c r="P48" s="1509"/>
      <c r="Q48" s="1509"/>
      <c r="R48" s="1509"/>
      <c r="S48" s="1509"/>
      <c r="T48" s="1509"/>
      <c r="U48" s="1509"/>
      <c r="V48" s="1509"/>
      <c r="W48" s="289"/>
      <c r="X48" s="289"/>
      <c r="Y48" s="289"/>
      <c r="Z48" s="289"/>
      <c r="AA48" s="156"/>
    </row>
    <row r="49" spans="1:27" s="173" customFormat="1" ht="17.25" customHeight="1">
      <c r="A49" s="60"/>
      <c r="B49" s="310"/>
      <c r="C49" s="310"/>
      <c r="D49" s="310"/>
      <c r="E49" s="310"/>
      <c r="F49" s="310"/>
      <c r="G49" s="310"/>
      <c r="H49" s="310"/>
      <c r="I49" s="310"/>
      <c r="J49" s="310"/>
      <c r="K49" s="310"/>
      <c r="L49" s="257"/>
      <c r="M49" s="257"/>
      <c r="N49" s="257"/>
      <c r="O49" s="257"/>
      <c r="P49" s="257"/>
      <c r="Q49" s="257"/>
      <c r="R49" s="257"/>
      <c r="S49" s="257"/>
      <c r="T49" s="60"/>
      <c r="U49" s="263"/>
      <c r="V49" s="261"/>
      <c r="W49" s="261"/>
      <c r="X49" s="261"/>
      <c r="Y49" s="261"/>
      <c r="Z49" s="262"/>
    </row>
    <row r="50" spans="1:27" s="60" customFormat="1" ht="11.25">
      <c r="V50" s="263"/>
      <c r="AA50" s="263"/>
    </row>
    <row r="51" spans="1:27" s="60" customFormat="1" ht="11.25">
      <c r="V51" s="263"/>
      <c r="AA51" s="263"/>
    </row>
    <row r="52" spans="1:27" s="60" customFormat="1" ht="11.25">
      <c r="V52" s="263"/>
      <c r="AA52" s="263"/>
    </row>
    <row r="53" spans="1:27" s="60" customFormat="1" ht="11.25">
      <c r="V53" s="263"/>
      <c r="AA53" s="263"/>
    </row>
    <row r="54" spans="1:27" s="60" customFormat="1" ht="11.25">
      <c r="V54" s="263"/>
      <c r="AA54" s="263"/>
    </row>
    <row r="55" spans="1:27" s="60" customFormat="1" ht="11.25">
      <c r="V55" s="263"/>
      <c r="AA55" s="263"/>
    </row>
    <row r="56" spans="1:27" s="60" customFormat="1" ht="11.25">
      <c r="V56" s="263"/>
      <c r="AA56" s="263"/>
    </row>
    <row r="57" spans="1:27" s="60" customFormat="1" ht="11.25">
      <c r="V57" s="263"/>
      <c r="AA57" s="263"/>
    </row>
    <row r="58" spans="1:27" s="60" customFormat="1" ht="11.25">
      <c r="V58" s="263"/>
      <c r="AA58" s="263"/>
    </row>
    <row r="59" spans="1:27" s="60" customFormat="1" ht="11.25">
      <c r="V59" s="263"/>
      <c r="AA59" s="263"/>
    </row>
    <row r="60" spans="1:27" s="60" customFormat="1" ht="11.25">
      <c r="V60" s="263"/>
      <c r="AA60" s="263"/>
    </row>
    <row r="61" spans="1:27" s="60" customFormat="1" ht="11.25">
      <c r="V61" s="263"/>
      <c r="AA61" s="263"/>
    </row>
    <row r="62" spans="1:27" s="60" customFormat="1" ht="11.25">
      <c r="V62" s="263"/>
      <c r="AA62" s="263"/>
    </row>
    <row r="63" spans="1:27" s="60" customFormat="1" ht="11.25">
      <c r="V63" s="263"/>
      <c r="AA63" s="263"/>
    </row>
    <row r="64" spans="1:27" s="60" customFormat="1" ht="11.25">
      <c r="V64" s="263"/>
      <c r="AA64" s="263"/>
    </row>
    <row r="65" spans="22:27" s="60" customFormat="1" ht="11.25">
      <c r="V65" s="263"/>
      <c r="AA65" s="263"/>
    </row>
    <row r="66" spans="22:27" s="60" customFormat="1" ht="11.25">
      <c r="V66" s="263"/>
      <c r="AA66" s="263"/>
    </row>
    <row r="67" spans="22:27" s="60" customFormat="1" ht="11.25">
      <c r="V67" s="263"/>
      <c r="AA67" s="263"/>
    </row>
    <row r="68" spans="22:27" s="60" customFormat="1" ht="11.25">
      <c r="V68" s="263"/>
      <c r="AA68" s="263"/>
    </row>
    <row r="69" spans="22:27" s="60" customFormat="1" ht="11.25">
      <c r="V69" s="263"/>
      <c r="AA69" s="263"/>
    </row>
    <row r="70" spans="22:27" s="60" customFormat="1" ht="11.25">
      <c r="V70" s="263"/>
      <c r="AA70" s="263"/>
    </row>
    <row r="71" spans="22:27" s="60" customFormat="1" ht="11.25">
      <c r="V71" s="263"/>
      <c r="AA71" s="263"/>
    </row>
    <row r="72" spans="22:27" s="60" customFormat="1" ht="11.25">
      <c r="V72" s="263"/>
      <c r="AA72" s="263"/>
    </row>
    <row r="73" spans="22:27" s="60" customFormat="1" ht="11.25">
      <c r="V73" s="263"/>
      <c r="AA73" s="263"/>
    </row>
    <row r="74" spans="22:27" s="60" customFormat="1" ht="11.25">
      <c r="V74" s="263"/>
      <c r="AA74" s="263"/>
    </row>
    <row r="75" spans="22:27" s="60" customFormat="1" ht="11.25">
      <c r="V75" s="263"/>
      <c r="AA75" s="263"/>
    </row>
    <row r="76" spans="22:27" s="60" customFormat="1" ht="11.25">
      <c r="V76" s="263"/>
      <c r="AA76" s="263"/>
    </row>
    <row r="77" spans="22:27" s="60" customFormat="1" ht="11.25">
      <c r="V77" s="263"/>
      <c r="AA77" s="263"/>
    </row>
    <row r="78" spans="22:27" s="60" customFormat="1" ht="11.25">
      <c r="V78" s="263"/>
      <c r="AA78" s="263"/>
    </row>
    <row r="79" spans="22:27" s="60" customFormat="1" ht="11.25">
      <c r="V79" s="263"/>
      <c r="AA79" s="263"/>
    </row>
    <row r="80" spans="22:27" s="60" customFormat="1" ht="11.25">
      <c r="V80" s="263"/>
      <c r="AA80" s="263"/>
    </row>
    <row r="81" spans="22:27" s="60" customFormat="1" ht="11.25">
      <c r="V81" s="263"/>
      <c r="AA81" s="263"/>
    </row>
    <row r="82" spans="22:27" s="60" customFormat="1" ht="11.25">
      <c r="V82" s="263"/>
      <c r="AA82" s="263"/>
    </row>
    <row r="83" spans="22:27" s="60" customFormat="1" ht="11.25">
      <c r="V83" s="263"/>
      <c r="AA83" s="263"/>
    </row>
    <row r="84" spans="22:27" s="60" customFormat="1" ht="11.25">
      <c r="V84" s="263"/>
      <c r="AA84" s="263"/>
    </row>
    <row r="85" spans="22:27" s="60" customFormat="1" ht="11.25">
      <c r="V85" s="263"/>
      <c r="AA85" s="263"/>
    </row>
    <row r="86" spans="22:27" s="60" customFormat="1" ht="11.25">
      <c r="V86" s="263"/>
      <c r="AA86" s="263"/>
    </row>
    <row r="87" spans="22:27" s="60" customFormat="1" ht="11.25">
      <c r="V87" s="263"/>
      <c r="AA87" s="263"/>
    </row>
    <row r="88" spans="22:27" s="60" customFormat="1" ht="11.25">
      <c r="V88" s="263"/>
      <c r="AA88" s="263"/>
    </row>
    <row r="89" spans="22:27" s="60" customFormat="1" ht="11.25">
      <c r="V89" s="263"/>
      <c r="AA89" s="263"/>
    </row>
    <row r="90" spans="22:27" s="60" customFormat="1" ht="11.25">
      <c r="V90" s="263"/>
      <c r="AA90" s="263"/>
    </row>
    <row r="91" spans="22:27" s="60" customFormat="1" ht="11.25">
      <c r="V91" s="263"/>
      <c r="AA91" s="263"/>
    </row>
    <row r="92" spans="22:27" s="60" customFormat="1" ht="11.25">
      <c r="V92" s="263"/>
      <c r="AA92" s="263"/>
    </row>
    <row r="93" spans="22:27" s="60" customFormat="1" ht="11.25">
      <c r="V93" s="263"/>
      <c r="AA93" s="263"/>
    </row>
    <row r="94" spans="22:27" s="60" customFormat="1" ht="11.25">
      <c r="V94" s="263"/>
      <c r="AA94" s="263"/>
    </row>
    <row r="95" spans="22:27" s="60" customFormat="1" ht="11.25">
      <c r="V95" s="263"/>
      <c r="AA95" s="263"/>
    </row>
    <row r="96" spans="22:27" s="60" customFormat="1" ht="11.25">
      <c r="V96" s="263"/>
      <c r="AA96" s="263"/>
    </row>
    <row r="97" spans="22:27" s="60" customFormat="1" ht="11.25">
      <c r="V97" s="263"/>
      <c r="AA97" s="263"/>
    </row>
    <row r="98" spans="22:27" s="60" customFormat="1" ht="11.25">
      <c r="V98" s="263"/>
      <c r="AA98" s="263"/>
    </row>
    <row r="99" spans="22:27" s="60" customFormat="1" ht="11.25">
      <c r="V99" s="263"/>
      <c r="AA99" s="263"/>
    </row>
    <row r="100" spans="22:27" s="60" customFormat="1" ht="11.25">
      <c r="V100" s="263"/>
      <c r="AA100" s="263"/>
    </row>
    <row r="101" spans="22:27" s="60" customFormat="1" ht="11.25">
      <c r="V101" s="263"/>
      <c r="AA101" s="263"/>
    </row>
    <row r="102" spans="22:27" s="60" customFormat="1" ht="11.25">
      <c r="V102" s="263"/>
      <c r="AA102" s="263"/>
    </row>
    <row r="103" spans="22:27" s="60" customFormat="1" ht="11.25">
      <c r="V103" s="263"/>
      <c r="AA103" s="263"/>
    </row>
    <row r="104" spans="22:27" s="60" customFormat="1" ht="11.25">
      <c r="V104" s="263"/>
      <c r="AA104" s="263"/>
    </row>
    <row r="105" spans="22:27" s="60" customFormat="1" ht="11.25">
      <c r="V105" s="263"/>
      <c r="AA105" s="263"/>
    </row>
    <row r="106" spans="22:27" s="60" customFormat="1" ht="11.25">
      <c r="V106" s="263"/>
      <c r="AA106" s="263"/>
    </row>
    <row r="107" spans="22:27" s="60" customFormat="1" ht="11.25">
      <c r="V107" s="263"/>
      <c r="AA107" s="263"/>
    </row>
    <row r="108" spans="22:27" s="60" customFormat="1" ht="11.25">
      <c r="V108" s="263"/>
      <c r="AA108" s="263"/>
    </row>
    <row r="109" spans="22:27" s="60" customFormat="1" ht="11.25">
      <c r="V109" s="263"/>
      <c r="AA109" s="263"/>
    </row>
    <row r="110" spans="22:27" s="60" customFormat="1" ht="11.25">
      <c r="V110" s="263"/>
      <c r="AA110" s="263"/>
    </row>
    <row r="111" spans="22:27" s="60" customFormat="1" ht="11.25">
      <c r="V111" s="263"/>
      <c r="AA111" s="263"/>
    </row>
    <row r="112" spans="22:27" s="60" customFormat="1" ht="11.25">
      <c r="V112" s="263"/>
      <c r="AA112" s="263"/>
    </row>
  </sheetData>
  <mergeCells count="73">
    <mergeCell ref="T7:U8"/>
    <mergeCell ref="L24:V24"/>
    <mergeCell ref="L26:V26"/>
    <mergeCell ref="V4:V8"/>
    <mergeCell ref="O41:P41"/>
    <mergeCell ref="L34:T34"/>
    <mergeCell ref="O30:P30"/>
    <mergeCell ref="L5:S5"/>
    <mergeCell ref="M7:M8"/>
    <mergeCell ref="Q7:Q8"/>
    <mergeCell ref="S7:S8"/>
    <mergeCell ref="O6:T6"/>
    <mergeCell ref="R7:R8"/>
    <mergeCell ref="O36:P36"/>
    <mergeCell ref="O37:P37"/>
    <mergeCell ref="L7:L8"/>
    <mergeCell ref="B2:K2"/>
    <mergeCell ref="D4:K4"/>
    <mergeCell ref="E7:E8"/>
    <mergeCell ref="F7:F8"/>
    <mergeCell ref="J7:J8"/>
    <mergeCell ref="D6:E6"/>
    <mergeCell ref="G7:G8"/>
    <mergeCell ref="D7:D8"/>
    <mergeCell ref="B4:B8"/>
    <mergeCell ref="D5:K5"/>
    <mergeCell ref="H7:H8"/>
    <mergeCell ref="I7:I8"/>
    <mergeCell ref="L2:V2"/>
    <mergeCell ref="L4:S4"/>
    <mergeCell ref="L6:N6"/>
    <mergeCell ref="P7:P8"/>
    <mergeCell ref="O35:P35"/>
    <mergeCell ref="L31:L32"/>
    <mergeCell ref="R31:R32"/>
    <mergeCell ref="M31:M32"/>
    <mergeCell ref="O31:P32"/>
    <mergeCell ref="V28:V32"/>
    <mergeCell ref="T31:U32"/>
    <mergeCell ref="O7:O8"/>
    <mergeCell ref="L28:S28"/>
    <mergeCell ref="L29:S29"/>
    <mergeCell ref="Q30:Q32"/>
    <mergeCell ref="L10:T10"/>
    <mergeCell ref="B48:K48"/>
    <mergeCell ref="S31:S32"/>
    <mergeCell ref="I31:I32"/>
    <mergeCell ref="O38:P38"/>
    <mergeCell ref="D34:K34"/>
    <mergeCell ref="G31:G32"/>
    <mergeCell ref="E31:E32"/>
    <mergeCell ref="B28:B32"/>
    <mergeCell ref="O42:P42"/>
    <mergeCell ref="L48:V48"/>
    <mergeCell ref="O46:P46"/>
    <mergeCell ref="N31:N32"/>
    <mergeCell ref="O43:P43"/>
    <mergeCell ref="O44:P44"/>
    <mergeCell ref="O45:P45"/>
    <mergeCell ref="H31:H32"/>
    <mergeCell ref="O39:P39"/>
    <mergeCell ref="D29:K29"/>
    <mergeCell ref="N7:N8"/>
    <mergeCell ref="D31:D32"/>
    <mergeCell ref="F30:F32"/>
    <mergeCell ref="J31:J32"/>
    <mergeCell ref="K31:K32"/>
    <mergeCell ref="D30:E30"/>
    <mergeCell ref="D10:K10"/>
    <mergeCell ref="D28:K28"/>
    <mergeCell ref="B24:K24"/>
    <mergeCell ref="B26:K26"/>
    <mergeCell ref="K7:K8"/>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colBreaks count="1" manualBreakCount="1">
    <brk id="11" max="43"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2"/>
  <sheetViews>
    <sheetView showGridLines="0" view="pageBreakPreview" zoomScaleNormal="100" zoomScaleSheetLayoutView="100" workbookViewId="0">
      <selection activeCell="K57" sqref="K57"/>
    </sheetView>
  </sheetViews>
  <sheetFormatPr defaultRowHeight="13.5"/>
  <cols>
    <col min="1" max="1" width="0.88671875" style="24" customWidth="1"/>
    <col min="2" max="2" width="5.6640625" style="24" customWidth="1"/>
    <col min="3" max="3" width="0.88671875" style="24" customWidth="1"/>
    <col min="4" max="6" width="10.77734375" style="24" customWidth="1"/>
    <col min="7" max="8" width="9.33203125" style="24" customWidth="1"/>
    <col min="9" max="9" width="9.109375" style="24" customWidth="1"/>
    <col min="10" max="10" width="8.6640625" style="25" customWidth="1"/>
    <col min="11" max="11" width="9.77734375" style="24" customWidth="1"/>
    <col min="12" max="16" width="9.77734375" style="34" customWidth="1"/>
    <col min="17" max="17" width="8.77734375" style="34" customWidth="1"/>
    <col min="18" max="18" width="0.77734375" style="34" customWidth="1"/>
    <col min="19" max="19" width="7.77734375" style="34" customWidth="1"/>
  </cols>
  <sheetData>
    <row r="1" spans="1:19" ht="27.95" customHeight="1">
      <c r="A1" s="266" t="s">
        <v>1048</v>
      </c>
      <c r="B1" s="30"/>
      <c r="C1" s="30"/>
      <c r="D1" s="30"/>
      <c r="E1" s="30"/>
      <c r="F1" s="30"/>
      <c r="G1" s="30"/>
      <c r="H1" s="30"/>
      <c r="I1" s="30"/>
      <c r="J1" s="49"/>
      <c r="K1" s="30"/>
      <c r="L1" s="31"/>
      <c r="M1" s="31"/>
      <c r="N1" s="31"/>
      <c r="O1" s="31"/>
      <c r="P1" s="31"/>
      <c r="S1" s="855" t="s">
        <v>1049</v>
      </c>
    </row>
    <row r="2" spans="1:19" s="503" customFormat="1" ht="63" customHeight="1">
      <c r="A2" s="498"/>
      <c r="B2" s="1361" t="s">
        <v>981</v>
      </c>
      <c r="C2" s="1361"/>
      <c r="D2" s="1361"/>
      <c r="E2" s="1361"/>
      <c r="F2" s="1361"/>
      <c r="G2" s="1361"/>
      <c r="H2" s="1361"/>
      <c r="I2" s="1361"/>
      <c r="J2" s="1361"/>
      <c r="K2" s="1570" t="s">
        <v>986</v>
      </c>
      <c r="L2" s="1570"/>
      <c r="M2" s="1570"/>
      <c r="N2" s="1570"/>
      <c r="O2" s="1570"/>
      <c r="P2" s="1570"/>
      <c r="Q2" s="1570"/>
      <c r="R2" s="1570"/>
      <c r="S2" s="1570"/>
    </row>
    <row r="3" spans="1:19" s="191" customFormat="1" ht="14.1" customHeight="1" thickBot="1">
      <c r="A3" s="871" t="s">
        <v>479</v>
      </c>
      <c r="B3" s="871"/>
      <c r="C3" s="871"/>
      <c r="D3" s="871"/>
      <c r="E3" s="261"/>
      <c r="F3" s="871"/>
      <c r="G3" s="871"/>
      <c r="H3" s="871"/>
      <c r="I3" s="871"/>
      <c r="J3" s="871" t="s">
        <v>982</v>
      </c>
      <c r="K3" s="871"/>
      <c r="L3" s="886"/>
      <c r="M3" s="886"/>
      <c r="N3" s="886"/>
      <c r="O3" s="886"/>
      <c r="P3" s="886"/>
      <c r="Q3" s="886"/>
      <c r="R3" s="886"/>
      <c r="S3" s="855" t="s">
        <v>482</v>
      </c>
    </row>
    <row r="4" spans="1:19" s="180" customFormat="1" ht="20.100000000000001" customHeight="1">
      <c r="A4" s="562"/>
      <c r="B4" s="1381" t="s">
        <v>968</v>
      </c>
      <c r="C4" s="563"/>
      <c r="D4" s="1434" t="s">
        <v>98</v>
      </c>
      <c r="E4" s="1432"/>
      <c r="F4" s="1432"/>
      <c r="G4" s="1432"/>
      <c r="H4" s="1432"/>
      <c r="I4" s="1432"/>
      <c r="J4" s="1432" t="s">
        <v>98</v>
      </c>
      <c r="K4" s="1432"/>
      <c r="L4" s="1432"/>
      <c r="M4" s="1432"/>
      <c r="N4" s="1432"/>
      <c r="O4" s="1432"/>
      <c r="P4" s="1432"/>
      <c r="Q4" s="1432"/>
      <c r="R4" s="1007"/>
      <c r="S4" s="1381" t="s">
        <v>969</v>
      </c>
    </row>
    <row r="5" spans="1:19" s="180" customFormat="1" ht="20.100000000000001" customHeight="1">
      <c r="A5" s="156"/>
      <c r="B5" s="1362"/>
      <c r="C5" s="157"/>
      <c r="D5" s="1610" t="s">
        <v>96</v>
      </c>
      <c r="E5" s="1607"/>
      <c r="F5" s="1607"/>
      <c r="G5" s="1607"/>
      <c r="H5" s="1607"/>
      <c r="I5" s="1607"/>
      <c r="J5" s="1607" t="s">
        <v>96</v>
      </c>
      <c r="K5" s="1607"/>
      <c r="L5" s="1607"/>
      <c r="M5" s="1607"/>
      <c r="N5" s="1607"/>
      <c r="O5" s="1607"/>
      <c r="P5" s="1607"/>
      <c r="Q5" s="1607"/>
      <c r="R5" s="1008"/>
      <c r="S5" s="1362"/>
    </row>
    <row r="6" spans="1:19" s="180" customFormat="1" ht="20.100000000000001" customHeight="1">
      <c r="A6" s="156"/>
      <c r="B6" s="1362"/>
      <c r="C6" s="157"/>
      <c r="D6" s="1758" t="s">
        <v>1077</v>
      </c>
      <c r="E6" s="1595"/>
      <c r="F6" s="1595"/>
      <c r="G6" s="1595"/>
      <c r="H6" s="1595"/>
      <c r="I6" s="897"/>
      <c r="J6" s="1607" t="s">
        <v>106</v>
      </c>
      <c r="K6" s="1607"/>
      <c r="L6" s="1607"/>
      <c r="M6" s="1607"/>
      <c r="N6" s="1607"/>
      <c r="O6" s="1607"/>
      <c r="P6" s="1607"/>
      <c r="Q6" s="1607"/>
      <c r="R6" s="1008"/>
      <c r="S6" s="1362"/>
    </row>
    <row r="7" spans="1:19" s="180" customFormat="1" ht="20.100000000000001" customHeight="1">
      <c r="A7" s="156"/>
      <c r="B7" s="1362"/>
      <c r="C7" s="157"/>
      <c r="D7" s="1755" t="s">
        <v>1076</v>
      </c>
      <c r="E7" s="1590" t="s">
        <v>1073</v>
      </c>
      <c r="F7" s="1590" t="s">
        <v>1074</v>
      </c>
      <c r="G7" s="1630" t="s">
        <v>1075</v>
      </c>
      <c r="H7" s="1590" t="s">
        <v>146</v>
      </c>
      <c r="I7" s="1592" t="s">
        <v>1081</v>
      </c>
      <c r="J7" s="1592" t="s">
        <v>1067</v>
      </c>
      <c r="K7" s="1630" t="s">
        <v>1070</v>
      </c>
      <c r="L7" s="1630" t="s">
        <v>1068</v>
      </c>
      <c r="M7" s="1590" t="s">
        <v>1072</v>
      </c>
      <c r="N7" s="1630" t="s">
        <v>1071</v>
      </c>
      <c r="O7" s="1590" t="s">
        <v>1069</v>
      </c>
      <c r="P7" s="1590" t="s">
        <v>945</v>
      </c>
      <c r="Q7" s="1592" t="s">
        <v>1083</v>
      </c>
      <c r="R7" s="1666"/>
      <c r="S7" s="1362"/>
    </row>
    <row r="8" spans="1:19" s="180" customFormat="1" ht="60" customHeight="1">
      <c r="A8" s="172"/>
      <c r="B8" s="1384"/>
      <c r="C8" s="568"/>
      <c r="D8" s="1756"/>
      <c r="E8" s="1591"/>
      <c r="F8" s="1591"/>
      <c r="G8" s="1631"/>
      <c r="H8" s="1591"/>
      <c r="I8" s="1593"/>
      <c r="J8" s="1593"/>
      <c r="K8" s="1631"/>
      <c r="L8" s="1631"/>
      <c r="M8" s="1591"/>
      <c r="N8" s="1631"/>
      <c r="O8" s="1591"/>
      <c r="P8" s="1757"/>
      <c r="Q8" s="1593"/>
      <c r="R8" s="1378"/>
      <c r="S8" s="1384"/>
    </row>
    <row r="9" spans="1:19" s="180" customFormat="1" ht="11.25">
      <c r="A9" s="156"/>
      <c r="B9" s="159"/>
      <c r="C9" s="159"/>
      <c r="D9" s="644"/>
      <c r="E9" s="159"/>
      <c r="F9" s="159"/>
      <c r="G9" s="159"/>
      <c r="H9" s="159"/>
      <c r="I9" s="159"/>
      <c r="J9" s="159"/>
      <c r="K9" s="159"/>
      <c r="L9" s="159"/>
      <c r="M9" s="204"/>
      <c r="N9" s="204"/>
      <c r="O9" s="159"/>
      <c r="P9" s="159"/>
      <c r="Q9" s="204"/>
      <c r="R9" s="666"/>
      <c r="S9" s="479"/>
    </row>
    <row r="10" spans="1:19" s="60" customFormat="1" ht="33.950000000000003" customHeight="1">
      <c r="A10" s="156"/>
      <c r="B10" s="159"/>
      <c r="C10" s="159"/>
      <c r="D10" s="1611" t="s">
        <v>475</v>
      </c>
      <c r="E10" s="1379"/>
      <c r="F10" s="1379"/>
      <c r="G10" s="1379"/>
      <c r="H10" s="1379"/>
      <c r="I10" s="1379"/>
      <c r="J10" s="1379" t="s">
        <v>476</v>
      </c>
      <c r="K10" s="1379"/>
      <c r="L10" s="1379"/>
      <c r="M10" s="1379"/>
      <c r="N10" s="1379"/>
      <c r="O10" s="1379"/>
      <c r="P10" s="1379"/>
      <c r="Q10" s="1379"/>
      <c r="R10" s="481"/>
      <c r="S10" s="479"/>
    </row>
    <row r="11" spans="1:19" s="180" customFormat="1" ht="33.950000000000003" customHeight="1">
      <c r="A11" s="156"/>
      <c r="B11" s="479">
        <v>2010</v>
      </c>
      <c r="C11" s="479"/>
      <c r="D11" s="1012">
        <v>126568</v>
      </c>
      <c r="E11" s="851">
        <v>9172</v>
      </c>
      <c r="F11" s="851">
        <v>2116</v>
      </c>
      <c r="G11" s="851">
        <v>9793</v>
      </c>
      <c r="H11" s="851">
        <v>312</v>
      </c>
      <c r="I11" s="851">
        <v>1233</v>
      </c>
      <c r="J11" s="851">
        <v>202</v>
      </c>
      <c r="K11" s="851">
        <v>1166</v>
      </c>
      <c r="L11" s="851">
        <v>115</v>
      </c>
      <c r="M11" s="885">
        <v>4787</v>
      </c>
      <c r="N11" s="885">
        <v>5085</v>
      </c>
      <c r="O11" s="885">
        <v>2735</v>
      </c>
      <c r="P11" s="885">
        <v>1682</v>
      </c>
      <c r="Q11" s="885">
        <v>1135</v>
      </c>
      <c r="R11" s="1009"/>
      <c r="S11" s="479">
        <v>2010</v>
      </c>
    </row>
    <row r="12" spans="1:19" s="60" customFormat="1" ht="33.950000000000003" customHeight="1">
      <c r="A12" s="156"/>
      <c r="B12" s="479">
        <v>2011</v>
      </c>
      <c r="C12" s="479"/>
      <c r="D12" s="1012">
        <v>128946</v>
      </c>
      <c r="E12" s="851">
        <v>9091</v>
      </c>
      <c r="F12" s="851">
        <v>1645</v>
      </c>
      <c r="G12" s="851">
        <v>9296</v>
      </c>
      <c r="H12" s="851">
        <v>310</v>
      </c>
      <c r="I12" s="851">
        <v>1134</v>
      </c>
      <c r="J12" s="851">
        <v>245</v>
      </c>
      <c r="K12" s="851">
        <v>1400</v>
      </c>
      <c r="L12" s="851">
        <v>87</v>
      </c>
      <c r="M12" s="885">
        <v>5711</v>
      </c>
      <c r="N12" s="885">
        <v>5857</v>
      </c>
      <c r="O12" s="885">
        <v>2879</v>
      </c>
      <c r="P12" s="885">
        <v>2029</v>
      </c>
      <c r="Q12" s="885">
        <v>1211</v>
      </c>
      <c r="R12" s="1009"/>
      <c r="S12" s="479">
        <v>2011</v>
      </c>
    </row>
    <row r="13" spans="1:19" s="60" customFormat="1" ht="33.950000000000003" customHeight="1">
      <c r="A13" s="156"/>
      <c r="B13" s="479">
        <v>2012</v>
      </c>
      <c r="C13" s="479"/>
      <c r="D13" s="1012">
        <v>135691</v>
      </c>
      <c r="E13" s="851">
        <v>8484</v>
      </c>
      <c r="F13" s="851">
        <v>1389</v>
      </c>
      <c r="G13" s="851">
        <v>8374</v>
      </c>
      <c r="H13" s="851">
        <v>306</v>
      </c>
      <c r="I13" s="851">
        <v>1140</v>
      </c>
      <c r="J13" s="851">
        <v>319</v>
      </c>
      <c r="K13" s="851">
        <v>1301</v>
      </c>
      <c r="L13" s="851">
        <v>209</v>
      </c>
      <c r="M13" s="885">
        <v>6106</v>
      </c>
      <c r="N13" s="885">
        <v>6119</v>
      </c>
      <c r="O13" s="885">
        <v>2962</v>
      </c>
      <c r="P13" s="885">
        <v>2355</v>
      </c>
      <c r="Q13" s="885">
        <v>1333</v>
      </c>
      <c r="R13" s="1009"/>
      <c r="S13" s="479">
        <v>2012</v>
      </c>
    </row>
    <row r="14" spans="1:19" s="60" customFormat="1" ht="33.950000000000003" customHeight="1">
      <c r="A14" s="156"/>
      <c r="B14" s="479">
        <v>2013</v>
      </c>
      <c r="C14" s="479"/>
      <c r="D14" s="1012">
        <v>138991</v>
      </c>
      <c r="E14" s="851">
        <v>6052</v>
      </c>
      <c r="F14" s="851">
        <v>1085</v>
      </c>
      <c r="G14" s="851">
        <v>7786</v>
      </c>
      <c r="H14" s="851">
        <v>252</v>
      </c>
      <c r="I14" s="851">
        <v>936</v>
      </c>
      <c r="J14" s="851">
        <v>541</v>
      </c>
      <c r="K14" s="851">
        <v>1161</v>
      </c>
      <c r="L14" s="851">
        <v>318</v>
      </c>
      <c r="M14" s="885">
        <v>6858</v>
      </c>
      <c r="N14" s="885">
        <v>6698</v>
      </c>
      <c r="O14" s="885">
        <v>2752</v>
      </c>
      <c r="P14" s="885">
        <v>2425</v>
      </c>
      <c r="Q14" s="885">
        <v>1553</v>
      </c>
      <c r="R14" s="1009"/>
      <c r="S14" s="479">
        <v>2013</v>
      </c>
    </row>
    <row r="15" spans="1:19" s="60" customFormat="1" ht="33.950000000000003" customHeight="1">
      <c r="A15" s="156"/>
      <c r="B15" s="479">
        <v>2014</v>
      </c>
      <c r="C15" s="479"/>
      <c r="D15" s="1012">
        <v>146814</v>
      </c>
      <c r="E15" s="851">
        <v>5466</v>
      </c>
      <c r="F15" s="851">
        <v>850</v>
      </c>
      <c r="G15" s="851">
        <v>7454</v>
      </c>
      <c r="H15" s="851">
        <v>367</v>
      </c>
      <c r="I15" s="851">
        <v>913</v>
      </c>
      <c r="J15" s="851">
        <v>577</v>
      </c>
      <c r="K15" s="851">
        <v>1260</v>
      </c>
      <c r="L15" s="851">
        <v>323</v>
      </c>
      <c r="M15" s="885">
        <v>7523</v>
      </c>
      <c r="N15" s="885">
        <v>6993</v>
      </c>
      <c r="O15" s="885">
        <v>2819</v>
      </c>
      <c r="P15" s="885">
        <v>2674</v>
      </c>
      <c r="Q15" s="885">
        <v>1520</v>
      </c>
      <c r="R15" s="1009"/>
      <c r="S15" s="479">
        <v>2014</v>
      </c>
    </row>
    <row r="16" spans="1:19" s="180" customFormat="1" ht="11.1" customHeight="1">
      <c r="A16" s="156"/>
      <c r="B16" s="479"/>
      <c r="C16" s="479"/>
      <c r="D16" s="1012"/>
      <c r="E16" s="851"/>
      <c r="F16" s="851"/>
      <c r="G16" s="851"/>
      <c r="H16" s="851"/>
      <c r="I16" s="851"/>
      <c r="J16" s="851"/>
      <c r="K16" s="851"/>
      <c r="L16" s="851"/>
      <c r="M16" s="885"/>
      <c r="N16" s="885"/>
      <c r="O16" s="885"/>
      <c r="P16" s="885"/>
      <c r="Q16" s="885"/>
      <c r="R16" s="1009"/>
      <c r="S16" s="479"/>
    </row>
    <row r="17" spans="1:19" s="60" customFormat="1" ht="33.950000000000003" customHeight="1">
      <c r="A17" s="273"/>
      <c r="B17" s="185">
        <v>2015</v>
      </c>
      <c r="C17" s="185"/>
      <c r="D17" s="1013">
        <v>149908</v>
      </c>
      <c r="E17" s="854">
        <v>5289</v>
      </c>
      <c r="F17" s="854">
        <v>1212</v>
      </c>
      <c r="G17" s="854">
        <v>6950</v>
      </c>
      <c r="H17" s="854">
        <v>319</v>
      </c>
      <c r="I17" s="854">
        <v>782</v>
      </c>
      <c r="J17" s="854">
        <v>337</v>
      </c>
      <c r="K17" s="854">
        <v>1154</v>
      </c>
      <c r="L17" s="854">
        <v>258</v>
      </c>
      <c r="M17" s="998">
        <v>8682</v>
      </c>
      <c r="N17" s="998">
        <v>5967</v>
      </c>
      <c r="O17" s="998">
        <v>2750</v>
      </c>
      <c r="P17" s="998">
        <v>3119</v>
      </c>
      <c r="Q17" s="998">
        <v>2074</v>
      </c>
      <c r="R17" s="1010"/>
      <c r="S17" s="185">
        <v>2015</v>
      </c>
    </row>
    <row r="18" spans="1:19" s="60" customFormat="1" ht="11.1" customHeight="1">
      <c r="A18" s="156"/>
      <c r="B18" s="479"/>
      <c r="C18" s="479"/>
      <c r="D18" s="1012"/>
      <c r="E18" s="851"/>
      <c r="F18" s="851"/>
      <c r="G18" s="851"/>
      <c r="H18" s="851"/>
      <c r="I18" s="851"/>
      <c r="J18" s="851"/>
      <c r="K18" s="851"/>
      <c r="L18" s="851"/>
      <c r="M18" s="885"/>
      <c r="N18" s="885"/>
      <c r="O18" s="885"/>
      <c r="P18" s="885"/>
      <c r="Q18" s="885"/>
      <c r="R18" s="1009"/>
      <c r="S18" s="479"/>
    </row>
    <row r="19" spans="1:19" s="60" customFormat="1" ht="33.950000000000003" customHeight="1">
      <c r="A19" s="156"/>
      <c r="B19" s="297">
        <v>36895</v>
      </c>
      <c r="C19" s="479"/>
      <c r="D19" s="1012">
        <v>154026</v>
      </c>
      <c r="E19" s="851">
        <v>4764</v>
      </c>
      <c r="F19" s="851">
        <v>833</v>
      </c>
      <c r="G19" s="851">
        <v>10175</v>
      </c>
      <c r="H19" s="851">
        <v>397</v>
      </c>
      <c r="I19" s="851">
        <v>742</v>
      </c>
      <c r="J19" s="851">
        <v>252</v>
      </c>
      <c r="K19" s="851">
        <v>1786</v>
      </c>
      <c r="L19" s="851">
        <v>259</v>
      </c>
      <c r="M19" s="885">
        <v>6913</v>
      </c>
      <c r="N19" s="885">
        <v>5253</v>
      </c>
      <c r="O19" s="885">
        <v>3021</v>
      </c>
      <c r="P19" s="885">
        <v>2897</v>
      </c>
      <c r="Q19" s="885">
        <v>1410</v>
      </c>
      <c r="R19" s="1009"/>
      <c r="S19" s="297">
        <v>36895</v>
      </c>
    </row>
    <row r="20" spans="1:19" s="60" customFormat="1" ht="33.950000000000003" customHeight="1">
      <c r="A20" s="156"/>
      <c r="B20" s="297">
        <v>36926</v>
      </c>
      <c r="C20" s="479">
        <v>996</v>
      </c>
      <c r="D20" s="1012">
        <v>141563</v>
      </c>
      <c r="E20" s="851">
        <v>5567</v>
      </c>
      <c r="F20" s="851">
        <v>997</v>
      </c>
      <c r="G20" s="851">
        <v>4930</v>
      </c>
      <c r="H20" s="851">
        <v>272</v>
      </c>
      <c r="I20" s="851">
        <v>700</v>
      </c>
      <c r="J20" s="851">
        <v>425</v>
      </c>
      <c r="K20" s="851">
        <v>1034</v>
      </c>
      <c r="L20" s="851">
        <v>295</v>
      </c>
      <c r="M20" s="885">
        <v>9355</v>
      </c>
      <c r="N20" s="885">
        <v>6632</v>
      </c>
      <c r="O20" s="885">
        <v>4468</v>
      </c>
      <c r="P20" s="885">
        <v>3281</v>
      </c>
      <c r="Q20" s="885">
        <v>1904</v>
      </c>
      <c r="R20" s="1009"/>
      <c r="S20" s="297">
        <v>36926</v>
      </c>
    </row>
    <row r="21" spans="1:19" s="60" customFormat="1" ht="33.950000000000003" customHeight="1">
      <c r="A21" s="156"/>
      <c r="B21" s="298">
        <v>36954</v>
      </c>
      <c r="C21" s="479"/>
      <c r="D21" s="1012">
        <v>158390</v>
      </c>
      <c r="E21" s="851">
        <v>4679</v>
      </c>
      <c r="F21" s="851">
        <v>1968</v>
      </c>
      <c r="G21" s="851">
        <v>6790</v>
      </c>
      <c r="H21" s="851">
        <v>296</v>
      </c>
      <c r="I21" s="851">
        <v>944</v>
      </c>
      <c r="J21" s="851">
        <v>401</v>
      </c>
      <c r="K21" s="851">
        <v>941</v>
      </c>
      <c r="L21" s="851">
        <v>268</v>
      </c>
      <c r="M21" s="885">
        <v>8116</v>
      </c>
      <c r="N21" s="885">
        <v>6809</v>
      </c>
      <c r="O21" s="885">
        <v>1924</v>
      </c>
      <c r="P21" s="885">
        <v>3027</v>
      </c>
      <c r="Q21" s="885">
        <v>1844</v>
      </c>
      <c r="R21" s="1009"/>
      <c r="S21" s="297">
        <v>36954</v>
      </c>
    </row>
    <row r="22" spans="1:19" s="60" customFormat="1" ht="33.950000000000003" customHeight="1">
      <c r="A22" s="156"/>
      <c r="B22" s="298">
        <v>36985</v>
      </c>
      <c r="C22" s="479"/>
      <c r="D22" s="1012">
        <v>145495</v>
      </c>
      <c r="E22" s="851">
        <v>6431</v>
      </c>
      <c r="F22" s="851">
        <v>1042</v>
      </c>
      <c r="G22" s="851">
        <v>5877</v>
      </c>
      <c r="H22" s="851">
        <v>308</v>
      </c>
      <c r="I22" s="851">
        <v>731</v>
      </c>
      <c r="J22" s="851">
        <v>224</v>
      </c>
      <c r="K22" s="851">
        <v>819</v>
      </c>
      <c r="L22" s="851">
        <v>208</v>
      </c>
      <c r="M22" s="885">
        <v>10224</v>
      </c>
      <c r="N22" s="885">
        <v>5163</v>
      </c>
      <c r="O22" s="885">
        <v>1509</v>
      </c>
      <c r="P22" s="885">
        <v>3284</v>
      </c>
      <c r="Q22" s="885">
        <v>3143</v>
      </c>
      <c r="R22" s="1009"/>
      <c r="S22" s="297">
        <v>36985</v>
      </c>
    </row>
    <row r="23" spans="1:19" s="60" customFormat="1" ht="9" customHeight="1" thickBot="1">
      <c r="A23" s="564"/>
      <c r="B23" s="565"/>
      <c r="C23" s="565"/>
      <c r="D23" s="650"/>
      <c r="E23" s="565"/>
      <c r="F23" s="565"/>
      <c r="G23" s="565"/>
      <c r="H23" s="565"/>
      <c r="I23" s="565"/>
      <c r="J23" s="565"/>
      <c r="K23" s="565"/>
      <c r="L23" s="901"/>
      <c r="M23" s="901"/>
      <c r="N23" s="901"/>
      <c r="O23" s="901"/>
      <c r="P23" s="987"/>
      <c r="Q23" s="987"/>
      <c r="R23" s="1011"/>
      <c r="S23" s="565"/>
    </row>
    <row r="24" spans="1:19" s="331" customFormat="1" ht="36" customHeight="1">
      <c r="A24" s="156"/>
      <c r="B24" s="1485" t="s">
        <v>622</v>
      </c>
      <c r="C24" s="1485"/>
      <c r="D24" s="1485"/>
      <c r="E24" s="1485"/>
      <c r="F24" s="1485"/>
      <c r="G24" s="1485"/>
      <c r="H24" s="1485"/>
      <c r="I24" s="1485"/>
      <c r="K24" s="1760" t="s">
        <v>1006</v>
      </c>
      <c r="L24" s="1760"/>
      <c r="M24" s="1760"/>
      <c r="N24" s="1760"/>
      <c r="O24" s="1760"/>
      <c r="P24" s="1760"/>
      <c r="Q24" s="1760"/>
      <c r="R24" s="1760"/>
      <c r="S24" s="1760"/>
    </row>
    <row r="25" spans="1:19" s="331" customFormat="1" ht="27.95" customHeight="1">
      <c r="A25" s="266" t="s">
        <v>1050</v>
      </c>
      <c r="B25" s="479"/>
      <c r="C25" s="479"/>
      <c r="D25" s="479"/>
      <c r="E25" s="479"/>
      <c r="F25" s="479"/>
      <c r="G25" s="479"/>
      <c r="H25" s="479"/>
      <c r="I25" s="479"/>
      <c r="J25" s="479"/>
      <c r="K25" s="479"/>
      <c r="L25" s="301"/>
      <c r="M25" s="301"/>
      <c r="N25" s="301"/>
      <c r="O25" s="301"/>
      <c r="P25" s="299"/>
      <c r="Q25" s="299"/>
      <c r="R25" s="299"/>
      <c r="S25" s="855" t="s">
        <v>1051</v>
      </c>
    </row>
    <row r="26" spans="1:19" s="331" customFormat="1" ht="63" customHeight="1">
      <c r="A26" s="156"/>
      <c r="B26" s="1361" t="s">
        <v>981</v>
      </c>
      <c r="C26" s="1361"/>
      <c r="D26" s="1361"/>
      <c r="E26" s="1361"/>
      <c r="F26" s="1361"/>
      <c r="G26" s="1361"/>
      <c r="H26" s="1361"/>
      <c r="I26" s="1361"/>
      <c r="J26" s="1361"/>
      <c r="K26" s="1754" t="s">
        <v>986</v>
      </c>
      <c r="L26" s="1754"/>
      <c r="M26" s="1754"/>
      <c r="N26" s="1754"/>
      <c r="O26" s="1754"/>
      <c r="P26" s="1754"/>
      <c r="Q26" s="1754"/>
      <c r="R26" s="1754"/>
      <c r="S26" s="1754"/>
    </row>
    <row r="27" spans="1:19" s="173" customFormat="1" ht="14.1" customHeight="1" thickBot="1">
      <c r="A27" s="871" t="s">
        <v>479</v>
      </c>
      <c r="B27" s="322"/>
      <c r="C27" s="322"/>
      <c r="D27" s="322"/>
      <c r="E27" s="322"/>
      <c r="F27" s="322"/>
      <c r="G27" s="322"/>
      <c r="H27" s="322"/>
      <c r="I27" s="322"/>
      <c r="J27" s="322"/>
      <c r="K27" s="322"/>
      <c r="L27" s="886"/>
      <c r="M27" s="886"/>
      <c r="N27" s="886"/>
      <c r="O27" s="886"/>
      <c r="P27" s="977"/>
      <c r="Q27" s="977"/>
      <c r="R27" s="977"/>
      <c r="S27" s="1016" t="s">
        <v>482</v>
      </c>
    </row>
    <row r="28" spans="1:19" s="60" customFormat="1" ht="18" customHeight="1">
      <c r="A28" s="562"/>
      <c r="B28" s="1381" t="s">
        <v>968</v>
      </c>
      <c r="C28" s="563"/>
      <c r="D28" s="1434" t="s">
        <v>98</v>
      </c>
      <c r="E28" s="1432"/>
      <c r="F28" s="1432"/>
      <c r="G28" s="1432"/>
      <c r="H28" s="1432"/>
      <c r="I28" s="1432"/>
      <c r="J28" s="1381" t="s">
        <v>97</v>
      </c>
      <c r="K28" s="1381"/>
      <c r="L28" s="1381"/>
      <c r="M28" s="1381"/>
      <c r="N28" s="1381"/>
      <c r="O28" s="1381"/>
      <c r="P28" s="1381"/>
      <c r="Q28" s="1381"/>
      <c r="R28" s="1002"/>
      <c r="S28" s="1381" t="s">
        <v>969</v>
      </c>
    </row>
    <row r="29" spans="1:19" s="60" customFormat="1" ht="18" customHeight="1">
      <c r="A29" s="156"/>
      <c r="B29" s="1362"/>
      <c r="C29" s="157"/>
      <c r="D29" s="1610" t="s">
        <v>96</v>
      </c>
      <c r="E29" s="1607"/>
      <c r="F29" s="1607"/>
      <c r="G29" s="1607"/>
      <c r="H29" s="1607"/>
      <c r="I29" s="1607"/>
      <c r="J29" s="1607" t="s">
        <v>95</v>
      </c>
      <c r="K29" s="1607"/>
      <c r="L29" s="1607"/>
      <c r="M29" s="1607"/>
      <c r="N29" s="1607"/>
      <c r="O29" s="1607"/>
      <c r="P29" s="1607"/>
      <c r="Q29" s="1607"/>
      <c r="R29" s="805"/>
      <c r="S29" s="1362"/>
    </row>
    <row r="30" spans="1:19" s="60" customFormat="1" ht="18" customHeight="1">
      <c r="A30" s="156"/>
      <c r="B30" s="1362"/>
      <c r="C30" s="157"/>
      <c r="D30" s="1652" t="s">
        <v>105</v>
      </c>
      <c r="E30" s="1644"/>
      <c r="F30" s="1644"/>
      <c r="G30" s="1644"/>
      <c r="H30" s="1644"/>
      <c r="I30" s="1644"/>
      <c r="J30" s="1644"/>
      <c r="K30" s="320" t="s">
        <v>1082</v>
      </c>
      <c r="L30" s="307"/>
      <c r="M30" s="156"/>
      <c r="N30" s="305"/>
      <c r="O30" s="877"/>
      <c r="P30" s="305"/>
      <c r="Q30" s="305"/>
      <c r="R30" s="1003"/>
      <c r="S30" s="1362"/>
    </row>
    <row r="31" spans="1:19" s="60" customFormat="1" ht="13.5" customHeight="1">
      <c r="A31" s="156"/>
      <c r="B31" s="1362"/>
      <c r="C31" s="157"/>
      <c r="D31" s="1640" t="s">
        <v>1078</v>
      </c>
      <c r="E31" s="1590" t="s">
        <v>1086</v>
      </c>
      <c r="F31" s="1590" t="s">
        <v>1087</v>
      </c>
      <c r="G31" s="1590" t="s">
        <v>1088</v>
      </c>
      <c r="H31" s="1592" t="s">
        <v>938</v>
      </c>
      <c r="I31" s="1590" t="s">
        <v>958</v>
      </c>
      <c r="J31" s="1592" t="s">
        <v>1085</v>
      </c>
      <c r="K31" s="1761" t="s">
        <v>1079</v>
      </c>
      <c r="L31" s="1590" t="s">
        <v>143</v>
      </c>
      <c r="M31" s="1590" t="s">
        <v>1084</v>
      </c>
      <c r="N31" s="1590" t="s">
        <v>147</v>
      </c>
      <c r="O31" s="1590" t="s">
        <v>144</v>
      </c>
      <c r="P31" s="1592" t="s">
        <v>1080</v>
      </c>
      <c r="Q31" s="1606"/>
      <c r="R31" s="1666"/>
      <c r="S31" s="1362"/>
    </row>
    <row r="32" spans="1:19" s="60" customFormat="1" ht="68.099999999999994" customHeight="1">
      <c r="A32" s="172"/>
      <c r="B32" s="1384"/>
      <c r="C32" s="568"/>
      <c r="D32" s="1759"/>
      <c r="E32" s="1591"/>
      <c r="F32" s="1591"/>
      <c r="G32" s="1591"/>
      <c r="H32" s="1593"/>
      <c r="I32" s="1591"/>
      <c r="J32" s="1593"/>
      <c r="K32" s="1631"/>
      <c r="L32" s="1591"/>
      <c r="M32" s="1591"/>
      <c r="N32" s="1591"/>
      <c r="O32" s="1591"/>
      <c r="P32" s="1593"/>
      <c r="Q32" s="1447"/>
      <c r="R32" s="1378"/>
      <c r="S32" s="1384"/>
    </row>
    <row r="33" spans="1:19" s="60" customFormat="1" ht="11.25">
      <c r="A33" s="156"/>
      <c r="B33" s="159"/>
      <c r="C33" s="159"/>
      <c r="D33" s="644"/>
      <c r="E33" s="159"/>
      <c r="F33" s="159"/>
      <c r="G33" s="159"/>
      <c r="H33" s="159"/>
      <c r="I33" s="159"/>
      <c r="J33" s="159"/>
      <c r="K33" s="204"/>
      <c r="L33" s="204"/>
      <c r="M33" s="204"/>
      <c r="N33" s="159"/>
      <c r="O33" s="159"/>
      <c r="P33" s="156"/>
      <c r="Q33" s="156"/>
      <c r="R33" s="882"/>
      <c r="S33" s="156"/>
    </row>
    <row r="34" spans="1:19" s="60" customFormat="1" ht="35.1" customHeight="1">
      <c r="A34" s="156"/>
      <c r="B34" s="159"/>
      <c r="C34" s="159"/>
      <c r="D34" s="1611" t="s">
        <v>475</v>
      </c>
      <c r="E34" s="1379"/>
      <c r="F34" s="1379"/>
      <c r="G34" s="1379"/>
      <c r="H34" s="1379"/>
      <c r="I34" s="1379"/>
      <c r="J34" s="1379" t="s">
        <v>476</v>
      </c>
      <c r="K34" s="1379"/>
      <c r="L34" s="1379"/>
      <c r="M34" s="1379"/>
      <c r="N34" s="1379"/>
      <c r="O34" s="1379"/>
      <c r="P34" s="1379"/>
      <c r="Q34" s="1379"/>
      <c r="R34" s="481"/>
      <c r="S34" s="156"/>
    </row>
    <row r="35" spans="1:19" s="60" customFormat="1" ht="35.1" customHeight="1">
      <c r="A35" s="156">
        <v>2008</v>
      </c>
      <c r="B35" s="479">
        <v>2010</v>
      </c>
      <c r="C35" s="301"/>
      <c r="D35" s="1014">
        <v>14524</v>
      </c>
      <c r="E35" s="425">
        <v>24333</v>
      </c>
      <c r="F35" s="595">
        <v>280</v>
      </c>
      <c r="G35" s="595">
        <v>21902</v>
      </c>
      <c r="H35" s="595">
        <v>2708</v>
      </c>
      <c r="I35" s="595">
        <v>3761</v>
      </c>
      <c r="J35" s="595">
        <v>19529</v>
      </c>
      <c r="K35" s="595">
        <v>296801</v>
      </c>
      <c r="L35" s="895">
        <v>106738</v>
      </c>
      <c r="M35" s="895">
        <v>17592</v>
      </c>
      <c r="N35" s="895">
        <v>22627</v>
      </c>
      <c r="O35" s="895">
        <v>66519</v>
      </c>
      <c r="P35" s="1753">
        <v>176490</v>
      </c>
      <c r="Q35" s="1753"/>
      <c r="R35" s="1004"/>
      <c r="S35" s="479">
        <v>2010</v>
      </c>
    </row>
    <row r="36" spans="1:19" s="60" customFormat="1" ht="35.1" customHeight="1">
      <c r="A36" s="156">
        <v>2008</v>
      </c>
      <c r="B36" s="479">
        <v>2011</v>
      </c>
      <c r="C36" s="301"/>
      <c r="D36" s="1014">
        <v>14766</v>
      </c>
      <c r="E36" s="425">
        <v>26285</v>
      </c>
      <c r="F36" s="595">
        <v>358</v>
      </c>
      <c r="G36" s="595">
        <v>20570</v>
      </c>
      <c r="H36" s="595">
        <v>2455</v>
      </c>
      <c r="I36" s="595">
        <v>4550</v>
      </c>
      <c r="J36" s="595">
        <v>19067</v>
      </c>
      <c r="K36" s="595">
        <v>294749</v>
      </c>
      <c r="L36" s="895">
        <v>102425</v>
      </c>
      <c r="M36" s="895">
        <v>18646</v>
      </c>
      <c r="N36" s="895">
        <v>18573</v>
      </c>
      <c r="O36" s="895">
        <v>65207</v>
      </c>
      <c r="P36" s="1753">
        <v>178027</v>
      </c>
      <c r="Q36" s="1753"/>
      <c r="R36" s="1004"/>
      <c r="S36" s="479">
        <v>2011</v>
      </c>
    </row>
    <row r="37" spans="1:19" s="60" customFormat="1" ht="35.1" customHeight="1">
      <c r="A37" s="156">
        <v>2008</v>
      </c>
      <c r="B37" s="479">
        <v>2012</v>
      </c>
      <c r="C37" s="301"/>
      <c r="D37" s="1014">
        <v>15757</v>
      </c>
      <c r="E37" s="425">
        <v>28260</v>
      </c>
      <c r="F37" s="595">
        <v>333</v>
      </c>
      <c r="G37" s="595">
        <v>19026</v>
      </c>
      <c r="H37" s="595">
        <v>2306</v>
      </c>
      <c r="I37" s="595">
        <v>5079</v>
      </c>
      <c r="J37" s="595">
        <v>24535</v>
      </c>
      <c r="K37" s="595">
        <v>288543</v>
      </c>
      <c r="L37" s="895">
        <v>93894</v>
      </c>
      <c r="M37" s="895">
        <v>16419</v>
      </c>
      <c r="N37" s="895">
        <v>17980</v>
      </c>
      <c r="O37" s="895">
        <v>59495</v>
      </c>
      <c r="P37" s="1753">
        <v>180046</v>
      </c>
      <c r="Q37" s="1753"/>
      <c r="R37" s="1004"/>
      <c r="S37" s="479">
        <v>2012</v>
      </c>
    </row>
    <row r="38" spans="1:19" s="60" customFormat="1" ht="35.1" customHeight="1">
      <c r="A38" s="156">
        <v>2008</v>
      </c>
      <c r="B38" s="479">
        <v>2013</v>
      </c>
      <c r="C38" s="301"/>
      <c r="D38" s="1014">
        <v>17741</v>
      </c>
      <c r="E38" s="425">
        <v>29447</v>
      </c>
      <c r="F38" s="595">
        <v>338</v>
      </c>
      <c r="G38" s="595">
        <v>18690</v>
      </c>
      <c r="H38" s="595">
        <v>2120</v>
      </c>
      <c r="I38" s="595">
        <v>5640</v>
      </c>
      <c r="J38" s="595">
        <v>26598</v>
      </c>
      <c r="K38" s="595">
        <v>283453</v>
      </c>
      <c r="L38" s="895">
        <v>81567</v>
      </c>
      <c r="M38" s="895">
        <v>9629</v>
      </c>
      <c r="N38" s="895">
        <v>17430</v>
      </c>
      <c r="O38" s="895">
        <v>54508</v>
      </c>
      <c r="P38" s="1753">
        <v>187163</v>
      </c>
      <c r="Q38" s="1753"/>
      <c r="R38" s="1004"/>
      <c r="S38" s="479">
        <v>2013</v>
      </c>
    </row>
    <row r="39" spans="1:19" s="60" customFormat="1" ht="35.1" customHeight="1">
      <c r="A39" s="156">
        <v>2008</v>
      </c>
      <c r="B39" s="479">
        <v>2014</v>
      </c>
      <c r="C39" s="301"/>
      <c r="D39" s="1014">
        <v>18330</v>
      </c>
      <c r="E39" s="425">
        <v>33538</v>
      </c>
      <c r="F39" s="595">
        <v>345</v>
      </c>
      <c r="G39" s="595">
        <v>18154</v>
      </c>
      <c r="H39" s="595">
        <v>1934</v>
      </c>
      <c r="I39" s="595">
        <v>5141</v>
      </c>
      <c r="J39" s="595">
        <v>30635</v>
      </c>
      <c r="K39" s="595">
        <v>284600</v>
      </c>
      <c r="L39" s="895">
        <v>84964</v>
      </c>
      <c r="M39" s="895">
        <v>9543</v>
      </c>
      <c r="N39" s="895">
        <v>18269</v>
      </c>
      <c r="O39" s="895">
        <v>57153</v>
      </c>
      <c r="P39" s="1753">
        <v>186417</v>
      </c>
      <c r="Q39" s="1753"/>
      <c r="R39" s="1004"/>
      <c r="S39" s="479">
        <v>2014</v>
      </c>
    </row>
    <row r="40" spans="1:19" s="60" customFormat="1" ht="11.1" customHeight="1">
      <c r="A40" s="156"/>
      <c r="B40" s="479"/>
      <c r="C40" s="301"/>
      <c r="D40" s="463"/>
      <c r="E40" s="425"/>
      <c r="F40" s="595"/>
      <c r="G40" s="595"/>
      <c r="H40" s="595"/>
      <c r="I40" s="595"/>
      <c r="J40" s="595"/>
      <c r="K40" s="595"/>
      <c r="L40" s="595"/>
      <c r="M40" s="895"/>
      <c r="N40" s="895"/>
      <c r="O40" s="895"/>
      <c r="P40" s="1753"/>
      <c r="Q40" s="1753"/>
      <c r="R40" s="1004"/>
      <c r="S40" s="479"/>
    </row>
    <row r="41" spans="1:19" s="60" customFormat="1" ht="35.1" customHeight="1">
      <c r="A41" s="273">
        <v>2008</v>
      </c>
      <c r="B41" s="185">
        <v>2015</v>
      </c>
      <c r="C41" s="274"/>
      <c r="D41" s="1015">
        <v>18245</v>
      </c>
      <c r="E41" s="427">
        <v>35594</v>
      </c>
      <c r="F41" s="596">
        <v>326</v>
      </c>
      <c r="G41" s="596">
        <v>16623</v>
      </c>
      <c r="H41" s="596">
        <v>1577</v>
      </c>
      <c r="I41" s="596">
        <v>4849</v>
      </c>
      <c r="J41" s="596">
        <v>33800</v>
      </c>
      <c r="K41" s="596">
        <v>283331</v>
      </c>
      <c r="L41" s="900">
        <v>81950</v>
      </c>
      <c r="M41" s="900">
        <v>9905</v>
      </c>
      <c r="N41" s="900">
        <v>17272</v>
      </c>
      <c r="O41" s="900">
        <v>54772</v>
      </c>
      <c r="P41" s="1762">
        <v>186973</v>
      </c>
      <c r="Q41" s="1762"/>
      <c r="R41" s="1005"/>
      <c r="S41" s="185">
        <v>2015</v>
      </c>
    </row>
    <row r="42" spans="1:19" s="60" customFormat="1" ht="11.1" customHeight="1">
      <c r="A42" s="156"/>
      <c r="B42" s="301"/>
      <c r="C42" s="301"/>
      <c r="D42" s="1014"/>
      <c r="E42" s="425"/>
      <c r="F42" s="595"/>
      <c r="G42" s="595"/>
      <c r="H42" s="595"/>
      <c r="I42" s="595"/>
      <c r="J42" s="595"/>
      <c r="K42" s="595"/>
      <c r="L42" s="895"/>
      <c r="M42" s="895"/>
      <c r="N42" s="895"/>
      <c r="O42" s="895"/>
      <c r="P42" s="1753"/>
      <c r="Q42" s="1753"/>
      <c r="R42" s="1004"/>
      <c r="S42" s="479"/>
    </row>
    <row r="43" spans="1:19" s="60" customFormat="1" ht="35.1" customHeight="1">
      <c r="A43" s="156"/>
      <c r="B43" s="297">
        <v>36895</v>
      </c>
      <c r="C43" s="479"/>
      <c r="D43" s="1014">
        <v>16729</v>
      </c>
      <c r="E43" s="425">
        <v>34835</v>
      </c>
      <c r="F43" s="595">
        <v>353</v>
      </c>
      <c r="G43" s="595">
        <v>22123</v>
      </c>
      <c r="H43" s="595">
        <v>1608</v>
      </c>
      <c r="I43" s="595">
        <v>6511</v>
      </c>
      <c r="J43" s="595">
        <v>33165</v>
      </c>
      <c r="K43" s="595">
        <v>342911</v>
      </c>
      <c r="L43" s="895">
        <v>151220</v>
      </c>
      <c r="M43" s="895">
        <v>10606</v>
      </c>
      <c r="N43" s="895">
        <v>17166</v>
      </c>
      <c r="O43" s="895">
        <v>123449</v>
      </c>
      <c r="P43" s="1753">
        <v>181061</v>
      </c>
      <c r="Q43" s="1753"/>
      <c r="R43" s="1004"/>
      <c r="S43" s="297">
        <v>36895</v>
      </c>
    </row>
    <row r="44" spans="1:19" s="60" customFormat="1" ht="35.1" customHeight="1">
      <c r="A44" s="156"/>
      <c r="B44" s="297">
        <v>36926</v>
      </c>
      <c r="C44" s="479">
        <v>996</v>
      </c>
      <c r="D44" s="1014">
        <v>17587</v>
      </c>
      <c r="E44" s="425">
        <v>34813</v>
      </c>
      <c r="F44" s="595">
        <v>338</v>
      </c>
      <c r="G44" s="595">
        <v>13330</v>
      </c>
      <c r="H44" s="595">
        <v>1659</v>
      </c>
      <c r="I44" s="595">
        <v>4327</v>
      </c>
      <c r="J44" s="595">
        <v>29651</v>
      </c>
      <c r="K44" s="595">
        <v>231282</v>
      </c>
      <c r="L44" s="895">
        <v>27586</v>
      </c>
      <c r="M44" s="895">
        <v>9998</v>
      </c>
      <c r="N44" s="895">
        <v>17174</v>
      </c>
      <c r="O44" s="895">
        <v>414</v>
      </c>
      <c r="P44" s="1753">
        <v>188634</v>
      </c>
      <c r="Q44" s="1753"/>
      <c r="R44" s="1004"/>
      <c r="S44" s="297">
        <v>36926</v>
      </c>
    </row>
    <row r="45" spans="1:19" s="60" customFormat="1" ht="35.1" customHeight="1">
      <c r="A45" s="156"/>
      <c r="B45" s="298">
        <v>36954</v>
      </c>
      <c r="C45" s="479"/>
      <c r="D45" s="1014">
        <v>21850</v>
      </c>
      <c r="E45" s="425">
        <v>37129</v>
      </c>
      <c r="F45" s="595">
        <v>302</v>
      </c>
      <c r="G45" s="595">
        <v>16752</v>
      </c>
      <c r="H45" s="595">
        <v>1559</v>
      </c>
      <c r="I45" s="595">
        <v>4184</v>
      </c>
      <c r="J45" s="595">
        <v>38607</v>
      </c>
      <c r="K45" s="595">
        <v>325020</v>
      </c>
      <c r="L45" s="895">
        <v>120618</v>
      </c>
      <c r="M45" s="895">
        <v>9590</v>
      </c>
      <c r="N45" s="895">
        <v>17435</v>
      </c>
      <c r="O45" s="895">
        <v>93593</v>
      </c>
      <c r="P45" s="1753">
        <v>189359</v>
      </c>
      <c r="Q45" s="1753"/>
      <c r="R45" s="1004"/>
      <c r="S45" s="297">
        <v>36954</v>
      </c>
    </row>
    <row r="46" spans="1:19" s="60" customFormat="1" ht="35.1" customHeight="1">
      <c r="A46" s="156"/>
      <c r="B46" s="298">
        <v>36985</v>
      </c>
      <c r="C46" s="479"/>
      <c r="D46" s="1014">
        <v>16886</v>
      </c>
      <c r="E46" s="425">
        <v>35624</v>
      </c>
      <c r="F46" s="595">
        <v>310</v>
      </c>
      <c r="G46" s="595">
        <v>14286</v>
      </c>
      <c r="H46" s="595">
        <v>1477</v>
      </c>
      <c r="I46" s="595">
        <v>4343</v>
      </c>
      <c r="J46" s="595">
        <v>33606</v>
      </c>
      <c r="K46" s="595">
        <v>233957</v>
      </c>
      <c r="L46" s="895">
        <v>28977</v>
      </c>
      <c r="M46" s="895">
        <v>9406</v>
      </c>
      <c r="N46" s="895">
        <v>17309</v>
      </c>
      <c r="O46" s="895">
        <v>2262</v>
      </c>
      <c r="P46" s="1753">
        <v>188135</v>
      </c>
      <c r="Q46" s="1753"/>
      <c r="R46" s="1004"/>
      <c r="S46" s="297">
        <v>36985</v>
      </c>
    </row>
    <row r="47" spans="1:19" s="60" customFormat="1" ht="6.75" customHeight="1" thickBot="1">
      <c r="A47" s="564"/>
      <c r="B47" s="565"/>
      <c r="C47" s="565"/>
      <c r="D47" s="1006"/>
      <c r="E47" s="531"/>
      <c r="F47" s="565"/>
      <c r="G47" s="565"/>
      <c r="H47" s="565"/>
      <c r="I47" s="565"/>
      <c r="J47" s="565"/>
      <c r="K47" s="565"/>
      <c r="L47" s="565"/>
      <c r="M47" s="565"/>
      <c r="N47" s="565"/>
      <c r="O47" s="565"/>
      <c r="P47" s="565"/>
      <c r="Q47" s="565"/>
      <c r="R47" s="651"/>
      <c r="S47" s="565"/>
    </row>
    <row r="48" spans="1:19" s="173" customFormat="1" ht="36" customHeight="1">
      <c r="B48" s="1485" t="s">
        <v>622</v>
      </c>
      <c r="C48" s="1485"/>
      <c r="D48" s="1485"/>
      <c r="E48" s="1485"/>
      <c r="F48" s="1485"/>
      <c r="G48" s="1485"/>
      <c r="H48" s="1485"/>
      <c r="I48" s="1485"/>
      <c r="J48" s="871"/>
      <c r="K48" s="1760" t="s">
        <v>1006</v>
      </c>
      <c r="L48" s="1760"/>
      <c r="M48" s="1760"/>
      <c r="N48" s="1760"/>
      <c r="O48" s="1760"/>
      <c r="P48" s="1760"/>
      <c r="Q48" s="1760"/>
      <c r="R48" s="1760"/>
      <c r="S48" s="1760"/>
    </row>
    <row r="49" spans="1:19" s="180" customFormat="1" ht="11.25">
      <c r="A49" s="60"/>
      <c r="B49" s="257"/>
      <c r="C49" s="257"/>
      <c r="D49" s="257"/>
      <c r="E49" s="257"/>
      <c r="F49" s="257"/>
      <c r="G49" s="257"/>
      <c r="H49" s="257"/>
      <c r="I49" s="257"/>
      <c r="J49" s="302"/>
      <c r="K49" s="257"/>
      <c r="L49" s="257"/>
      <c r="M49" s="257"/>
      <c r="N49" s="60"/>
      <c r="O49" s="60"/>
      <c r="P49" s="60"/>
      <c r="Q49" s="60"/>
      <c r="R49" s="60"/>
      <c r="S49" s="60"/>
    </row>
    <row r="50" spans="1:19" s="180" customFormat="1" ht="11.25">
      <c r="A50" s="60"/>
      <c r="B50" s="60"/>
      <c r="C50" s="60"/>
      <c r="D50" s="60"/>
      <c r="E50" s="60"/>
      <c r="F50" s="60"/>
      <c r="G50" s="60"/>
      <c r="H50" s="60"/>
      <c r="I50" s="60"/>
      <c r="J50" s="156"/>
      <c r="K50" s="60"/>
      <c r="L50" s="60"/>
      <c r="M50" s="60"/>
      <c r="N50" s="60"/>
      <c r="O50" s="60"/>
      <c r="P50" s="60"/>
      <c r="Q50" s="60"/>
      <c r="R50" s="60"/>
      <c r="S50" s="60"/>
    </row>
    <row r="51" spans="1:19" s="180" customFormat="1" ht="11.25">
      <c r="A51" s="60"/>
      <c r="B51" s="60"/>
      <c r="C51" s="60"/>
      <c r="D51" s="60"/>
      <c r="E51" s="60"/>
      <c r="F51" s="60"/>
      <c r="G51" s="60"/>
      <c r="H51" s="60"/>
      <c r="I51" s="60"/>
      <c r="J51" s="156"/>
      <c r="K51" s="60"/>
      <c r="L51" s="60"/>
      <c r="M51" s="60"/>
      <c r="N51" s="60"/>
      <c r="O51" s="60"/>
      <c r="P51" s="60"/>
      <c r="Q51" s="60"/>
      <c r="R51" s="60"/>
      <c r="S51" s="60"/>
    </row>
    <row r="52" spans="1:19" s="180" customFormat="1" ht="11.25">
      <c r="A52" s="60"/>
      <c r="B52" s="60"/>
      <c r="C52" s="60"/>
      <c r="D52" s="60"/>
      <c r="E52" s="60"/>
      <c r="F52" s="60"/>
      <c r="G52" s="60"/>
      <c r="H52" s="60"/>
      <c r="I52" s="60"/>
      <c r="J52" s="156"/>
      <c r="K52" s="60"/>
      <c r="L52" s="60"/>
      <c r="M52" s="60"/>
      <c r="N52" s="60"/>
      <c r="O52" s="60"/>
      <c r="P52" s="60"/>
      <c r="Q52" s="60"/>
      <c r="R52" s="60"/>
      <c r="S52" s="60"/>
    </row>
    <row r="53" spans="1:19" s="180" customFormat="1" ht="11.25">
      <c r="A53" s="60"/>
      <c r="B53" s="60"/>
      <c r="C53" s="60"/>
      <c r="D53" s="60"/>
      <c r="E53" s="60"/>
      <c r="F53" s="60"/>
      <c r="G53" s="60"/>
      <c r="H53" s="60"/>
      <c r="I53" s="60"/>
      <c r="J53" s="156"/>
      <c r="K53" s="60"/>
      <c r="L53" s="60"/>
      <c r="M53" s="60"/>
      <c r="N53" s="60"/>
      <c r="O53" s="60"/>
      <c r="P53" s="60"/>
      <c r="Q53" s="60"/>
      <c r="R53" s="60"/>
      <c r="S53" s="60"/>
    </row>
    <row r="54" spans="1:19" s="180" customFormat="1" ht="11.25">
      <c r="A54" s="60"/>
      <c r="B54" s="60"/>
      <c r="C54" s="60"/>
      <c r="D54" s="60"/>
      <c r="E54" s="60"/>
      <c r="F54" s="60"/>
      <c r="G54" s="60"/>
      <c r="H54" s="60"/>
      <c r="I54" s="60"/>
      <c r="J54" s="156"/>
      <c r="K54" s="60"/>
      <c r="L54" s="60"/>
      <c r="M54" s="60"/>
      <c r="N54" s="60"/>
      <c r="O54" s="60"/>
      <c r="P54" s="60"/>
      <c r="Q54" s="60"/>
      <c r="R54" s="60"/>
      <c r="S54" s="60"/>
    </row>
    <row r="55" spans="1:19" s="180" customFormat="1" ht="11.25">
      <c r="A55" s="60"/>
      <c r="B55" s="60"/>
      <c r="C55" s="60"/>
      <c r="D55" s="60"/>
      <c r="E55" s="60"/>
      <c r="F55" s="60"/>
      <c r="G55" s="60"/>
      <c r="H55" s="60"/>
      <c r="I55" s="60"/>
      <c r="J55" s="156"/>
      <c r="K55" s="60"/>
      <c r="L55" s="60"/>
      <c r="M55" s="60"/>
      <c r="N55" s="60"/>
      <c r="O55" s="60"/>
      <c r="P55" s="60"/>
      <c r="Q55" s="60"/>
      <c r="R55" s="60"/>
      <c r="S55" s="60"/>
    </row>
    <row r="56" spans="1:19" s="180" customFormat="1" ht="11.25">
      <c r="A56" s="60"/>
      <c r="B56" s="60"/>
      <c r="C56" s="60"/>
      <c r="D56" s="60"/>
      <c r="E56" s="60"/>
      <c r="F56" s="60"/>
      <c r="G56" s="60"/>
      <c r="H56" s="60"/>
      <c r="I56" s="60"/>
      <c r="J56" s="156"/>
      <c r="K56" s="60"/>
      <c r="L56" s="60"/>
      <c r="M56" s="60"/>
      <c r="N56" s="60"/>
      <c r="O56" s="60"/>
      <c r="P56" s="60"/>
      <c r="Q56" s="60"/>
      <c r="R56" s="60"/>
      <c r="S56" s="60"/>
    </row>
    <row r="57" spans="1:19" s="180" customFormat="1" ht="11.25">
      <c r="A57" s="60"/>
      <c r="B57" s="60"/>
      <c r="C57" s="60"/>
      <c r="D57" s="60"/>
      <c r="E57" s="60"/>
      <c r="F57" s="60"/>
      <c r="G57" s="60"/>
      <c r="H57" s="60"/>
      <c r="I57" s="60"/>
      <c r="J57" s="156"/>
      <c r="K57" s="60"/>
      <c r="L57" s="60"/>
      <c r="M57" s="60"/>
      <c r="N57" s="60"/>
      <c r="O57" s="60"/>
      <c r="P57" s="60"/>
      <c r="Q57" s="60"/>
      <c r="R57" s="60"/>
      <c r="S57" s="60"/>
    </row>
    <row r="58" spans="1:19" s="180" customFormat="1" ht="11.25">
      <c r="A58" s="60"/>
      <c r="B58" s="60"/>
      <c r="C58" s="60"/>
      <c r="D58" s="60"/>
      <c r="E58" s="60"/>
      <c r="F58" s="60"/>
      <c r="G58" s="60"/>
      <c r="H58" s="60"/>
      <c r="I58" s="60"/>
      <c r="J58" s="156"/>
      <c r="K58" s="60"/>
      <c r="L58" s="60"/>
      <c r="M58" s="60"/>
      <c r="N58" s="60"/>
      <c r="O58" s="60"/>
      <c r="P58" s="60"/>
      <c r="Q58" s="60"/>
      <c r="R58" s="60"/>
      <c r="S58" s="60"/>
    </row>
    <row r="59" spans="1:19" s="180" customFormat="1" ht="11.25">
      <c r="A59" s="60"/>
      <c r="B59" s="60"/>
      <c r="C59" s="60"/>
      <c r="D59" s="60"/>
      <c r="E59" s="60"/>
      <c r="F59" s="60"/>
      <c r="G59" s="60"/>
      <c r="H59" s="60"/>
      <c r="I59" s="60"/>
      <c r="J59" s="156"/>
      <c r="K59" s="60"/>
      <c r="L59" s="60"/>
      <c r="M59" s="60"/>
      <c r="N59" s="60"/>
      <c r="O59" s="60"/>
      <c r="P59" s="60"/>
      <c r="Q59" s="60"/>
      <c r="R59" s="60"/>
      <c r="S59" s="60"/>
    </row>
    <row r="60" spans="1:19" s="180" customFormat="1" ht="11.25">
      <c r="A60" s="60"/>
      <c r="B60" s="60"/>
      <c r="C60" s="60"/>
      <c r="D60" s="60"/>
      <c r="E60" s="60"/>
      <c r="F60" s="60"/>
      <c r="G60" s="60"/>
      <c r="H60" s="60"/>
      <c r="I60" s="60"/>
      <c r="J60" s="156"/>
      <c r="K60" s="60"/>
      <c r="L60" s="60"/>
      <c r="M60" s="60"/>
      <c r="N60" s="60"/>
      <c r="O60" s="60"/>
      <c r="P60" s="60"/>
      <c r="Q60" s="60"/>
      <c r="R60" s="60"/>
      <c r="S60" s="60"/>
    </row>
    <row r="61" spans="1:19" s="180" customFormat="1" ht="11.25">
      <c r="A61" s="60"/>
      <c r="B61" s="60"/>
      <c r="C61" s="60"/>
      <c r="D61" s="60"/>
      <c r="E61" s="60"/>
      <c r="F61" s="60"/>
      <c r="G61" s="60"/>
      <c r="H61" s="60"/>
      <c r="I61" s="60"/>
      <c r="J61" s="156"/>
      <c r="K61" s="60"/>
      <c r="L61" s="60"/>
      <c r="M61" s="60"/>
      <c r="N61" s="60"/>
      <c r="O61" s="60"/>
      <c r="P61" s="60"/>
      <c r="Q61" s="60"/>
      <c r="R61" s="60"/>
      <c r="S61" s="60"/>
    </row>
    <row r="62" spans="1:19" s="180" customFormat="1" ht="11.25">
      <c r="A62" s="60"/>
      <c r="B62" s="60"/>
      <c r="C62" s="60"/>
      <c r="D62" s="60"/>
      <c r="E62" s="60"/>
      <c r="F62" s="60"/>
      <c r="G62" s="60"/>
      <c r="H62" s="60"/>
      <c r="I62" s="60"/>
      <c r="J62" s="156"/>
      <c r="K62" s="60"/>
      <c r="L62" s="60"/>
      <c r="M62" s="60"/>
      <c r="N62" s="60"/>
      <c r="O62" s="60"/>
      <c r="P62" s="60"/>
      <c r="Q62" s="60"/>
      <c r="R62" s="60"/>
      <c r="S62" s="60"/>
    </row>
    <row r="63" spans="1:19" s="180" customFormat="1" ht="11.25">
      <c r="A63" s="60"/>
      <c r="B63" s="60"/>
      <c r="C63" s="60"/>
      <c r="D63" s="60"/>
      <c r="E63" s="60"/>
      <c r="F63" s="60"/>
      <c r="G63" s="60"/>
      <c r="H63" s="60"/>
      <c r="I63" s="60"/>
      <c r="J63" s="156"/>
      <c r="K63" s="60"/>
      <c r="L63" s="60"/>
      <c r="M63" s="60"/>
      <c r="N63" s="60"/>
      <c r="O63" s="60"/>
      <c r="P63" s="60"/>
      <c r="Q63" s="60"/>
      <c r="R63" s="60"/>
      <c r="S63" s="60"/>
    </row>
    <row r="64" spans="1:19" s="180" customFormat="1" ht="11.25">
      <c r="A64" s="60"/>
      <c r="B64" s="60"/>
      <c r="C64" s="60"/>
      <c r="D64" s="60"/>
      <c r="E64" s="60"/>
      <c r="F64" s="60"/>
      <c r="G64" s="60"/>
      <c r="H64" s="60"/>
      <c r="I64" s="60"/>
      <c r="J64" s="156"/>
      <c r="K64" s="60"/>
      <c r="L64" s="60"/>
      <c r="M64" s="60"/>
      <c r="N64" s="60"/>
      <c r="O64" s="60"/>
      <c r="P64" s="60"/>
      <c r="Q64" s="60"/>
      <c r="R64" s="60"/>
      <c r="S64" s="60"/>
    </row>
    <row r="65" spans="1:19" s="180" customFormat="1" ht="11.25">
      <c r="A65" s="60"/>
      <c r="B65" s="60"/>
      <c r="C65" s="60"/>
      <c r="D65" s="60"/>
      <c r="E65" s="60"/>
      <c r="F65" s="60"/>
      <c r="G65" s="60"/>
      <c r="H65" s="60"/>
      <c r="I65" s="60"/>
      <c r="J65" s="156"/>
      <c r="K65" s="60"/>
      <c r="L65" s="60"/>
      <c r="M65" s="60"/>
      <c r="N65" s="60"/>
      <c r="O65" s="60"/>
      <c r="P65" s="60"/>
      <c r="Q65" s="60"/>
      <c r="R65" s="60"/>
      <c r="S65" s="60"/>
    </row>
    <row r="66" spans="1:19" s="180" customFormat="1" ht="11.25">
      <c r="A66" s="60"/>
      <c r="B66" s="60"/>
      <c r="C66" s="60"/>
      <c r="D66" s="60"/>
      <c r="E66" s="60"/>
      <c r="F66" s="60"/>
      <c r="G66" s="60"/>
      <c r="H66" s="60"/>
      <c r="I66" s="60"/>
      <c r="J66" s="156"/>
      <c r="K66" s="60"/>
      <c r="L66" s="60"/>
      <c r="M66" s="60"/>
      <c r="N66" s="60"/>
      <c r="O66" s="60"/>
      <c r="P66" s="60"/>
      <c r="Q66" s="60"/>
      <c r="R66" s="60"/>
      <c r="S66" s="60"/>
    </row>
    <row r="67" spans="1:19" s="180" customFormat="1" ht="11.25">
      <c r="A67" s="60"/>
      <c r="B67" s="60"/>
      <c r="C67" s="60"/>
      <c r="D67" s="60"/>
      <c r="E67" s="60"/>
      <c r="F67" s="60"/>
      <c r="G67" s="60"/>
      <c r="H67" s="60"/>
      <c r="I67" s="60"/>
      <c r="J67" s="156"/>
      <c r="K67" s="60"/>
      <c r="L67" s="60"/>
      <c r="M67" s="60"/>
      <c r="N67" s="60"/>
      <c r="O67" s="60"/>
      <c r="P67" s="60"/>
      <c r="Q67" s="60"/>
      <c r="R67" s="60"/>
      <c r="S67" s="60"/>
    </row>
    <row r="68" spans="1:19" s="180" customFormat="1" ht="11.25">
      <c r="A68" s="60"/>
      <c r="B68" s="60"/>
      <c r="C68" s="60"/>
      <c r="D68" s="60"/>
      <c r="E68" s="60"/>
      <c r="F68" s="60"/>
      <c r="G68" s="60"/>
      <c r="H68" s="60"/>
      <c r="I68" s="60"/>
      <c r="J68" s="156"/>
      <c r="K68" s="60"/>
      <c r="L68" s="60"/>
      <c r="M68" s="60"/>
      <c r="N68" s="60"/>
      <c r="O68" s="60"/>
      <c r="P68" s="60"/>
      <c r="Q68" s="60"/>
      <c r="R68" s="60"/>
      <c r="S68" s="60"/>
    </row>
    <row r="69" spans="1:19" s="180" customFormat="1" ht="11.25">
      <c r="A69" s="60"/>
      <c r="B69" s="60"/>
      <c r="C69" s="60"/>
      <c r="D69" s="60"/>
      <c r="E69" s="60"/>
      <c r="F69" s="60"/>
      <c r="G69" s="60"/>
      <c r="H69" s="60"/>
      <c r="I69" s="60"/>
      <c r="J69" s="156"/>
      <c r="K69" s="60"/>
      <c r="L69" s="60"/>
      <c r="M69" s="60"/>
      <c r="N69" s="60"/>
      <c r="O69" s="60"/>
      <c r="P69" s="60"/>
      <c r="Q69" s="60"/>
      <c r="R69" s="60"/>
      <c r="S69" s="60"/>
    </row>
    <row r="70" spans="1:19" s="180" customFormat="1" ht="11.25">
      <c r="A70" s="60"/>
      <c r="B70" s="60"/>
      <c r="C70" s="60"/>
      <c r="D70" s="60"/>
      <c r="E70" s="60"/>
      <c r="F70" s="60"/>
      <c r="G70" s="60"/>
      <c r="H70" s="60"/>
      <c r="I70" s="60"/>
      <c r="J70" s="156"/>
      <c r="K70" s="60"/>
      <c r="L70" s="60"/>
      <c r="M70" s="60"/>
      <c r="N70" s="60"/>
      <c r="O70" s="60"/>
      <c r="P70" s="60"/>
      <c r="Q70" s="60"/>
      <c r="R70" s="60"/>
      <c r="S70" s="60"/>
    </row>
    <row r="71" spans="1:19" s="180" customFormat="1" ht="11.25">
      <c r="A71" s="60"/>
      <c r="B71" s="60"/>
      <c r="C71" s="60"/>
      <c r="D71" s="60"/>
      <c r="E71" s="60"/>
      <c r="F71" s="60"/>
      <c r="G71" s="60"/>
      <c r="H71" s="60"/>
      <c r="I71" s="60"/>
      <c r="J71" s="156"/>
      <c r="K71" s="60"/>
      <c r="L71" s="60"/>
      <c r="M71" s="60"/>
      <c r="N71" s="60"/>
      <c r="O71" s="60"/>
      <c r="P71" s="60"/>
      <c r="Q71" s="60"/>
      <c r="R71" s="60"/>
      <c r="S71" s="60"/>
    </row>
    <row r="72" spans="1:19" s="180" customFormat="1" ht="11.25">
      <c r="A72" s="60"/>
      <c r="B72" s="60"/>
      <c r="C72" s="60"/>
      <c r="D72" s="60"/>
      <c r="E72" s="60"/>
      <c r="F72" s="60"/>
      <c r="G72" s="60"/>
      <c r="H72" s="60"/>
      <c r="I72" s="60"/>
      <c r="J72" s="156"/>
      <c r="K72" s="60"/>
      <c r="L72" s="60"/>
      <c r="M72" s="60"/>
      <c r="N72" s="60"/>
      <c r="O72" s="60"/>
      <c r="P72" s="60"/>
      <c r="Q72" s="60"/>
      <c r="R72" s="60"/>
      <c r="S72" s="60"/>
    </row>
    <row r="73" spans="1:19" s="180" customFormat="1" ht="11.25">
      <c r="A73" s="60"/>
      <c r="B73" s="60"/>
      <c r="C73" s="60"/>
      <c r="D73" s="60"/>
      <c r="E73" s="60"/>
      <c r="F73" s="60"/>
      <c r="G73" s="60"/>
      <c r="H73" s="60"/>
      <c r="I73" s="60"/>
      <c r="J73" s="156"/>
      <c r="K73" s="60"/>
      <c r="L73" s="60"/>
      <c r="M73" s="60"/>
      <c r="N73" s="60"/>
      <c r="O73" s="60"/>
      <c r="P73" s="60"/>
      <c r="Q73" s="60"/>
      <c r="R73" s="60"/>
      <c r="S73" s="60"/>
    </row>
    <row r="74" spans="1:19" s="180" customFormat="1" ht="11.25">
      <c r="A74" s="60"/>
      <c r="B74" s="60"/>
      <c r="C74" s="60"/>
      <c r="D74" s="60"/>
      <c r="E74" s="60"/>
      <c r="F74" s="60"/>
      <c r="G74" s="60"/>
      <c r="H74" s="60"/>
      <c r="I74" s="60"/>
      <c r="J74" s="156"/>
      <c r="K74" s="60"/>
      <c r="L74" s="60"/>
      <c r="M74" s="60"/>
      <c r="N74" s="60"/>
      <c r="O74" s="60"/>
      <c r="P74" s="60"/>
      <c r="Q74" s="60"/>
      <c r="R74" s="60"/>
      <c r="S74" s="60"/>
    </row>
    <row r="75" spans="1:19" s="180" customFormat="1" ht="11.25">
      <c r="A75" s="60"/>
      <c r="B75" s="60"/>
      <c r="C75" s="60"/>
      <c r="D75" s="60"/>
      <c r="E75" s="60"/>
      <c r="F75" s="60"/>
      <c r="G75" s="60"/>
      <c r="H75" s="60"/>
      <c r="I75" s="60"/>
      <c r="J75" s="156"/>
      <c r="K75" s="60"/>
      <c r="L75" s="60"/>
      <c r="M75" s="60"/>
      <c r="N75" s="60"/>
      <c r="O75" s="60"/>
      <c r="P75" s="60"/>
      <c r="Q75" s="60"/>
      <c r="R75" s="60"/>
      <c r="S75" s="60"/>
    </row>
    <row r="76" spans="1:19" s="180" customFormat="1" ht="11.25">
      <c r="A76" s="60"/>
      <c r="B76" s="60"/>
      <c r="C76" s="60"/>
      <c r="D76" s="60"/>
      <c r="E76" s="60"/>
      <c r="F76" s="60"/>
      <c r="G76" s="60"/>
      <c r="H76" s="60"/>
      <c r="I76" s="60"/>
      <c r="J76" s="156"/>
      <c r="K76" s="60"/>
      <c r="L76" s="60"/>
      <c r="M76" s="60"/>
      <c r="N76" s="60"/>
      <c r="O76" s="60"/>
      <c r="P76" s="60"/>
      <c r="Q76" s="60"/>
      <c r="R76" s="60"/>
      <c r="S76" s="60"/>
    </row>
    <row r="77" spans="1:19" s="180" customFormat="1" ht="11.25">
      <c r="A77" s="60"/>
      <c r="B77" s="60"/>
      <c r="C77" s="60"/>
      <c r="D77" s="60"/>
      <c r="E77" s="60"/>
      <c r="F77" s="60"/>
      <c r="G77" s="60"/>
      <c r="H77" s="60"/>
      <c r="I77" s="60"/>
      <c r="J77" s="156"/>
      <c r="K77" s="60"/>
      <c r="L77" s="60"/>
      <c r="M77" s="60"/>
      <c r="N77" s="60"/>
      <c r="O77" s="60"/>
      <c r="P77" s="60"/>
      <c r="Q77" s="60"/>
      <c r="R77" s="60"/>
      <c r="S77" s="60"/>
    </row>
    <row r="78" spans="1:19" s="180" customFormat="1" ht="11.25">
      <c r="A78" s="60"/>
      <c r="B78" s="60"/>
      <c r="C78" s="60"/>
      <c r="D78" s="60"/>
      <c r="E78" s="60"/>
      <c r="F78" s="60"/>
      <c r="G78" s="60"/>
      <c r="H78" s="60"/>
      <c r="I78" s="60"/>
      <c r="J78" s="156"/>
      <c r="K78" s="60"/>
      <c r="L78" s="60"/>
      <c r="M78" s="60"/>
      <c r="N78" s="60"/>
      <c r="O78" s="60"/>
      <c r="P78" s="60"/>
      <c r="Q78" s="60"/>
      <c r="R78" s="60"/>
      <c r="S78" s="60"/>
    </row>
    <row r="79" spans="1:19" s="180" customFormat="1" ht="11.25">
      <c r="A79" s="60"/>
      <c r="B79" s="60"/>
      <c r="C79" s="60"/>
      <c r="D79" s="60"/>
      <c r="E79" s="60"/>
      <c r="F79" s="60"/>
      <c r="G79" s="60"/>
      <c r="H79" s="60"/>
      <c r="I79" s="60"/>
      <c r="J79" s="156"/>
      <c r="K79" s="60"/>
      <c r="L79" s="60"/>
      <c r="M79" s="60"/>
      <c r="N79" s="60"/>
      <c r="O79" s="60"/>
      <c r="P79" s="60"/>
      <c r="Q79" s="60"/>
      <c r="R79" s="60"/>
      <c r="S79" s="60"/>
    </row>
    <row r="80" spans="1:19" s="180" customFormat="1" ht="11.25">
      <c r="A80" s="60"/>
      <c r="B80" s="60"/>
      <c r="C80" s="60"/>
      <c r="D80" s="60"/>
      <c r="E80" s="60"/>
      <c r="F80" s="60"/>
      <c r="G80" s="60"/>
      <c r="H80" s="60"/>
      <c r="I80" s="60"/>
      <c r="J80" s="156"/>
      <c r="K80" s="60"/>
      <c r="L80" s="60"/>
      <c r="M80" s="60"/>
      <c r="N80" s="60"/>
      <c r="O80" s="60"/>
      <c r="P80" s="60"/>
      <c r="Q80" s="60"/>
      <c r="R80" s="60"/>
      <c r="S80" s="60"/>
    </row>
    <row r="81" spans="1:19" s="180" customFormat="1" ht="11.25">
      <c r="A81" s="60"/>
      <c r="B81" s="60"/>
      <c r="C81" s="60"/>
      <c r="D81" s="60"/>
      <c r="E81" s="60"/>
      <c r="F81" s="60"/>
      <c r="G81" s="60"/>
      <c r="H81" s="60"/>
      <c r="I81" s="60"/>
      <c r="J81" s="156"/>
      <c r="K81" s="60"/>
      <c r="L81" s="60"/>
      <c r="M81" s="60"/>
      <c r="N81" s="60"/>
      <c r="O81" s="60"/>
      <c r="P81" s="60"/>
      <c r="Q81" s="60"/>
      <c r="R81" s="60"/>
      <c r="S81" s="60"/>
    </row>
    <row r="82" spans="1:19" s="180" customFormat="1" ht="11.25">
      <c r="A82" s="60"/>
      <c r="B82" s="60"/>
      <c r="C82" s="60"/>
      <c r="D82" s="60"/>
      <c r="E82" s="60"/>
      <c r="F82" s="60"/>
      <c r="G82" s="60"/>
      <c r="H82" s="60"/>
      <c r="I82" s="60"/>
      <c r="J82" s="156"/>
      <c r="K82" s="60"/>
      <c r="L82" s="60"/>
      <c r="M82" s="60"/>
      <c r="N82" s="60"/>
      <c r="O82" s="60"/>
      <c r="P82" s="60"/>
      <c r="Q82" s="60"/>
      <c r="R82" s="60"/>
      <c r="S82" s="60"/>
    </row>
    <row r="83" spans="1:19" s="180" customFormat="1" ht="11.25">
      <c r="A83" s="60"/>
      <c r="B83" s="60"/>
      <c r="C83" s="60"/>
      <c r="D83" s="60"/>
      <c r="E83" s="60"/>
      <c r="F83" s="60"/>
      <c r="G83" s="60"/>
      <c r="H83" s="60"/>
      <c r="I83" s="60"/>
      <c r="J83" s="156"/>
      <c r="K83" s="60"/>
      <c r="L83" s="60"/>
      <c r="M83" s="60"/>
      <c r="N83" s="60"/>
      <c r="O83" s="60"/>
      <c r="P83" s="60"/>
      <c r="Q83" s="60"/>
      <c r="R83" s="60"/>
      <c r="S83" s="60"/>
    </row>
    <row r="84" spans="1:19" s="180" customFormat="1" ht="11.25">
      <c r="A84" s="60"/>
      <c r="B84" s="60"/>
      <c r="C84" s="60"/>
      <c r="D84" s="60"/>
      <c r="E84" s="60"/>
      <c r="F84" s="60"/>
      <c r="G84" s="60"/>
      <c r="H84" s="60"/>
      <c r="I84" s="60"/>
      <c r="J84" s="156"/>
      <c r="K84" s="60"/>
      <c r="L84" s="60"/>
      <c r="M84" s="60"/>
      <c r="N84" s="60"/>
      <c r="O84" s="60"/>
      <c r="P84" s="60"/>
      <c r="Q84" s="60"/>
      <c r="R84" s="60"/>
      <c r="S84" s="60"/>
    </row>
    <row r="85" spans="1:19" s="180" customFormat="1" ht="11.25">
      <c r="A85" s="60"/>
      <c r="B85" s="60"/>
      <c r="C85" s="60"/>
      <c r="D85" s="60"/>
      <c r="E85" s="60"/>
      <c r="F85" s="60"/>
      <c r="G85" s="60"/>
      <c r="H85" s="60"/>
      <c r="I85" s="60"/>
      <c r="J85" s="156"/>
      <c r="K85" s="60"/>
      <c r="L85" s="60"/>
      <c r="M85" s="60"/>
      <c r="N85" s="60"/>
      <c r="O85" s="60"/>
      <c r="P85" s="60"/>
      <c r="Q85" s="60"/>
      <c r="R85" s="60"/>
      <c r="S85" s="60"/>
    </row>
    <row r="86" spans="1:19" s="180" customFormat="1" ht="11.25">
      <c r="A86" s="60"/>
      <c r="B86" s="60"/>
      <c r="C86" s="60"/>
      <c r="D86" s="60"/>
      <c r="E86" s="60"/>
      <c r="F86" s="60"/>
      <c r="G86" s="60"/>
      <c r="H86" s="60"/>
      <c r="I86" s="60"/>
      <c r="J86" s="156"/>
      <c r="K86" s="60"/>
      <c r="L86" s="60"/>
      <c r="M86" s="60"/>
      <c r="N86" s="60"/>
      <c r="O86" s="60"/>
      <c r="P86" s="60"/>
      <c r="Q86" s="60"/>
      <c r="R86" s="60"/>
      <c r="S86" s="60"/>
    </row>
    <row r="87" spans="1:19" s="180" customFormat="1" ht="11.25">
      <c r="A87" s="60"/>
      <c r="B87" s="60"/>
      <c r="C87" s="60"/>
      <c r="D87" s="60"/>
      <c r="E87" s="60"/>
      <c r="F87" s="60"/>
      <c r="G87" s="60"/>
      <c r="H87" s="60"/>
      <c r="I87" s="60"/>
      <c r="J87" s="156"/>
      <c r="K87" s="60"/>
      <c r="L87" s="60"/>
      <c r="M87" s="60"/>
      <c r="N87" s="60"/>
      <c r="O87" s="60"/>
      <c r="P87" s="60"/>
      <c r="Q87" s="60"/>
      <c r="R87" s="60"/>
      <c r="S87" s="60"/>
    </row>
    <row r="88" spans="1:19" s="180" customFormat="1" ht="11.25">
      <c r="A88" s="60"/>
      <c r="B88" s="60"/>
      <c r="C88" s="60"/>
      <c r="D88" s="60"/>
      <c r="E88" s="60"/>
      <c r="F88" s="60"/>
      <c r="G88" s="60"/>
      <c r="H88" s="60"/>
      <c r="I88" s="60"/>
      <c r="J88" s="156"/>
      <c r="K88" s="60"/>
      <c r="L88" s="60"/>
      <c r="M88" s="60"/>
      <c r="N88" s="60"/>
      <c r="O88" s="60"/>
      <c r="P88" s="60"/>
      <c r="Q88" s="60"/>
      <c r="R88" s="60"/>
      <c r="S88" s="60"/>
    </row>
    <row r="89" spans="1:19" s="180" customFormat="1" ht="11.25">
      <c r="A89" s="60"/>
      <c r="B89" s="60"/>
      <c r="C89" s="60"/>
      <c r="D89" s="60"/>
      <c r="E89" s="60"/>
      <c r="F89" s="60"/>
      <c r="G89" s="60"/>
      <c r="H89" s="60"/>
      <c r="I89" s="60"/>
      <c r="J89" s="156"/>
      <c r="K89" s="60"/>
      <c r="L89" s="60"/>
      <c r="M89" s="60"/>
      <c r="N89" s="60"/>
      <c r="O89" s="60"/>
      <c r="P89" s="60"/>
      <c r="Q89" s="60"/>
      <c r="R89" s="60"/>
      <c r="S89" s="60"/>
    </row>
    <row r="90" spans="1:19" s="180" customFormat="1" ht="11.25">
      <c r="A90" s="60"/>
      <c r="B90" s="60"/>
      <c r="C90" s="60"/>
      <c r="D90" s="60"/>
      <c r="E90" s="60"/>
      <c r="F90" s="60"/>
      <c r="G90" s="60"/>
      <c r="H90" s="60"/>
      <c r="I90" s="60"/>
      <c r="J90" s="156"/>
      <c r="K90" s="60"/>
      <c r="L90" s="60"/>
      <c r="M90" s="60"/>
      <c r="N90" s="60"/>
      <c r="O90" s="60"/>
      <c r="P90" s="60"/>
      <c r="Q90" s="60"/>
      <c r="R90" s="60"/>
      <c r="S90" s="60"/>
    </row>
    <row r="91" spans="1:19" s="180" customFormat="1" ht="11.25">
      <c r="A91" s="60"/>
      <c r="B91" s="60"/>
      <c r="C91" s="60"/>
      <c r="D91" s="60"/>
      <c r="E91" s="60"/>
      <c r="F91" s="60"/>
      <c r="G91" s="60"/>
      <c r="H91" s="60"/>
      <c r="I91" s="60"/>
      <c r="J91" s="156"/>
      <c r="K91" s="60"/>
      <c r="L91" s="60"/>
      <c r="M91" s="60"/>
      <c r="N91" s="60"/>
      <c r="O91" s="60"/>
      <c r="P91" s="60"/>
      <c r="Q91" s="60"/>
      <c r="R91" s="60"/>
      <c r="S91" s="60"/>
    </row>
    <row r="92" spans="1:19" s="180" customFormat="1" ht="11.25">
      <c r="A92" s="60"/>
      <c r="B92" s="60"/>
      <c r="C92" s="60"/>
      <c r="D92" s="60"/>
      <c r="E92" s="60"/>
      <c r="F92" s="60"/>
      <c r="G92" s="60"/>
      <c r="H92" s="60"/>
      <c r="I92" s="60"/>
      <c r="J92" s="156"/>
      <c r="K92" s="60"/>
      <c r="L92" s="60"/>
      <c r="M92" s="60"/>
      <c r="N92" s="60"/>
      <c r="O92" s="60"/>
      <c r="P92" s="60"/>
      <c r="Q92" s="60"/>
      <c r="R92" s="60"/>
      <c r="S92" s="60"/>
    </row>
    <row r="93" spans="1:19" s="180" customFormat="1" ht="11.25">
      <c r="A93" s="60"/>
      <c r="B93" s="60"/>
      <c r="C93" s="60"/>
      <c r="D93" s="60"/>
      <c r="E93" s="60"/>
      <c r="F93" s="60"/>
      <c r="G93" s="60"/>
      <c r="H93" s="60"/>
      <c r="I93" s="60"/>
      <c r="J93" s="156"/>
      <c r="K93" s="60"/>
      <c r="L93" s="60"/>
      <c r="M93" s="60"/>
      <c r="N93" s="60"/>
      <c r="O93" s="60"/>
      <c r="P93" s="60"/>
      <c r="Q93" s="60"/>
      <c r="R93" s="60"/>
      <c r="S93" s="60"/>
    </row>
    <row r="94" spans="1:19" s="180" customFormat="1" ht="11.25">
      <c r="A94" s="60"/>
      <c r="B94" s="60"/>
      <c r="C94" s="60"/>
      <c r="D94" s="60"/>
      <c r="E94" s="60"/>
      <c r="F94" s="60"/>
      <c r="G94" s="60"/>
      <c r="H94" s="60"/>
      <c r="I94" s="60"/>
      <c r="J94" s="156"/>
      <c r="K94" s="60"/>
      <c r="L94" s="60"/>
      <c r="M94" s="60"/>
      <c r="N94" s="60"/>
      <c r="O94" s="60"/>
      <c r="P94" s="60"/>
      <c r="Q94" s="60"/>
      <c r="R94" s="60"/>
      <c r="S94" s="60"/>
    </row>
    <row r="95" spans="1:19" s="180" customFormat="1" ht="11.25">
      <c r="A95" s="60"/>
      <c r="B95" s="60"/>
      <c r="C95" s="60"/>
      <c r="D95" s="60"/>
      <c r="E95" s="60"/>
      <c r="F95" s="60"/>
      <c r="G95" s="60"/>
      <c r="H95" s="60"/>
      <c r="I95" s="60"/>
      <c r="J95" s="156"/>
      <c r="K95" s="60"/>
      <c r="L95" s="60"/>
      <c r="M95" s="60"/>
      <c r="N95" s="60"/>
      <c r="O95" s="60"/>
      <c r="P95" s="60"/>
      <c r="Q95" s="60"/>
      <c r="R95" s="60"/>
      <c r="S95" s="60"/>
    </row>
    <row r="96" spans="1:19" s="180" customFormat="1" ht="11.25">
      <c r="A96" s="60"/>
      <c r="B96" s="60"/>
      <c r="C96" s="60"/>
      <c r="D96" s="60"/>
      <c r="E96" s="60"/>
      <c r="F96" s="60"/>
      <c r="G96" s="60"/>
      <c r="H96" s="60"/>
      <c r="I96" s="60"/>
      <c r="J96" s="156"/>
      <c r="K96" s="60"/>
      <c r="L96" s="60"/>
      <c r="M96" s="60"/>
      <c r="N96" s="60"/>
      <c r="O96" s="60"/>
      <c r="P96" s="60"/>
      <c r="Q96" s="60"/>
      <c r="R96" s="60"/>
      <c r="S96" s="60"/>
    </row>
    <row r="97" spans="1:19" s="180" customFormat="1" ht="11.25">
      <c r="A97" s="60"/>
      <c r="B97" s="60"/>
      <c r="C97" s="60"/>
      <c r="D97" s="60"/>
      <c r="E97" s="60"/>
      <c r="F97" s="60"/>
      <c r="G97" s="60"/>
      <c r="H97" s="60"/>
      <c r="I97" s="60"/>
      <c r="J97" s="156"/>
      <c r="K97" s="60"/>
      <c r="L97" s="60"/>
      <c r="M97" s="60"/>
      <c r="N97" s="60"/>
      <c r="O97" s="60"/>
      <c r="P97" s="60"/>
      <c r="Q97" s="60"/>
      <c r="R97" s="60"/>
      <c r="S97" s="60"/>
    </row>
    <row r="98" spans="1:19" s="180" customFormat="1" ht="11.25">
      <c r="A98" s="60"/>
      <c r="B98" s="60"/>
      <c r="C98" s="60"/>
      <c r="D98" s="60"/>
      <c r="E98" s="60"/>
      <c r="F98" s="60"/>
      <c r="G98" s="60"/>
      <c r="H98" s="60"/>
      <c r="I98" s="60"/>
      <c r="J98" s="156"/>
      <c r="K98" s="60"/>
      <c r="L98" s="60"/>
      <c r="M98" s="60"/>
      <c r="N98" s="60"/>
      <c r="O98" s="60"/>
      <c r="P98" s="60"/>
      <c r="Q98" s="60"/>
      <c r="R98" s="60"/>
      <c r="S98" s="60"/>
    </row>
    <row r="99" spans="1:19" s="180" customFormat="1" ht="11.25">
      <c r="A99" s="60"/>
      <c r="B99" s="60"/>
      <c r="C99" s="60"/>
      <c r="D99" s="60"/>
      <c r="E99" s="60"/>
      <c r="F99" s="60"/>
      <c r="G99" s="60"/>
      <c r="H99" s="60"/>
      <c r="I99" s="60"/>
      <c r="J99" s="156"/>
      <c r="K99" s="60"/>
      <c r="L99" s="60"/>
      <c r="M99" s="60"/>
      <c r="N99" s="60"/>
      <c r="O99" s="60"/>
      <c r="P99" s="60"/>
      <c r="Q99" s="60"/>
      <c r="R99" s="60"/>
      <c r="S99" s="60"/>
    </row>
    <row r="100" spans="1:19" s="180" customFormat="1" ht="11.25">
      <c r="A100" s="60"/>
      <c r="B100" s="60"/>
      <c r="C100" s="60"/>
      <c r="D100" s="60"/>
      <c r="E100" s="60"/>
      <c r="F100" s="60"/>
      <c r="G100" s="60"/>
      <c r="H100" s="60"/>
      <c r="I100" s="60"/>
      <c r="J100" s="156"/>
      <c r="K100" s="60"/>
      <c r="L100" s="60"/>
      <c r="M100" s="60"/>
      <c r="N100" s="60"/>
      <c r="O100" s="60"/>
      <c r="P100" s="60"/>
      <c r="Q100" s="60"/>
      <c r="R100" s="60"/>
      <c r="S100" s="60"/>
    </row>
    <row r="101" spans="1:19" s="180" customFormat="1" ht="11.25">
      <c r="A101" s="60"/>
      <c r="B101" s="60"/>
      <c r="C101" s="60"/>
      <c r="D101" s="60"/>
      <c r="E101" s="60"/>
      <c r="F101" s="60"/>
      <c r="G101" s="60"/>
      <c r="H101" s="60"/>
      <c r="I101" s="60"/>
      <c r="J101" s="156"/>
      <c r="K101" s="60"/>
      <c r="L101" s="60"/>
      <c r="M101" s="60"/>
      <c r="N101" s="60"/>
      <c r="O101" s="60"/>
      <c r="P101" s="60"/>
      <c r="Q101" s="60"/>
      <c r="R101" s="60"/>
      <c r="S101" s="60"/>
    </row>
    <row r="102" spans="1:19" s="180" customFormat="1" ht="11.25">
      <c r="A102" s="60"/>
      <c r="B102" s="60"/>
      <c r="C102" s="60"/>
      <c r="D102" s="60"/>
      <c r="E102" s="60"/>
      <c r="F102" s="60"/>
      <c r="G102" s="60"/>
      <c r="H102" s="60"/>
      <c r="I102" s="60"/>
      <c r="J102" s="156"/>
      <c r="K102" s="60"/>
      <c r="L102" s="60"/>
      <c r="M102" s="60"/>
      <c r="N102" s="60"/>
      <c r="O102" s="60"/>
      <c r="P102" s="60"/>
      <c r="Q102" s="60"/>
      <c r="R102" s="60"/>
      <c r="S102" s="60"/>
    </row>
    <row r="103" spans="1:19" s="180" customFormat="1" ht="11.25">
      <c r="A103" s="60"/>
      <c r="B103" s="60"/>
      <c r="C103" s="60"/>
      <c r="D103" s="60"/>
      <c r="E103" s="60"/>
      <c r="F103" s="60"/>
      <c r="G103" s="60"/>
      <c r="H103" s="60"/>
      <c r="I103" s="60"/>
      <c r="J103" s="156"/>
      <c r="K103" s="60"/>
      <c r="L103" s="60"/>
      <c r="M103" s="60"/>
      <c r="N103" s="60"/>
      <c r="O103" s="60"/>
      <c r="P103" s="60"/>
      <c r="Q103" s="60"/>
      <c r="R103" s="60"/>
      <c r="S103" s="60"/>
    </row>
    <row r="104" spans="1:19" s="180" customFormat="1" ht="11.25">
      <c r="A104" s="60"/>
      <c r="B104" s="60"/>
      <c r="C104" s="60"/>
      <c r="D104" s="60"/>
      <c r="E104" s="60"/>
      <c r="F104" s="60"/>
      <c r="G104" s="60"/>
      <c r="H104" s="60"/>
      <c r="I104" s="60"/>
      <c r="J104" s="156"/>
      <c r="K104" s="60"/>
      <c r="L104" s="60"/>
      <c r="M104" s="60"/>
      <c r="N104" s="60"/>
      <c r="O104" s="60"/>
      <c r="P104" s="60"/>
      <c r="Q104" s="60"/>
      <c r="R104" s="60"/>
      <c r="S104" s="60"/>
    </row>
    <row r="105" spans="1:19" s="180" customFormat="1" ht="11.25">
      <c r="A105" s="60"/>
      <c r="B105" s="60"/>
      <c r="C105" s="60"/>
      <c r="D105" s="60"/>
      <c r="E105" s="60"/>
      <c r="F105" s="60"/>
      <c r="G105" s="60"/>
      <c r="H105" s="60"/>
      <c r="I105" s="60"/>
      <c r="J105" s="156"/>
      <c r="K105" s="60"/>
      <c r="L105" s="60"/>
      <c r="M105" s="60"/>
      <c r="N105" s="60"/>
      <c r="O105" s="60"/>
      <c r="P105" s="60"/>
      <c r="Q105" s="60"/>
      <c r="R105" s="60"/>
      <c r="S105" s="60"/>
    </row>
    <row r="106" spans="1:19" s="180" customFormat="1" ht="11.25">
      <c r="A106" s="60"/>
      <c r="B106" s="60"/>
      <c r="C106" s="60"/>
      <c r="D106" s="60"/>
      <c r="E106" s="60"/>
      <c r="F106" s="60"/>
      <c r="G106" s="60"/>
      <c r="H106" s="60"/>
      <c r="I106" s="60"/>
      <c r="J106" s="156"/>
      <c r="K106" s="60"/>
      <c r="L106" s="60"/>
      <c r="M106" s="60"/>
      <c r="N106" s="60"/>
      <c r="O106" s="60"/>
      <c r="P106" s="60"/>
      <c r="Q106" s="60"/>
      <c r="R106" s="60"/>
      <c r="S106" s="60"/>
    </row>
    <row r="107" spans="1:19" s="180" customFormat="1" ht="11.25">
      <c r="A107" s="60"/>
      <c r="B107" s="60"/>
      <c r="C107" s="60"/>
      <c r="D107" s="60"/>
      <c r="E107" s="60"/>
      <c r="F107" s="60"/>
      <c r="G107" s="60"/>
      <c r="H107" s="60"/>
      <c r="I107" s="60"/>
      <c r="J107" s="156"/>
      <c r="K107" s="60"/>
      <c r="L107" s="60"/>
      <c r="M107" s="60"/>
      <c r="N107" s="60"/>
      <c r="O107" s="60"/>
      <c r="P107" s="60"/>
      <c r="Q107" s="60"/>
      <c r="R107" s="60"/>
      <c r="S107" s="60"/>
    </row>
    <row r="108" spans="1:19" s="180" customFormat="1" ht="11.25">
      <c r="A108" s="60"/>
      <c r="B108" s="60"/>
      <c r="C108" s="60"/>
      <c r="D108" s="60"/>
      <c r="E108" s="60"/>
      <c r="F108" s="60"/>
      <c r="G108" s="60"/>
      <c r="H108" s="60"/>
      <c r="I108" s="60"/>
      <c r="J108" s="156"/>
      <c r="K108" s="60"/>
      <c r="L108" s="60"/>
      <c r="M108" s="60"/>
      <c r="N108" s="60"/>
      <c r="O108" s="60"/>
      <c r="P108" s="60"/>
      <c r="Q108" s="60"/>
      <c r="R108" s="60"/>
      <c r="S108" s="60"/>
    </row>
    <row r="109" spans="1:19" s="180" customFormat="1" ht="11.25">
      <c r="A109" s="60"/>
      <c r="B109" s="60"/>
      <c r="C109" s="60"/>
      <c r="D109" s="60"/>
      <c r="E109" s="60"/>
      <c r="F109" s="60"/>
      <c r="G109" s="60"/>
      <c r="H109" s="60"/>
      <c r="I109" s="60"/>
      <c r="J109" s="156"/>
      <c r="K109" s="60"/>
      <c r="L109" s="60"/>
      <c r="M109" s="60"/>
      <c r="N109" s="60"/>
      <c r="O109" s="60"/>
      <c r="P109" s="60"/>
      <c r="Q109" s="60"/>
      <c r="R109" s="60"/>
      <c r="S109" s="60"/>
    </row>
    <row r="110" spans="1:19" s="180" customFormat="1" ht="11.25">
      <c r="A110" s="60"/>
      <c r="B110" s="60"/>
      <c r="C110" s="60"/>
      <c r="D110" s="60"/>
      <c r="E110" s="60"/>
      <c r="F110" s="60"/>
      <c r="G110" s="60"/>
      <c r="H110" s="60"/>
      <c r="I110" s="60"/>
      <c r="J110" s="156"/>
      <c r="K110" s="60"/>
      <c r="L110" s="60"/>
      <c r="M110" s="60"/>
      <c r="N110" s="60"/>
      <c r="O110" s="60"/>
      <c r="P110" s="60"/>
      <c r="Q110" s="60"/>
      <c r="R110" s="60"/>
      <c r="S110" s="60"/>
    </row>
    <row r="111" spans="1:19" s="180" customFormat="1" ht="11.25">
      <c r="A111" s="60"/>
      <c r="B111" s="60"/>
      <c r="C111" s="60"/>
      <c r="D111" s="60"/>
      <c r="E111" s="60"/>
      <c r="F111" s="60"/>
      <c r="G111" s="60"/>
      <c r="H111" s="60"/>
      <c r="I111" s="60"/>
      <c r="J111" s="156"/>
      <c r="K111" s="60"/>
      <c r="L111" s="60"/>
      <c r="M111" s="60"/>
      <c r="N111" s="60"/>
      <c r="O111" s="60"/>
      <c r="P111" s="60"/>
      <c r="Q111" s="60"/>
      <c r="R111" s="60"/>
      <c r="S111" s="60"/>
    </row>
    <row r="112" spans="1:19" s="180" customFormat="1" ht="11.25">
      <c r="A112" s="60"/>
      <c r="B112" s="60"/>
      <c r="C112" s="60"/>
      <c r="D112" s="60"/>
      <c r="E112" s="60"/>
      <c r="F112" s="60"/>
      <c r="G112" s="60"/>
      <c r="H112" s="60"/>
      <c r="I112" s="60"/>
      <c r="J112" s="156"/>
      <c r="K112" s="60"/>
      <c r="L112" s="60"/>
      <c r="M112" s="60"/>
      <c r="N112" s="60"/>
      <c r="O112" s="60"/>
      <c r="P112" s="60"/>
      <c r="Q112" s="60"/>
      <c r="R112" s="60"/>
      <c r="S112" s="60"/>
    </row>
  </sheetData>
  <mergeCells count="66">
    <mergeCell ref="P39:Q39"/>
    <mergeCell ref="P40:Q40"/>
    <mergeCell ref="P41:Q41"/>
    <mergeCell ref="K48:S48"/>
    <mergeCell ref="P42:Q42"/>
    <mergeCell ref="P43:Q43"/>
    <mergeCell ref="P44:Q44"/>
    <mergeCell ref="P45:Q45"/>
    <mergeCell ref="P46:Q46"/>
    <mergeCell ref="S28:S32"/>
    <mergeCell ref="Q7:R8"/>
    <mergeCell ref="D31:D32"/>
    <mergeCell ref="E31:E32"/>
    <mergeCell ref="D30:J30"/>
    <mergeCell ref="L31:L32"/>
    <mergeCell ref="P31:R32"/>
    <mergeCell ref="K24:S24"/>
    <mergeCell ref="D10:I10"/>
    <mergeCell ref="D29:I29"/>
    <mergeCell ref="J29:Q29"/>
    <mergeCell ref="K31:K32"/>
    <mergeCell ref="M31:M32"/>
    <mergeCell ref="J31:J32"/>
    <mergeCell ref="I31:I32"/>
    <mergeCell ref="B48:I48"/>
    <mergeCell ref="J5:Q5"/>
    <mergeCell ref="H7:H8"/>
    <mergeCell ref="M7:M8"/>
    <mergeCell ref="P7:P8"/>
    <mergeCell ref="D6:H6"/>
    <mergeCell ref="E7:E8"/>
    <mergeCell ref="F7:F8"/>
    <mergeCell ref="B24:I24"/>
    <mergeCell ref="B4:B8"/>
    <mergeCell ref="B28:B32"/>
    <mergeCell ref="J10:Q10"/>
    <mergeCell ref="D28:I28"/>
    <mergeCell ref="J28:Q28"/>
    <mergeCell ref="P37:Q37"/>
    <mergeCell ref="P38:Q38"/>
    <mergeCell ref="D5:I5"/>
    <mergeCell ref="J6:Q6"/>
    <mergeCell ref="N7:N8"/>
    <mergeCell ref="I7:I8"/>
    <mergeCell ref="D7:D8"/>
    <mergeCell ref="L7:L8"/>
    <mergeCell ref="G7:G8"/>
    <mergeCell ref="O7:O8"/>
    <mergeCell ref="J7:J8"/>
    <mergeCell ref="K7:K8"/>
    <mergeCell ref="P35:Q35"/>
    <mergeCell ref="P36:Q36"/>
    <mergeCell ref="J34:Q34"/>
    <mergeCell ref="H31:H32"/>
    <mergeCell ref="B2:J2"/>
    <mergeCell ref="K26:S26"/>
    <mergeCell ref="B26:J26"/>
    <mergeCell ref="D34:I34"/>
    <mergeCell ref="O31:O32"/>
    <mergeCell ref="N31:N32"/>
    <mergeCell ref="G31:G32"/>
    <mergeCell ref="F31:F32"/>
    <mergeCell ref="D4:I4"/>
    <mergeCell ref="J4:Q4"/>
    <mergeCell ref="S4:S8"/>
    <mergeCell ref="K2:S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1"/>
  <sheetViews>
    <sheetView showGridLines="0" view="pageBreakPreview" zoomScaleNormal="100" zoomScaleSheetLayoutView="100" workbookViewId="0">
      <selection activeCell="H66" sqref="H66"/>
    </sheetView>
  </sheetViews>
  <sheetFormatPr defaultRowHeight="14.25"/>
  <cols>
    <col min="1" max="1" width="7.44140625" style="45" customWidth="1"/>
    <col min="2" max="3" width="11.77734375" customWidth="1"/>
    <col min="4" max="4" width="12.77734375" customWidth="1"/>
    <col min="5" max="5" width="10.44140625" customWidth="1"/>
    <col min="6" max="6" width="10.77734375" customWidth="1"/>
    <col min="7" max="7" width="11.33203125" style="48" customWidth="1"/>
    <col min="8" max="8" width="10.77734375" customWidth="1"/>
    <col min="9" max="12" width="11.77734375" customWidth="1"/>
    <col min="13" max="13" width="9.88671875" customWidth="1"/>
    <col min="14" max="14" width="0.77734375" customWidth="1"/>
    <col min="15" max="15" width="7.77734375" customWidth="1"/>
    <col min="16" max="16" width="9" customWidth="1"/>
    <col min="17" max="17" width="7.21875" style="46" customWidth="1"/>
  </cols>
  <sheetData>
    <row r="1" spans="1:15" s="52" customFormat="1" ht="27.95" customHeight="1">
      <c r="A1" s="266" t="s">
        <v>1052</v>
      </c>
      <c r="B1" s="43"/>
      <c r="C1" s="43"/>
      <c r="D1" s="43"/>
      <c r="E1" s="43"/>
      <c r="F1" s="43"/>
      <c r="G1" s="47"/>
      <c r="H1" s="43"/>
      <c r="I1" s="43"/>
      <c r="J1" s="43"/>
      <c r="K1" s="43"/>
      <c r="M1" s="31"/>
      <c r="N1" s="31"/>
      <c r="O1" s="855" t="s">
        <v>1055</v>
      </c>
    </row>
    <row r="2" spans="1:15" s="503" customFormat="1" ht="63" customHeight="1">
      <c r="A2" s="1778" t="s">
        <v>987</v>
      </c>
      <c r="B2" s="1778"/>
      <c r="C2" s="1778"/>
      <c r="D2" s="1778"/>
      <c r="E2" s="1778"/>
      <c r="F2" s="1778"/>
      <c r="G2" s="1778"/>
      <c r="H2" s="1774" t="s">
        <v>983</v>
      </c>
      <c r="I2" s="1775"/>
      <c r="J2" s="1775"/>
      <c r="K2" s="1775"/>
      <c r="L2" s="1775"/>
      <c r="M2" s="1775"/>
      <c r="N2" s="1775"/>
      <c r="O2" s="1775"/>
    </row>
    <row r="3" spans="1:15" s="191" customFormat="1" ht="14.1" customHeight="1" thickBot="1">
      <c r="A3" s="922" t="s">
        <v>640</v>
      </c>
      <c r="B3" s="928"/>
      <c r="C3" s="928"/>
      <c r="D3" s="928"/>
      <c r="E3" s="928"/>
      <c r="F3" s="928"/>
      <c r="G3" s="928"/>
      <c r="H3" s="928"/>
      <c r="I3" s="928"/>
      <c r="J3" s="928"/>
      <c r="K3" s="928"/>
      <c r="L3" s="928"/>
      <c r="M3" s="928"/>
      <c r="N3" s="928"/>
      <c r="O3" s="925" t="s">
        <v>481</v>
      </c>
    </row>
    <row r="4" spans="1:15" s="180" customFormat="1" ht="18" customHeight="1">
      <c r="A4" s="1764" t="s">
        <v>968</v>
      </c>
      <c r="B4" s="1726" t="s">
        <v>118</v>
      </c>
      <c r="C4" s="1718"/>
      <c r="D4" s="1718"/>
      <c r="E4" s="1718"/>
      <c r="F4" s="1718"/>
      <c r="G4" s="1718"/>
      <c r="H4" s="1680" t="s">
        <v>130</v>
      </c>
      <c r="I4" s="1680"/>
      <c r="J4" s="1680"/>
      <c r="K4" s="1680"/>
      <c r="L4" s="1680"/>
      <c r="M4" s="1680"/>
      <c r="N4" s="1021"/>
      <c r="O4" s="1718" t="s">
        <v>969</v>
      </c>
    </row>
    <row r="5" spans="1:15" s="180" customFormat="1" ht="18" customHeight="1">
      <c r="A5" s="1765"/>
      <c r="B5" s="1772" t="s">
        <v>36</v>
      </c>
      <c r="C5" s="1773"/>
      <c r="D5" s="1773"/>
      <c r="E5" s="1773"/>
      <c r="F5" s="1773"/>
      <c r="G5" s="1773"/>
      <c r="H5" s="1776" t="s">
        <v>129</v>
      </c>
      <c r="I5" s="1776"/>
      <c r="J5" s="1776"/>
      <c r="K5" s="1776"/>
      <c r="L5" s="1776"/>
      <c r="M5" s="1776"/>
      <c r="N5" s="1022"/>
      <c r="O5" s="1732"/>
    </row>
    <row r="6" spans="1:15" s="180" customFormat="1" ht="18" customHeight="1">
      <c r="A6" s="1765"/>
      <c r="B6" s="1767" t="s">
        <v>74</v>
      </c>
      <c r="C6" s="1768"/>
      <c r="D6" s="1769"/>
      <c r="E6" s="972" t="s">
        <v>1002</v>
      </c>
      <c r="F6" s="973"/>
      <c r="G6" s="973"/>
      <c r="H6" s="1777" t="s">
        <v>1092</v>
      </c>
      <c r="I6" s="1777"/>
      <c r="J6" s="1777"/>
      <c r="K6" s="1777"/>
      <c r="L6" s="1777"/>
      <c r="M6" s="1777"/>
      <c r="N6" s="1023"/>
      <c r="O6" s="1732"/>
    </row>
    <row r="7" spans="1:15" s="151" customFormat="1" ht="18.95" customHeight="1">
      <c r="A7" s="1765"/>
      <c r="B7" s="1780" t="s">
        <v>1005</v>
      </c>
      <c r="C7" s="1674" t="s">
        <v>1004</v>
      </c>
      <c r="D7" s="1674" t="s">
        <v>1003</v>
      </c>
      <c r="E7" s="1625" t="s">
        <v>1001</v>
      </c>
      <c r="F7" s="1674" t="s">
        <v>1000</v>
      </c>
      <c r="G7" s="1675" t="s">
        <v>999</v>
      </c>
      <c r="H7" s="1697" t="s">
        <v>998</v>
      </c>
      <c r="I7" s="1674" t="s">
        <v>997</v>
      </c>
      <c r="J7" s="1674" t="s">
        <v>978</v>
      </c>
      <c r="K7" s="1699" t="s">
        <v>995</v>
      </c>
      <c r="L7" s="1783" t="s">
        <v>1506</v>
      </c>
      <c r="M7" s="1684" t="s">
        <v>996</v>
      </c>
      <c r="N7" s="937"/>
      <c r="O7" s="1732"/>
    </row>
    <row r="8" spans="1:15" s="180" customFormat="1" ht="18.95" customHeight="1">
      <c r="A8" s="1765"/>
      <c r="B8" s="1781"/>
      <c r="C8" s="1625"/>
      <c r="D8" s="1625"/>
      <c r="E8" s="1625"/>
      <c r="F8" s="1625"/>
      <c r="G8" s="1676"/>
      <c r="H8" s="1697"/>
      <c r="I8" s="1625"/>
      <c r="J8" s="1625"/>
      <c r="K8" s="1700"/>
      <c r="L8" s="1692"/>
      <c r="M8" s="1685"/>
      <c r="N8" s="938"/>
      <c r="O8" s="1732"/>
    </row>
    <row r="9" spans="1:15" s="180" customFormat="1" ht="18.95" customHeight="1">
      <c r="A9" s="1765"/>
      <c r="B9" s="1781"/>
      <c r="C9" s="1625"/>
      <c r="D9" s="1625"/>
      <c r="E9" s="1625"/>
      <c r="F9" s="1625"/>
      <c r="G9" s="1676"/>
      <c r="H9" s="1697"/>
      <c r="I9" s="1625"/>
      <c r="J9" s="1625"/>
      <c r="K9" s="1700"/>
      <c r="L9" s="1692"/>
      <c r="M9" s="1685"/>
      <c r="N9" s="938"/>
      <c r="O9" s="1732"/>
    </row>
    <row r="10" spans="1:15" s="180" customFormat="1" ht="18.95" customHeight="1">
      <c r="A10" s="1766"/>
      <c r="B10" s="1782"/>
      <c r="C10" s="1626"/>
      <c r="D10" s="1626"/>
      <c r="E10" s="1626"/>
      <c r="F10" s="1626"/>
      <c r="G10" s="1677"/>
      <c r="H10" s="1698"/>
      <c r="I10" s="1626"/>
      <c r="J10" s="1626"/>
      <c r="K10" s="1701"/>
      <c r="L10" s="1693"/>
      <c r="M10" s="1686"/>
      <c r="N10" s="939"/>
      <c r="O10" s="1779"/>
    </row>
    <row r="11" spans="1:15" s="180" customFormat="1" ht="7.5" customHeight="1">
      <c r="A11" s="932"/>
      <c r="B11" s="940"/>
      <c r="C11" s="280"/>
      <c r="D11" s="287"/>
      <c r="E11" s="287"/>
      <c r="F11" s="287"/>
      <c r="G11" s="287"/>
      <c r="H11" s="287"/>
      <c r="I11" s="287"/>
      <c r="J11" s="287"/>
      <c r="K11" s="287"/>
      <c r="L11" s="280"/>
      <c r="M11" s="287"/>
      <c r="N11" s="938"/>
      <c r="O11" s="287"/>
    </row>
    <row r="12" spans="1:15" s="60" customFormat="1" ht="35.1" customHeight="1">
      <c r="A12" s="932"/>
      <c r="B12" s="1611" t="s">
        <v>475</v>
      </c>
      <c r="C12" s="1379"/>
      <c r="D12" s="1379"/>
      <c r="E12" s="1379"/>
      <c r="F12" s="1379"/>
      <c r="G12" s="1379"/>
      <c r="H12" s="1379" t="s">
        <v>476</v>
      </c>
      <c r="I12" s="1379"/>
      <c r="J12" s="1379"/>
      <c r="K12" s="1379"/>
      <c r="L12" s="1379"/>
      <c r="M12" s="1379"/>
      <c r="N12" s="481"/>
      <c r="O12" s="159"/>
    </row>
    <row r="13" spans="1:15" s="151" customFormat="1" ht="35.1" customHeight="1">
      <c r="A13" s="283">
        <v>2010</v>
      </c>
      <c r="B13" s="1025">
        <v>166959</v>
      </c>
      <c r="C13" s="850">
        <v>9531</v>
      </c>
      <c r="D13" s="850">
        <v>13574</v>
      </c>
      <c r="E13" s="850">
        <v>290922</v>
      </c>
      <c r="F13" s="850">
        <v>285668</v>
      </c>
      <c r="G13" s="850">
        <v>5254</v>
      </c>
      <c r="H13" s="850">
        <v>203920</v>
      </c>
      <c r="I13" s="850">
        <v>29231</v>
      </c>
      <c r="J13" s="850">
        <v>657</v>
      </c>
      <c r="K13" s="850">
        <v>37127</v>
      </c>
      <c r="L13" s="850">
        <v>3800</v>
      </c>
      <c r="M13" s="850">
        <v>10770</v>
      </c>
      <c r="N13" s="941"/>
      <c r="O13" s="283">
        <v>2010</v>
      </c>
    </row>
    <row r="14" spans="1:15" s="165" customFormat="1" ht="35.1" customHeight="1">
      <c r="A14" s="283">
        <v>2011</v>
      </c>
      <c r="B14" s="1025">
        <v>168049</v>
      </c>
      <c r="C14" s="850">
        <v>9978</v>
      </c>
      <c r="D14" s="850">
        <v>14297</v>
      </c>
      <c r="E14" s="850">
        <v>299114</v>
      </c>
      <c r="F14" s="850">
        <v>292940</v>
      </c>
      <c r="G14" s="850">
        <v>6175</v>
      </c>
      <c r="H14" s="850">
        <v>219358</v>
      </c>
      <c r="I14" s="850">
        <v>30307</v>
      </c>
      <c r="J14" s="850">
        <v>759</v>
      </c>
      <c r="K14" s="850">
        <v>39063</v>
      </c>
      <c r="L14" s="850">
        <v>3417</v>
      </c>
      <c r="M14" s="850">
        <v>12467</v>
      </c>
      <c r="N14" s="941"/>
      <c r="O14" s="283">
        <v>2011</v>
      </c>
    </row>
    <row r="15" spans="1:15" s="165" customFormat="1" ht="35.1" customHeight="1">
      <c r="A15" s="283">
        <v>2012</v>
      </c>
      <c r="B15" s="1025">
        <v>169641</v>
      </c>
      <c r="C15" s="850">
        <v>10405</v>
      </c>
      <c r="D15" s="850">
        <v>14604</v>
      </c>
      <c r="E15" s="850">
        <v>311576</v>
      </c>
      <c r="F15" s="850">
        <v>304799</v>
      </c>
      <c r="G15" s="850">
        <v>6777</v>
      </c>
      <c r="H15" s="850">
        <v>216300</v>
      </c>
      <c r="I15" s="850">
        <v>31680</v>
      </c>
      <c r="J15" s="850">
        <v>737</v>
      </c>
      <c r="K15" s="850">
        <v>41795</v>
      </c>
      <c r="L15" s="850">
        <v>2699</v>
      </c>
      <c r="M15" s="850">
        <v>14546</v>
      </c>
      <c r="N15" s="941"/>
      <c r="O15" s="283">
        <v>2012</v>
      </c>
    </row>
    <row r="16" spans="1:15" s="165" customFormat="1" ht="35.1" customHeight="1">
      <c r="A16" s="283">
        <v>2013</v>
      </c>
      <c r="B16" s="1025">
        <v>177074</v>
      </c>
      <c r="C16" s="850">
        <v>10089</v>
      </c>
      <c r="D16" s="850">
        <v>14723</v>
      </c>
      <c r="E16" s="850">
        <v>319833</v>
      </c>
      <c r="F16" s="850">
        <v>311755</v>
      </c>
      <c r="G16" s="850">
        <v>8077</v>
      </c>
      <c r="H16" s="850">
        <v>202359</v>
      </c>
      <c r="I16" s="850">
        <v>32208</v>
      </c>
      <c r="J16" s="850">
        <v>820</v>
      </c>
      <c r="K16" s="850">
        <v>40540</v>
      </c>
      <c r="L16" s="850">
        <v>2904</v>
      </c>
      <c r="M16" s="850">
        <v>13803</v>
      </c>
      <c r="N16" s="941"/>
      <c r="O16" s="283">
        <v>2013</v>
      </c>
    </row>
    <row r="17" spans="1:15" s="165" customFormat="1" ht="35.1" customHeight="1">
      <c r="A17" s="283">
        <v>2014</v>
      </c>
      <c r="B17" s="1025">
        <v>177065</v>
      </c>
      <c r="C17" s="850">
        <v>9352</v>
      </c>
      <c r="D17" s="850">
        <v>13219</v>
      </c>
      <c r="E17" s="850">
        <v>334878</v>
      </c>
      <c r="F17" s="850">
        <v>325308</v>
      </c>
      <c r="G17" s="850">
        <v>9569</v>
      </c>
      <c r="H17" s="850">
        <v>214314</v>
      </c>
      <c r="I17" s="850">
        <v>34206</v>
      </c>
      <c r="J17" s="850">
        <v>968</v>
      </c>
      <c r="K17" s="850">
        <v>41307</v>
      </c>
      <c r="L17" s="850">
        <v>3041</v>
      </c>
      <c r="M17" s="850">
        <v>14857</v>
      </c>
      <c r="N17" s="941"/>
      <c r="O17" s="283">
        <v>2014</v>
      </c>
    </row>
    <row r="18" spans="1:15" s="151" customFormat="1" ht="15.95" customHeight="1">
      <c r="A18" s="284"/>
      <c r="B18" s="1026"/>
      <c r="C18" s="964"/>
      <c r="D18" s="962"/>
      <c r="E18" s="964"/>
      <c r="F18" s="962"/>
      <c r="G18" s="964"/>
      <c r="H18" s="962"/>
      <c r="I18" s="964"/>
      <c r="J18" s="962"/>
      <c r="K18" s="964"/>
      <c r="L18" s="962"/>
      <c r="M18" s="964"/>
      <c r="N18" s="1024"/>
      <c r="O18" s="284"/>
    </row>
    <row r="19" spans="1:15" s="165" customFormat="1" ht="35.1" customHeight="1">
      <c r="A19" s="285">
        <v>2015</v>
      </c>
      <c r="B19" s="1027">
        <v>176983</v>
      </c>
      <c r="C19" s="853">
        <v>9990</v>
      </c>
      <c r="D19" s="853">
        <v>14408</v>
      </c>
      <c r="E19" s="853">
        <v>339457</v>
      </c>
      <c r="F19" s="853">
        <v>329913</v>
      </c>
      <c r="G19" s="853">
        <v>9544</v>
      </c>
      <c r="H19" s="853">
        <v>215084</v>
      </c>
      <c r="I19" s="853">
        <v>33892</v>
      </c>
      <c r="J19" s="853">
        <v>847</v>
      </c>
      <c r="K19" s="853">
        <v>40682</v>
      </c>
      <c r="L19" s="853">
        <v>2906</v>
      </c>
      <c r="M19" s="853">
        <v>14498</v>
      </c>
      <c r="N19" s="942"/>
      <c r="O19" s="285">
        <v>2015</v>
      </c>
    </row>
    <row r="20" spans="1:15" s="165" customFormat="1" ht="15.95" customHeight="1">
      <c r="A20" s="932"/>
      <c r="B20" s="1025"/>
      <c r="C20" s="850"/>
      <c r="D20" s="850"/>
      <c r="E20" s="850"/>
      <c r="F20" s="850"/>
      <c r="G20" s="850"/>
      <c r="H20" s="850"/>
      <c r="I20" s="850"/>
      <c r="J20" s="850"/>
      <c r="K20" s="850"/>
      <c r="L20" s="850"/>
      <c r="M20" s="850"/>
      <c r="N20" s="941"/>
      <c r="O20" s="283"/>
    </row>
    <row r="21" spans="1:15" s="165" customFormat="1" ht="35.1" customHeight="1">
      <c r="A21" s="286" t="s">
        <v>108</v>
      </c>
      <c r="B21" s="1025">
        <v>171738</v>
      </c>
      <c r="C21" s="850">
        <v>9323</v>
      </c>
      <c r="D21" s="850">
        <v>10630</v>
      </c>
      <c r="E21" s="850">
        <v>325920</v>
      </c>
      <c r="F21" s="850">
        <v>316036</v>
      </c>
      <c r="G21" s="850">
        <v>9883</v>
      </c>
      <c r="H21" s="850">
        <v>224657</v>
      </c>
      <c r="I21" s="850">
        <v>37306</v>
      </c>
      <c r="J21" s="850">
        <v>941</v>
      </c>
      <c r="K21" s="850">
        <v>41948</v>
      </c>
      <c r="L21" s="850">
        <v>3137</v>
      </c>
      <c r="M21" s="850">
        <v>13792</v>
      </c>
      <c r="N21" s="941"/>
      <c r="O21" s="286" t="s">
        <v>108</v>
      </c>
    </row>
    <row r="22" spans="1:15" s="165" customFormat="1" ht="35.1" customHeight="1">
      <c r="A22" s="286" t="s">
        <v>109</v>
      </c>
      <c r="B22" s="1025">
        <v>178838</v>
      </c>
      <c r="C22" s="850">
        <v>9795</v>
      </c>
      <c r="D22" s="850">
        <v>15063</v>
      </c>
      <c r="E22" s="850">
        <v>338193</v>
      </c>
      <c r="F22" s="850">
        <v>331723</v>
      </c>
      <c r="G22" s="850">
        <v>6470</v>
      </c>
      <c r="H22" s="850">
        <v>219060</v>
      </c>
      <c r="I22" s="850">
        <v>32972</v>
      </c>
      <c r="J22" s="850">
        <v>663</v>
      </c>
      <c r="K22" s="850">
        <v>40727</v>
      </c>
      <c r="L22" s="850">
        <v>2830</v>
      </c>
      <c r="M22" s="850">
        <v>17080</v>
      </c>
      <c r="N22" s="941"/>
      <c r="O22" s="286" t="s">
        <v>109</v>
      </c>
    </row>
    <row r="23" spans="1:15" s="165" customFormat="1" ht="35.1" customHeight="1">
      <c r="A23" s="286" t="s">
        <v>110</v>
      </c>
      <c r="B23" s="1025">
        <v>179485</v>
      </c>
      <c r="C23" s="850">
        <v>9873</v>
      </c>
      <c r="D23" s="850">
        <v>15043</v>
      </c>
      <c r="E23" s="850">
        <v>356073</v>
      </c>
      <c r="F23" s="850">
        <v>340793</v>
      </c>
      <c r="G23" s="850">
        <v>15280</v>
      </c>
      <c r="H23" s="850">
        <v>200325</v>
      </c>
      <c r="I23" s="850">
        <v>31779</v>
      </c>
      <c r="J23" s="850">
        <v>849</v>
      </c>
      <c r="K23" s="850">
        <v>39674</v>
      </c>
      <c r="L23" s="850">
        <v>2735</v>
      </c>
      <c r="M23" s="850">
        <v>13211</v>
      </c>
      <c r="N23" s="941"/>
      <c r="O23" s="286" t="s">
        <v>110</v>
      </c>
    </row>
    <row r="24" spans="1:15" s="165" customFormat="1" ht="35.1" customHeight="1">
      <c r="A24" s="286" t="s">
        <v>111</v>
      </c>
      <c r="B24" s="1025">
        <v>177206</v>
      </c>
      <c r="C24" s="850">
        <v>10929</v>
      </c>
      <c r="D24" s="850">
        <v>16846</v>
      </c>
      <c r="E24" s="850">
        <v>337860</v>
      </c>
      <c r="F24" s="850">
        <v>331542</v>
      </c>
      <c r="G24" s="850">
        <v>6318</v>
      </c>
      <c r="H24" s="850">
        <v>219940</v>
      </c>
      <c r="I24" s="850">
        <v>33886</v>
      </c>
      <c r="J24" s="850">
        <v>933</v>
      </c>
      <c r="K24" s="850">
        <v>40490</v>
      </c>
      <c r="L24" s="850">
        <v>3231</v>
      </c>
      <c r="M24" s="850">
        <v>13934</v>
      </c>
      <c r="N24" s="941"/>
      <c r="O24" s="286" t="s">
        <v>111</v>
      </c>
    </row>
    <row r="25" spans="1:15" s="60" customFormat="1" ht="6.75" customHeight="1" thickBot="1">
      <c r="A25" s="933"/>
      <c r="B25" s="1020"/>
      <c r="C25" s="927"/>
      <c r="D25" s="927"/>
      <c r="E25" s="927"/>
      <c r="F25" s="927"/>
      <c r="G25" s="927"/>
      <c r="H25" s="927"/>
      <c r="I25" s="927"/>
      <c r="J25" s="927"/>
      <c r="K25" s="927"/>
      <c r="L25" s="927"/>
      <c r="M25" s="927"/>
      <c r="N25" s="944"/>
      <c r="O25" s="933"/>
    </row>
    <row r="26" spans="1:15" s="331" customFormat="1" ht="36" customHeight="1">
      <c r="A26" s="1485" t="s">
        <v>622</v>
      </c>
      <c r="B26" s="1485"/>
      <c r="C26" s="1485"/>
      <c r="D26" s="1485"/>
      <c r="E26" s="1485"/>
      <c r="F26" s="1485"/>
      <c r="G26" s="1485"/>
      <c r="H26" s="1485" t="s">
        <v>1089</v>
      </c>
      <c r="I26" s="1485"/>
      <c r="J26" s="1485"/>
      <c r="K26" s="1485"/>
      <c r="L26" s="1485"/>
      <c r="M26" s="1485"/>
      <c r="N26" s="1485"/>
      <c r="O26" s="1485"/>
    </row>
    <row r="27" spans="1:15" s="331" customFormat="1" ht="27.95" customHeight="1">
      <c r="A27" s="266" t="s">
        <v>1053</v>
      </c>
      <c r="B27" s="281"/>
      <c r="C27" s="282"/>
      <c r="D27" s="282"/>
      <c r="E27" s="282"/>
      <c r="F27" s="282"/>
      <c r="G27" s="282"/>
      <c r="H27" s="282"/>
      <c r="I27" s="282"/>
      <c r="J27" s="282"/>
      <c r="K27" s="282"/>
      <c r="L27" s="282"/>
      <c r="M27" s="282"/>
      <c r="N27" s="282"/>
      <c r="O27" s="855" t="s">
        <v>1054</v>
      </c>
    </row>
    <row r="28" spans="1:15" s="331" customFormat="1" ht="63" customHeight="1">
      <c r="A28" s="1778" t="s">
        <v>987</v>
      </c>
      <c r="B28" s="1778"/>
      <c r="C28" s="1778"/>
      <c r="D28" s="1778"/>
      <c r="E28" s="1778"/>
      <c r="F28" s="1778"/>
      <c r="G28" s="1778"/>
      <c r="H28" s="1774" t="s">
        <v>983</v>
      </c>
      <c r="I28" s="1775"/>
      <c r="J28" s="1775"/>
      <c r="K28" s="1775"/>
      <c r="L28" s="1775"/>
      <c r="M28" s="1775"/>
      <c r="N28" s="1775"/>
      <c r="O28" s="1775"/>
    </row>
    <row r="29" spans="1:15" s="173" customFormat="1" ht="14.1" customHeight="1" thickBot="1">
      <c r="A29" s="974"/>
      <c r="B29" s="975"/>
      <c r="C29" s="976"/>
      <c r="D29" s="976"/>
      <c r="E29" s="976"/>
      <c r="F29" s="976"/>
      <c r="G29" s="976"/>
      <c r="H29" s="976"/>
      <c r="I29" s="976"/>
      <c r="J29" s="976"/>
      <c r="K29" s="976"/>
      <c r="L29" s="976"/>
      <c r="M29" s="976"/>
      <c r="N29" s="976"/>
      <c r="O29" s="974"/>
    </row>
    <row r="30" spans="1:15" s="60" customFormat="1" ht="20.100000000000001" customHeight="1">
      <c r="A30" s="1764" t="s">
        <v>968</v>
      </c>
      <c r="B30" s="1713" t="s">
        <v>107</v>
      </c>
      <c r="C30" s="1714"/>
      <c r="D30" s="1714"/>
      <c r="E30" s="1714"/>
      <c r="F30" s="1714"/>
      <c r="G30" s="562"/>
      <c r="H30" s="1714" t="s">
        <v>113</v>
      </c>
      <c r="I30" s="1714"/>
      <c r="J30" s="1714"/>
      <c r="K30" s="1714"/>
      <c r="L30" s="1714"/>
      <c r="M30" s="1714"/>
      <c r="N30" s="1018"/>
      <c r="O30" s="562"/>
    </row>
    <row r="31" spans="1:15" s="60" customFormat="1" ht="20.100000000000001" customHeight="1">
      <c r="A31" s="1765"/>
      <c r="B31" s="1715" t="s">
        <v>121</v>
      </c>
      <c r="C31" s="1716"/>
      <c r="D31" s="1716"/>
      <c r="E31" s="1770"/>
      <c r="F31" s="1785" t="s">
        <v>75</v>
      </c>
      <c r="G31" s="1717"/>
      <c r="H31" s="1784" t="s">
        <v>76</v>
      </c>
      <c r="I31" s="1784"/>
      <c r="J31" s="1784"/>
      <c r="K31" s="1784"/>
      <c r="L31" s="1784"/>
      <c r="M31" s="1784"/>
      <c r="N31" s="1019"/>
      <c r="O31" s="1446" t="s">
        <v>969</v>
      </c>
    </row>
    <row r="32" spans="1:15" s="60" customFormat="1" ht="20.100000000000001" customHeight="1">
      <c r="A32" s="1765"/>
      <c r="B32" s="1786" t="s">
        <v>1090</v>
      </c>
      <c r="C32" s="1787"/>
      <c r="D32" s="1787"/>
      <c r="E32" s="1787"/>
      <c r="F32" s="1692" t="s">
        <v>994</v>
      </c>
      <c r="G32" s="1771" t="s">
        <v>993</v>
      </c>
      <c r="H32" s="1763" t="s">
        <v>992</v>
      </c>
      <c r="I32" s="1674" t="s">
        <v>991</v>
      </c>
      <c r="J32" s="1674" t="s">
        <v>990</v>
      </c>
      <c r="K32" s="1674" t="s">
        <v>1091</v>
      </c>
      <c r="L32" s="1674" t="s">
        <v>989</v>
      </c>
      <c r="M32" s="1676" t="s">
        <v>988</v>
      </c>
      <c r="N32" s="1720"/>
      <c r="O32" s="1362"/>
    </row>
    <row r="33" spans="1:15" s="60" customFormat="1" ht="24.95" customHeight="1">
      <c r="A33" s="1765"/>
      <c r="B33" s="1688" t="s">
        <v>617</v>
      </c>
      <c r="C33" s="1691" t="s">
        <v>61</v>
      </c>
      <c r="D33" s="1691" t="s">
        <v>62</v>
      </c>
      <c r="E33" s="1684" t="s">
        <v>63</v>
      </c>
      <c r="F33" s="1692"/>
      <c r="G33" s="1765"/>
      <c r="H33" s="1697"/>
      <c r="I33" s="1625"/>
      <c r="J33" s="1625"/>
      <c r="K33" s="1625"/>
      <c r="L33" s="1625"/>
      <c r="M33" s="1676"/>
      <c r="N33" s="1720"/>
      <c r="O33" s="1362"/>
    </row>
    <row r="34" spans="1:15" s="60" customFormat="1" ht="24.95" customHeight="1">
      <c r="A34" s="1765"/>
      <c r="B34" s="1689"/>
      <c r="C34" s="1692"/>
      <c r="D34" s="1692"/>
      <c r="E34" s="1685"/>
      <c r="F34" s="1692"/>
      <c r="G34" s="1765"/>
      <c r="H34" s="1697"/>
      <c r="I34" s="1625"/>
      <c r="J34" s="1625"/>
      <c r="K34" s="1625"/>
      <c r="L34" s="1625"/>
      <c r="M34" s="1676"/>
      <c r="N34" s="1720"/>
      <c r="O34" s="1362"/>
    </row>
    <row r="35" spans="1:15" s="60" customFormat="1" ht="24.95" customHeight="1">
      <c r="A35" s="1766"/>
      <c r="B35" s="1690"/>
      <c r="C35" s="1693"/>
      <c r="D35" s="1693"/>
      <c r="E35" s="1686"/>
      <c r="F35" s="1693"/>
      <c r="G35" s="1766"/>
      <c r="H35" s="1698"/>
      <c r="I35" s="1626"/>
      <c r="J35" s="1626"/>
      <c r="K35" s="1626"/>
      <c r="L35" s="1626"/>
      <c r="M35" s="1677"/>
      <c r="N35" s="1721"/>
      <c r="O35" s="1384"/>
    </row>
    <row r="36" spans="1:15" s="60" customFormat="1" ht="5.25" customHeight="1">
      <c r="A36" s="932"/>
      <c r="B36" s="940"/>
      <c r="C36" s="287"/>
      <c r="D36" s="287"/>
      <c r="E36" s="287"/>
      <c r="F36" s="287"/>
      <c r="G36" s="288"/>
      <c r="H36" s="287"/>
      <c r="I36" s="287"/>
      <c r="J36" s="287"/>
      <c r="K36" s="287"/>
      <c r="L36" s="287"/>
      <c r="M36" s="287"/>
      <c r="N36" s="938"/>
      <c r="O36" s="934"/>
    </row>
    <row r="37" spans="1:15" s="60" customFormat="1" ht="35.1" customHeight="1">
      <c r="A37" s="932"/>
      <c r="B37" s="1611" t="s">
        <v>475</v>
      </c>
      <c r="C37" s="1379"/>
      <c r="D37" s="1379"/>
      <c r="E37" s="1379"/>
      <c r="F37" s="1379"/>
      <c r="G37" s="1379"/>
      <c r="H37" s="1379" t="s">
        <v>476</v>
      </c>
      <c r="I37" s="1379"/>
      <c r="J37" s="1379"/>
      <c r="K37" s="1379"/>
      <c r="L37" s="1379"/>
      <c r="M37" s="1379"/>
      <c r="N37" s="481"/>
      <c r="O37" s="159"/>
    </row>
    <row r="38" spans="1:15" s="165" customFormat="1" ht="35.1" customHeight="1">
      <c r="A38" s="283">
        <v>2010</v>
      </c>
      <c r="B38" s="1025">
        <v>32109</v>
      </c>
      <c r="C38" s="1028">
        <v>62722</v>
      </c>
      <c r="D38" s="1028">
        <v>598</v>
      </c>
      <c r="E38" s="850">
        <v>26906</v>
      </c>
      <c r="F38" s="850">
        <v>674018</v>
      </c>
      <c r="G38" s="850">
        <v>105319</v>
      </c>
      <c r="H38" s="850">
        <v>11608</v>
      </c>
      <c r="I38" s="850">
        <v>94760</v>
      </c>
      <c r="J38" s="850">
        <v>90668</v>
      </c>
      <c r="K38" s="850">
        <v>77777</v>
      </c>
      <c r="L38" s="850">
        <v>203951</v>
      </c>
      <c r="M38" s="850">
        <v>89935</v>
      </c>
      <c r="N38" s="941"/>
      <c r="O38" s="283">
        <v>2010</v>
      </c>
    </row>
    <row r="39" spans="1:15" s="165" customFormat="1" ht="35.1" customHeight="1">
      <c r="A39" s="283">
        <v>2011</v>
      </c>
      <c r="B39" s="1025">
        <v>37861</v>
      </c>
      <c r="C39" s="1028">
        <v>66431</v>
      </c>
      <c r="D39" s="1028">
        <v>486</v>
      </c>
      <c r="E39" s="850">
        <v>28566</v>
      </c>
      <c r="F39" s="850">
        <v>722280</v>
      </c>
      <c r="G39" s="850">
        <v>113941</v>
      </c>
      <c r="H39" s="850">
        <v>13365</v>
      </c>
      <c r="I39" s="850">
        <v>102301</v>
      </c>
      <c r="J39" s="850">
        <v>101498</v>
      </c>
      <c r="K39" s="850">
        <v>87854</v>
      </c>
      <c r="L39" s="850">
        <v>208709</v>
      </c>
      <c r="M39" s="850">
        <v>94612</v>
      </c>
      <c r="N39" s="941"/>
      <c r="O39" s="283">
        <v>2011</v>
      </c>
    </row>
    <row r="40" spans="1:15" s="165" customFormat="1" ht="35.1" customHeight="1">
      <c r="A40" s="283">
        <v>2012</v>
      </c>
      <c r="B40" s="1025">
        <v>24063</v>
      </c>
      <c r="C40" s="1028">
        <v>70924</v>
      </c>
      <c r="D40" s="1028">
        <v>637</v>
      </c>
      <c r="E40" s="850">
        <v>29219</v>
      </c>
      <c r="F40" s="850">
        <v>759453</v>
      </c>
      <c r="G40" s="850">
        <v>124965</v>
      </c>
      <c r="H40" s="850">
        <v>13159</v>
      </c>
      <c r="I40" s="850">
        <v>110883</v>
      </c>
      <c r="J40" s="850">
        <v>109286</v>
      </c>
      <c r="K40" s="850">
        <v>95387</v>
      </c>
      <c r="L40" s="850">
        <v>207310</v>
      </c>
      <c r="M40" s="850">
        <v>98464</v>
      </c>
      <c r="N40" s="941"/>
      <c r="O40" s="283">
        <v>2012</v>
      </c>
    </row>
    <row r="41" spans="1:15" s="165" customFormat="1" ht="35.1" customHeight="1">
      <c r="A41" s="283">
        <v>2013</v>
      </c>
      <c r="B41" s="1025">
        <v>10936</v>
      </c>
      <c r="C41" s="1028">
        <v>74691</v>
      </c>
      <c r="D41" s="1028">
        <v>529</v>
      </c>
      <c r="E41" s="850">
        <v>25928</v>
      </c>
      <c r="F41" s="850">
        <v>780865</v>
      </c>
      <c r="G41" s="850">
        <v>128453</v>
      </c>
      <c r="H41" s="850">
        <v>13502</v>
      </c>
      <c r="I41" s="850">
        <v>115858</v>
      </c>
      <c r="J41" s="850">
        <v>115705</v>
      </c>
      <c r="K41" s="850">
        <v>93801</v>
      </c>
      <c r="L41" s="850">
        <v>210065</v>
      </c>
      <c r="M41" s="850">
        <v>103482</v>
      </c>
      <c r="N41" s="941"/>
      <c r="O41" s="283">
        <v>2013</v>
      </c>
    </row>
    <row r="42" spans="1:15" s="165" customFormat="1" ht="35.1" customHeight="1">
      <c r="A42" s="283">
        <v>2014</v>
      </c>
      <c r="B42" s="1025">
        <v>10505</v>
      </c>
      <c r="C42" s="1028">
        <v>80042</v>
      </c>
      <c r="D42" s="1028">
        <v>519</v>
      </c>
      <c r="E42" s="850">
        <v>28868</v>
      </c>
      <c r="F42" s="850">
        <v>804454</v>
      </c>
      <c r="G42" s="850">
        <v>135865</v>
      </c>
      <c r="H42" s="850">
        <v>15461</v>
      </c>
      <c r="I42" s="850">
        <v>122129</v>
      </c>
      <c r="J42" s="850">
        <v>124082</v>
      </c>
      <c r="K42" s="850">
        <v>88900</v>
      </c>
      <c r="L42" s="850">
        <v>211928</v>
      </c>
      <c r="M42" s="850">
        <v>106089</v>
      </c>
      <c r="N42" s="941"/>
      <c r="O42" s="283">
        <v>2014</v>
      </c>
    </row>
    <row r="43" spans="1:15" s="165" customFormat="1" ht="14.1" customHeight="1">
      <c r="A43" s="283"/>
      <c r="B43" s="1025"/>
      <c r="C43" s="1028"/>
      <c r="D43" s="1028"/>
      <c r="E43" s="850"/>
      <c r="F43" s="850"/>
      <c r="G43" s="850"/>
      <c r="H43" s="850"/>
      <c r="I43" s="850"/>
      <c r="J43" s="850"/>
      <c r="K43" s="850"/>
      <c r="L43" s="850"/>
      <c r="M43" s="850"/>
      <c r="N43" s="941"/>
      <c r="O43" s="283"/>
    </row>
    <row r="44" spans="1:15" s="165" customFormat="1" ht="35.1" customHeight="1">
      <c r="A44" s="285">
        <v>2015</v>
      </c>
      <c r="B44" s="1027">
        <v>10326</v>
      </c>
      <c r="C44" s="1029">
        <v>83968</v>
      </c>
      <c r="D44" s="1029">
        <v>472</v>
      </c>
      <c r="E44" s="853">
        <v>27493</v>
      </c>
      <c r="F44" s="853">
        <v>810211</v>
      </c>
      <c r="G44" s="853">
        <v>138546</v>
      </c>
      <c r="H44" s="853">
        <v>16925</v>
      </c>
      <c r="I44" s="853">
        <v>125118</v>
      </c>
      <c r="J44" s="853">
        <v>128706</v>
      </c>
      <c r="K44" s="853">
        <v>83630</v>
      </c>
      <c r="L44" s="853">
        <v>212359</v>
      </c>
      <c r="M44" s="853">
        <v>104927</v>
      </c>
      <c r="N44" s="942"/>
      <c r="O44" s="285">
        <v>2015</v>
      </c>
    </row>
    <row r="45" spans="1:15" s="165" customFormat="1" ht="14.1" customHeight="1">
      <c r="A45" s="932"/>
      <c r="B45" s="1025"/>
      <c r="C45" s="1028"/>
      <c r="D45" s="1028"/>
      <c r="E45" s="850"/>
      <c r="F45" s="850"/>
      <c r="G45" s="850"/>
      <c r="H45" s="850"/>
      <c r="I45" s="850"/>
      <c r="J45" s="850"/>
      <c r="K45" s="850"/>
      <c r="L45" s="850"/>
      <c r="M45" s="850"/>
      <c r="N45" s="941"/>
      <c r="O45" s="283"/>
    </row>
    <row r="46" spans="1:15" s="165" customFormat="1" ht="35.1" customHeight="1">
      <c r="A46" s="286" t="s">
        <v>108</v>
      </c>
      <c r="B46" s="1025">
        <v>10948</v>
      </c>
      <c r="C46" s="1028">
        <v>83367</v>
      </c>
      <c r="D46" s="1028">
        <v>411</v>
      </c>
      <c r="E46" s="850">
        <v>32807</v>
      </c>
      <c r="F46" s="850">
        <v>848834</v>
      </c>
      <c r="G46" s="850">
        <v>136280</v>
      </c>
      <c r="H46" s="850">
        <v>16264</v>
      </c>
      <c r="I46" s="850">
        <v>123873</v>
      </c>
      <c r="J46" s="850">
        <v>125343</v>
      </c>
      <c r="K46" s="850">
        <v>82139</v>
      </c>
      <c r="L46" s="850">
        <v>258738</v>
      </c>
      <c r="M46" s="850">
        <v>106198</v>
      </c>
      <c r="N46" s="941"/>
      <c r="O46" s="286" t="s">
        <v>122</v>
      </c>
    </row>
    <row r="47" spans="1:15" s="165" customFormat="1" ht="35.1" customHeight="1">
      <c r="A47" s="286" t="s">
        <v>109</v>
      </c>
      <c r="B47" s="1025">
        <v>11954</v>
      </c>
      <c r="C47" s="1028">
        <v>83005</v>
      </c>
      <c r="D47" s="1028">
        <v>447</v>
      </c>
      <c r="E47" s="850">
        <v>29383</v>
      </c>
      <c r="F47" s="850">
        <v>786774</v>
      </c>
      <c r="G47" s="850">
        <v>121555</v>
      </c>
      <c r="H47" s="850">
        <v>19082</v>
      </c>
      <c r="I47" s="850">
        <v>124839</v>
      </c>
      <c r="J47" s="850">
        <v>132418</v>
      </c>
      <c r="K47" s="850">
        <v>84007</v>
      </c>
      <c r="L47" s="850">
        <v>198036</v>
      </c>
      <c r="M47" s="850">
        <v>106837</v>
      </c>
      <c r="N47" s="941"/>
      <c r="O47" s="286" t="s">
        <v>123</v>
      </c>
    </row>
    <row r="48" spans="1:15" s="165" customFormat="1" ht="35.1" customHeight="1">
      <c r="A48" s="286" t="s">
        <v>110</v>
      </c>
      <c r="B48" s="1025">
        <v>8334</v>
      </c>
      <c r="C48" s="1028">
        <v>83094</v>
      </c>
      <c r="D48" s="1028">
        <v>442</v>
      </c>
      <c r="E48" s="850">
        <v>20207</v>
      </c>
      <c r="F48" s="850">
        <v>834196</v>
      </c>
      <c r="G48" s="850">
        <v>168601</v>
      </c>
      <c r="H48" s="850">
        <v>17816</v>
      </c>
      <c r="I48" s="850">
        <v>124745</v>
      </c>
      <c r="J48" s="850">
        <v>128075</v>
      </c>
      <c r="K48" s="850">
        <v>83850</v>
      </c>
      <c r="L48" s="850">
        <v>210765</v>
      </c>
      <c r="M48" s="850">
        <v>100343</v>
      </c>
      <c r="N48" s="941"/>
      <c r="O48" s="286" t="s">
        <v>124</v>
      </c>
    </row>
    <row r="49" spans="1:18" s="165" customFormat="1" ht="35.1" customHeight="1">
      <c r="A49" s="286" t="s">
        <v>111</v>
      </c>
      <c r="B49" s="1025">
        <v>9835</v>
      </c>
      <c r="C49" s="1028">
        <v>86358</v>
      </c>
      <c r="D49" s="1028">
        <v>582</v>
      </c>
      <c r="E49" s="850">
        <v>30692</v>
      </c>
      <c r="F49" s="850">
        <v>773916</v>
      </c>
      <c r="G49" s="850">
        <v>127964</v>
      </c>
      <c r="H49" s="850">
        <v>14532</v>
      </c>
      <c r="I49" s="850">
        <v>126916</v>
      </c>
      <c r="J49" s="850">
        <v>129182</v>
      </c>
      <c r="K49" s="850">
        <v>84728</v>
      </c>
      <c r="L49" s="850">
        <v>184306</v>
      </c>
      <c r="M49" s="850">
        <v>106288</v>
      </c>
      <c r="N49" s="941"/>
      <c r="O49" s="286" t="s">
        <v>125</v>
      </c>
    </row>
    <row r="50" spans="1:18" s="60" customFormat="1" ht="6" customHeight="1" thickBot="1">
      <c r="A50" s="933"/>
      <c r="B50" s="1020"/>
      <c r="C50" s="1017"/>
      <c r="D50" s="1017"/>
      <c r="E50" s="927"/>
      <c r="F50" s="927"/>
      <c r="G50" s="927"/>
      <c r="H50" s="927"/>
      <c r="I50" s="927"/>
      <c r="J50" s="927"/>
      <c r="K50" s="927"/>
      <c r="L50" s="927"/>
      <c r="M50" s="927"/>
      <c r="N50" s="944"/>
      <c r="O50" s="933"/>
    </row>
    <row r="51" spans="1:18" s="60" customFormat="1" ht="36" customHeight="1">
      <c r="A51" s="1485" t="s">
        <v>622</v>
      </c>
      <c r="B51" s="1485"/>
      <c r="C51" s="1485"/>
      <c r="D51" s="1485"/>
      <c r="E51" s="1485"/>
      <c r="F51" s="1485"/>
      <c r="G51" s="1485"/>
      <c r="H51" s="1485" t="s">
        <v>1089</v>
      </c>
      <c r="I51" s="1485"/>
      <c r="J51" s="1485"/>
      <c r="K51" s="1485"/>
      <c r="L51" s="1485"/>
      <c r="M51" s="1485"/>
      <c r="N51" s="1485"/>
      <c r="O51" s="1485"/>
      <c r="P51" s="289"/>
      <c r="Q51" s="289"/>
      <c r="R51" s="289"/>
    </row>
    <row r="52" spans="1:18" s="294" customFormat="1" ht="11.25">
      <c r="A52" s="290"/>
      <c r="B52" s="291"/>
      <c r="C52" s="291"/>
      <c r="D52" s="291"/>
      <c r="E52" s="291"/>
      <c r="F52" s="291"/>
      <c r="G52" s="292"/>
      <c r="H52" s="291" t="s">
        <v>32</v>
      </c>
      <c r="I52" s="291"/>
      <c r="J52" s="291"/>
      <c r="K52" s="291"/>
      <c r="L52" s="293" t="s">
        <v>33</v>
      </c>
    </row>
    <row r="53" spans="1:18" s="180" customFormat="1" ht="11.25">
      <c r="A53" s="256"/>
      <c r="G53" s="246"/>
      <c r="Q53" s="147"/>
    </row>
    <row r="54" spans="1:18" s="180" customFormat="1" ht="11.25">
      <c r="A54" s="256"/>
      <c r="G54" s="246"/>
      <c r="Q54" s="147"/>
    </row>
    <row r="55" spans="1:18" s="180" customFormat="1" ht="11.25">
      <c r="A55" s="256"/>
      <c r="G55" s="246"/>
      <c r="Q55" s="147"/>
    </row>
    <row r="56" spans="1:18" s="180" customFormat="1" ht="11.25">
      <c r="A56" s="256"/>
      <c r="G56" s="246"/>
      <c r="Q56" s="147"/>
    </row>
    <row r="57" spans="1:18" s="180" customFormat="1" ht="11.25">
      <c r="A57" s="256"/>
      <c r="G57" s="246"/>
      <c r="Q57" s="147"/>
    </row>
    <row r="58" spans="1:18" s="180" customFormat="1" ht="11.25">
      <c r="A58" s="256"/>
      <c r="G58" s="246"/>
      <c r="Q58" s="147"/>
    </row>
    <row r="59" spans="1:18" s="180" customFormat="1" ht="11.25">
      <c r="A59" s="256"/>
      <c r="G59" s="246"/>
      <c r="Q59" s="147"/>
    </row>
    <row r="60" spans="1:18" s="180" customFormat="1" ht="11.25">
      <c r="A60" s="256"/>
      <c r="G60" s="246"/>
      <c r="Q60" s="147"/>
    </row>
    <row r="61" spans="1:18" s="180" customFormat="1" ht="11.25">
      <c r="A61" s="256"/>
      <c r="G61" s="246"/>
      <c r="Q61" s="147"/>
    </row>
    <row r="62" spans="1:18" s="180" customFormat="1" ht="11.25">
      <c r="A62" s="256"/>
      <c r="G62" s="246"/>
      <c r="Q62" s="147"/>
    </row>
    <row r="63" spans="1:18" s="180" customFormat="1" ht="11.25">
      <c r="A63" s="256"/>
      <c r="G63" s="246"/>
      <c r="Q63" s="147"/>
    </row>
    <row r="64" spans="1:18" s="180" customFormat="1" ht="11.25">
      <c r="A64" s="256"/>
      <c r="G64" s="246"/>
      <c r="Q64" s="147"/>
    </row>
    <row r="65" spans="1:17" s="180" customFormat="1" ht="11.25">
      <c r="A65" s="256"/>
      <c r="G65" s="246"/>
      <c r="Q65" s="147"/>
    </row>
    <row r="66" spans="1:17" s="180" customFormat="1" ht="11.25">
      <c r="A66" s="256"/>
      <c r="G66" s="246"/>
      <c r="Q66" s="147"/>
    </row>
    <row r="67" spans="1:17" s="180" customFormat="1" ht="11.25">
      <c r="A67" s="256"/>
      <c r="G67" s="246"/>
      <c r="Q67" s="147"/>
    </row>
    <row r="68" spans="1:17" s="180" customFormat="1" ht="11.25">
      <c r="A68" s="256"/>
      <c r="G68" s="246"/>
      <c r="Q68" s="147"/>
    </row>
    <row r="69" spans="1:17" s="180" customFormat="1" ht="11.25">
      <c r="A69" s="256"/>
      <c r="G69" s="246"/>
      <c r="Q69" s="147"/>
    </row>
    <row r="70" spans="1:17" s="180" customFormat="1" ht="11.25">
      <c r="A70" s="256"/>
      <c r="G70" s="246"/>
      <c r="Q70" s="147"/>
    </row>
    <row r="71" spans="1:17" s="180" customFormat="1" ht="11.25">
      <c r="A71" s="256"/>
      <c r="G71" s="246"/>
      <c r="Q71" s="147"/>
    </row>
    <row r="72" spans="1:17" s="180" customFormat="1" ht="11.25">
      <c r="A72" s="256"/>
      <c r="G72" s="246"/>
      <c r="Q72" s="147"/>
    </row>
    <row r="73" spans="1:17" s="180" customFormat="1" ht="11.25">
      <c r="A73" s="256"/>
      <c r="G73" s="246"/>
      <c r="Q73" s="147"/>
    </row>
    <row r="74" spans="1:17" s="180" customFormat="1" ht="11.25">
      <c r="A74" s="256"/>
      <c r="G74" s="246"/>
      <c r="Q74" s="147"/>
    </row>
    <row r="75" spans="1:17" s="180" customFormat="1" ht="11.25">
      <c r="A75" s="256"/>
      <c r="G75" s="246"/>
      <c r="Q75" s="147"/>
    </row>
    <row r="76" spans="1:17" s="180" customFormat="1" ht="11.25">
      <c r="A76" s="256"/>
      <c r="G76" s="246"/>
      <c r="Q76" s="147"/>
    </row>
    <row r="77" spans="1:17" s="180" customFormat="1" ht="11.25">
      <c r="A77" s="256"/>
      <c r="G77" s="246"/>
      <c r="Q77" s="147"/>
    </row>
    <row r="78" spans="1:17" s="180" customFormat="1" ht="11.25">
      <c r="A78" s="256"/>
      <c r="G78" s="246"/>
      <c r="Q78" s="147"/>
    </row>
    <row r="79" spans="1:17" s="180" customFormat="1" ht="11.25">
      <c r="A79" s="256"/>
      <c r="G79" s="246"/>
      <c r="Q79" s="147"/>
    </row>
    <row r="80" spans="1:17" s="180" customFormat="1" ht="11.25">
      <c r="A80" s="256"/>
      <c r="G80" s="246"/>
      <c r="Q80" s="147"/>
    </row>
    <row r="81" spans="1:17" s="180" customFormat="1" ht="11.25">
      <c r="A81" s="256"/>
      <c r="G81" s="246"/>
      <c r="Q81" s="147"/>
    </row>
    <row r="82" spans="1:17" s="180" customFormat="1" ht="11.25">
      <c r="A82" s="256"/>
      <c r="G82" s="246"/>
      <c r="Q82" s="147"/>
    </row>
    <row r="83" spans="1:17" s="180" customFormat="1" ht="11.25">
      <c r="A83" s="256"/>
      <c r="G83" s="246"/>
      <c r="Q83" s="147"/>
    </row>
    <row r="84" spans="1:17" s="180" customFormat="1" ht="11.25">
      <c r="A84" s="256"/>
      <c r="G84" s="246"/>
      <c r="Q84" s="147"/>
    </row>
    <row r="85" spans="1:17" s="180" customFormat="1" ht="11.25">
      <c r="A85" s="256"/>
      <c r="G85" s="246"/>
      <c r="Q85" s="147"/>
    </row>
    <row r="86" spans="1:17" s="180" customFormat="1" ht="11.25">
      <c r="A86" s="256"/>
      <c r="G86" s="246"/>
      <c r="Q86" s="147"/>
    </row>
    <row r="87" spans="1:17" s="180" customFormat="1" ht="11.25">
      <c r="A87" s="256"/>
      <c r="G87" s="246"/>
      <c r="Q87" s="147"/>
    </row>
    <row r="88" spans="1:17" s="180" customFormat="1" ht="11.25">
      <c r="A88" s="256"/>
      <c r="G88" s="246"/>
      <c r="Q88" s="147"/>
    </row>
    <row r="89" spans="1:17" s="180" customFormat="1" ht="11.25">
      <c r="A89" s="256"/>
      <c r="G89" s="246"/>
      <c r="Q89" s="147"/>
    </row>
    <row r="90" spans="1:17" s="180" customFormat="1" ht="11.25">
      <c r="A90" s="256"/>
      <c r="G90" s="246"/>
      <c r="Q90" s="147"/>
    </row>
    <row r="91" spans="1:17" s="180" customFormat="1" ht="11.25">
      <c r="A91" s="256"/>
      <c r="G91" s="246"/>
      <c r="Q91" s="147"/>
    </row>
    <row r="92" spans="1:17" s="180" customFormat="1" ht="11.25">
      <c r="A92" s="256"/>
      <c r="G92" s="246"/>
      <c r="Q92" s="147"/>
    </row>
    <row r="93" spans="1:17" s="180" customFormat="1" ht="11.25">
      <c r="A93" s="256"/>
      <c r="G93" s="246"/>
      <c r="Q93" s="147"/>
    </row>
    <row r="94" spans="1:17" s="180" customFormat="1" ht="11.25">
      <c r="A94" s="256"/>
      <c r="G94" s="246"/>
      <c r="Q94" s="147"/>
    </row>
    <row r="95" spans="1:17" s="180" customFormat="1" ht="11.25">
      <c r="A95" s="256"/>
      <c r="G95" s="246"/>
      <c r="Q95" s="147"/>
    </row>
    <row r="96" spans="1:17" s="180" customFormat="1" ht="11.25">
      <c r="A96" s="256"/>
      <c r="G96" s="246"/>
      <c r="Q96" s="147"/>
    </row>
    <row r="97" spans="1:17" s="180" customFormat="1" ht="11.25">
      <c r="A97" s="256"/>
      <c r="G97" s="246"/>
      <c r="Q97" s="147"/>
    </row>
    <row r="98" spans="1:17" s="180" customFormat="1" ht="11.25">
      <c r="A98" s="256"/>
      <c r="G98" s="246"/>
      <c r="Q98" s="147"/>
    </row>
    <row r="99" spans="1:17" s="180" customFormat="1" ht="11.25">
      <c r="A99" s="256"/>
      <c r="G99" s="246"/>
      <c r="Q99" s="147"/>
    </row>
    <row r="100" spans="1:17" s="180" customFormat="1" ht="11.25">
      <c r="A100" s="256"/>
      <c r="G100" s="246"/>
      <c r="Q100" s="147"/>
    </row>
    <row r="101" spans="1:17" s="180" customFormat="1" ht="11.25">
      <c r="A101" s="256"/>
      <c r="G101" s="246"/>
      <c r="Q101" s="147"/>
    </row>
    <row r="102" spans="1:17" s="180" customFormat="1" ht="11.25">
      <c r="A102" s="256"/>
      <c r="G102" s="246"/>
      <c r="Q102" s="147"/>
    </row>
    <row r="103" spans="1:17" s="180" customFormat="1" ht="11.25">
      <c r="A103" s="256"/>
      <c r="G103" s="246"/>
      <c r="Q103" s="147"/>
    </row>
    <row r="104" spans="1:17" s="180" customFormat="1" ht="11.25">
      <c r="A104" s="256"/>
      <c r="G104" s="246"/>
      <c r="Q104" s="147"/>
    </row>
    <row r="105" spans="1:17" s="180" customFormat="1" ht="11.25">
      <c r="A105" s="256"/>
      <c r="G105" s="246"/>
      <c r="Q105" s="147"/>
    </row>
    <row r="106" spans="1:17" s="180" customFormat="1" ht="11.25">
      <c r="A106" s="256"/>
      <c r="G106" s="246"/>
      <c r="Q106" s="147"/>
    </row>
    <row r="107" spans="1:17" s="180" customFormat="1" ht="11.25">
      <c r="A107" s="256"/>
      <c r="G107" s="246"/>
      <c r="Q107" s="147"/>
    </row>
    <row r="108" spans="1:17" s="180" customFormat="1" ht="11.25">
      <c r="A108" s="256"/>
      <c r="G108" s="246"/>
      <c r="Q108" s="147"/>
    </row>
    <row r="109" spans="1:17" s="180" customFormat="1" ht="11.25">
      <c r="A109" s="256"/>
      <c r="G109" s="246"/>
      <c r="Q109" s="147"/>
    </row>
    <row r="110" spans="1:17" s="180" customFormat="1" ht="11.25">
      <c r="A110" s="256"/>
      <c r="G110" s="246"/>
      <c r="Q110" s="147"/>
    </row>
    <row r="111" spans="1:17" s="180" customFormat="1" ht="11.25">
      <c r="A111" s="256"/>
      <c r="G111" s="246"/>
      <c r="Q111" s="147"/>
    </row>
  </sheetData>
  <mergeCells count="52">
    <mergeCell ref="J7:J10"/>
    <mergeCell ref="K7:K10"/>
    <mergeCell ref="L7:L10"/>
    <mergeCell ref="M32:N35"/>
    <mergeCell ref="A26:G26"/>
    <mergeCell ref="H26:O26"/>
    <mergeCell ref="H12:M12"/>
    <mergeCell ref="H30:M30"/>
    <mergeCell ref="H31:M31"/>
    <mergeCell ref="F31:G31"/>
    <mergeCell ref="A28:G28"/>
    <mergeCell ref="H28:O28"/>
    <mergeCell ref="B32:E32"/>
    <mergeCell ref="B12:G12"/>
    <mergeCell ref="B5:G5"/>
    <mergeCell ref="H2:O2"/>
    <mergeCell ref="I7:I10"/>
    <mergeCell ref="H4:M4"/>
    <mergeCell ref="H5:M5"/>
    <mergeCell ref="H6:M6"/>
    <mergeCell ref="M7:M10"/>
    <mergeCell ref="H7:H10"/>
    <mergeCell ref="B4:G4"/>
    <mergeCell ref="A2:G2"/>
    <mergeCell ref="F7:F10"/>
    <mergeCell ref="E7:E10"/>
    <mergeCell ref="A4:A10"/>
    <mergeCell ref="O4:O10"/>
    <mergeCell ref="B7:B10"/>
    <mergeCell ref="G7:G10"/>
    <mergeCell ref="B6:D6"/>
    <mergeCell ref="B31:E31"/>
    <mergeCell ref="B30:F30"/>
    <mergeCell ref="G32:G35"/>
    <mergeCell ref="F32:F35"/>
    <mergeCell ref="C7:C10"/>
    <mergeCell ref="D7:D10"/>
    <mergeCell ref="A51:G51"/>
    <mergeCell ref="H51:O51"/>
    <mergeCell ref="H37:M37"/>
    <mergeCell ref="J32:J35"/>
    <mergeCell ref="K32:K35"/>
    <mergeCell ref="L32:L35"/>
    <mergeCell ref="H32:H35"/>
    <mergeCell ref="I32:I35"/>
    <mergeCell ref="C33:C35"/>
    <mergeCell ref="B37:G37"/>
    <mergeCell ref="B33:B35"/>
    <mergeCell ref="D33:D35"/>
    <mergeCell ref="E33:E35"/>
    <mergeCell ref="O31:O35"/>
    <mergeCell ref="A30:A35"/>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108"/>
  <sheetViews>
    <sheetView showGridLines="0" view="pageBreakPreview" topLeftCell="A19" zoomScaleNormal="100" zoomScaleSheetLayoutView="100" workbookViewId="0">
      <selection activeCell="N32" activeCellId="1" sqref="B32:M32 N32:Y32"/>
    </sheetView>
  </sheetViews>
  <sheetFormatPr defaultRowHeight="13.5"/>
  <cols>
    <col min="1" max="1" width="0.6640625" style="24" customWidth="1"/>
    <col min="2" max="2" width="5" style="24" customWidth="1"/>
    <col min="3" max="3" width="0.88671875" style="24" customWidth="1"/>
    <col min="4" max="4" width="8.109375" style="24" customWidth="1"/>
    <col min="5" max="5" width="6.5546875" style="24" customWidth="1"/>
    <col min="6" max="6" width="7.33203125" style="24" customWidth="1"/>
    <col min="7" max="11" width="6.77734375" style="24" customWidth="1"/>
    <col min="12" max="12" width="7.109375" style="24" customWidth="1"/>
    <col min="13" max="13" width="6.77734375" style="24" customWidth="1"/>
    <col min="14" max="14" width="6.88671875" style="34" customWidth="1"/>
    <col min="15" max="15" width="7.33203125" style="34" customWidth="1"/>
    <col min="16" max="17" width="6.44140625" style="34" customWidth="1"/>
    <col min="18" max="18" width="6.5546875" style="34" customWidth="1"/>
    <col min="19" max="19" width="6.77734375" style="34" customWidth="1"/>
    <col min="20" max="22" width="7.33203125" style="34" customWidth="1"/>
    <col min="23" max="23" width="6.44140625" style="34" customWidth="1"/>
    <col min="24" max="24" width="0.77734375" style="24" customWidth="1"/>
    <col min="25" max="25" width="6.77734375" style="26" customWidth="1"/>
    <col min="26" max="16384" width="8.88671875" style="24"/>
  </cols>
  <sheetData>
    <row r="1" spans="1:25" s="21" customFormat="1" ht="27.95" customHeight="1">
      <c r="A1" s="266" t="s">
        <v>1117</v>
      </c>
      <c r="N1" s="22"/>
      <c r="O1" s="22"/>
      <c r="P1" s="22"/>
      <c r="Q1" s="22"/>
      <c r="R1" s="22"/>
      <c r="S1" s="22"/>
      <c r="T1" s="22"/>
      <c r="U1" s="22"/>
      <c r="V1" s="22"/>
      <c r="W1" s="23"/>
      <c r="Y1" s="855" t="s">
        <v>1118</v>
      </c>
    </row>
    <row r="2" spans="1:25" s="498" customFormat="1" ht="45" customHeight="1">
      <c r="B2" s="1361" t="s">
        <v>432</v>
      </c>
      <c r="C2" s="1361"/>
      <c r="D2" s="1361"/>
      <c r="E2" s="1361"/>
      <c r="F2" s="1361"/>
      <c r="G2" s="1361"/>
      <c r="H2" s="1361"/>
      <c r="I2" s="1361"/>
      <c r="J2" s="1361"/>
      <c r="K2" s="1361"/>
      <c r="L2" s="1361"/>
      <c r="M2" s="1361"/>
      <c r="N2" s="1361" t="s">
        <v>1093</v>
      </c>
      <c r="O2" s="1361"/>
      <c r="P2" s="1361"/>
      <c r="Q2" s="1361"/>
      <c r="R2" s="1361"/>
      <c r="S2" s="1361"/>
      <c r="T2" s="1361"/>
      <c r="U2" s="1361"/>
      <c r="V2" s="1361"/>
      <c r="W2" s="1361"/>
      <c r="X2" s="1361"/>
      <c r="Y2" s="1361"/>
    </row>
    <row r="3" spans="1:25" s="60" customFormat="1" ht="60" customHeight="1">
      <c r="B3" s="1791" t="s">
        <v>1115</v>
      </c>
      <c r="C3" s="1791"/>
      <c r="D3" s="1791"/>
      <c r="E3" s="1791"/>
      <c r="F3" s="1791"/>
      <c r="G3" s="1791"/>
      <c r="H3" s="1791"/>
      <c r="I3" s="1791"/>
      <c r="J3" s="1791"/>
      <c r="K3" s="1791"/>
      <c r="L3" s="1791"/>
      <c r="M3" s="1791"/>
      <c r="N3" s="1790" t="s">
        <v>1116</v>
      </c>
      <c r="O3" s="1790"/>
      <c r="P3" s="1790"/>
      <c r="Q3" s="1790"/>
      <c r="R3" s="1790"/>
      <c r="S3" s="1790"/>
      <c r="T3" s="1790"/>
      <c r="U3" s="1790"/>
      <c r="V3" s="1790"/>
      <c r="W3" s="1790"/>
      <c r="X3" s="1790"/>
      <c r="Y3" s="1790"/>
    </row>
    <row r="4" spans="1:25" s="173" customFormat="1" ht="14.1" customHeight="1" thickBot="1">
      <c r="B4" s="173" t="s">
        <v>483</v>
      </c>
      <c r="F4" s="871"/>
      <c r="G4" s="871"/>
      <c r="H4" s="871"/>
      <c r="I4" s="871"/>
      <c r="J4" s="871"/>
      <c r="K4" s="871"/>
      <c r="L4" s="871"/>
      <c r="M4" s="871"/>
      <c r="N4" s="886"/>
      <c r="O4" s="886"/>
      <c r="P4" s="886"/>
      <c r="Q4" s="1789"/>
      <c r="R4" s="1789"/>
      <c r="S4" s="1789"/>
      <c r="T4" s="1789"/>
      <c r="U4" s="1789"/>
      <c r="V4" s="1789"/>
      <c r="W4" s="1789"/>
      <c r="Y4" s="262" t="s">
        <v>90</v>
      </c>
    </row>
    <row r="5" spans="1:25" s="60" customFormat="1" ht="18" customHeight="1">
      <c r="A5" s="562"/>
      <c r="B5" s="1381" t="s">
        <v>1145</v>
      </c>
      <c r="C5" s="563"/>
      <c r="D5" s="1627" t="s">
        <v>1112</v>
      </c>
      <c r="E5" s="1736" t="s">
        <v>1111</v>
      </c>
      <c r="F5" s="1621" t="s">
        <v>1110</v>
      </c>
      <c r="G5" s="652"/>
      <c r="H5" s="652"/>
      <c r="I5" s="652"/>
      <c r="J5" s="652"/>
      <c r="K5" s="1621" t="s">
        <v>1109</v>
      </c>
      <c r="L5" s="856"/>
      <c r="M5" s="856"/>
      <c r="N5" s="1381" t="s">
        <v>1113</v>
      </c>
      <c r="O5" s="856"/>
      <c r="P5" s="856"/>
      <c r="Q5" s="856"/>
      <c r="R5" s="856"/>
      <c r="S5" s="856"/>
      <c r="T5" s="856"/>
      <c r="U5" s="856"/>
      <c r="V5" s="856"/>
      <c r="W5" s="856"/>
      <c r="X5" s="1033"/>
      <c r="Y5" s="1381" t="s">
        <v>1147</v>
      </c>
    </row>
    <row r="6" spans="1:25" s="60" customFormat="1" ht="18" customHeight="1">
      <c r="A6" s="156"/>
      <c r="B6" s="1362"/>
      <c r="C6" s="157"/>
      <c r="D6" s="1628"/>
      <c r="E6" s="1633"/>
      <c r="F6" s="1602"/>
      <c r="G6" s="1030"/>
      <c r="H6" s="797"/>
      <c r="I6" s="797"/>
      <c r="J6" s="898"/>
      <c r="K6" s="1633"/>
      <c r="L6" s="1590" t="s">
        <v>1098</v>
      </c>
      <c r="M6" s="1592" t="s">
        <v>1099</v>
      </c>
      <c r="N6" s="1761"/>
      <c r="O6" s="1592" t="s">
        <v>1108</v>
      </c>
      <c r="P6" s="307"/>
      <c r="Q6" s="307"/>
      <c r="R6" s="307"/>
      <c r="S6" s="278"/>
      <c r="T6" s="1592" t="s">
        <v>1114</v>
      </c>
      <c r="U6" s="307"/>
      <c r="V6" s="307"/>
      <c r="W6" s="307"/>
      <c r="X6" s="890"/>
      <c r="Y6" s="1446"/>
    </row>
    <row r="7" spans="1:25" s="60" customFormat="1" ht="114.95" customHeight="1">
      <c r="A7" s="172"/>
      <c r="B7" s="1384"/>
      <c r="C7" s="568"/>
      <c r="D7" s="1613"/>
      <c r="E7" s="1591"/>
      <c r="F7" s="1591"/>
      <c r="G7" s="572" t="s">
        <v>1094</v>
      </c>
      <c r="H7" s="572" t="s">
        <v>1095</v>
      </c>
      <c r="I7" s="572" t="s">
        <v>1096</v>
      </c>
      <c r="J7" s="572" t="s">
        <v>1097</v>
      </c>
      <c r="K7" s="1591"/>
      <c r="L7" s="1591"/>
      <c r="M7" s="1593"/>
      <c r="N7" s="1631"/>
      <c r="O7" s="1591"/>
      <c r="P7" s="572" t="s">
        <v>1100</v>
      </c>
      <c r="Q7" s="572" t="s">
        <v>1101</v>
      </c>
      <c r="R7" s="572" t="s">
        <v>1102</v>
      </c>
      <c r="S7" s="572" t="s">
        <v>1103</v>
      </c>
      <c r="T7" s="1591"/>
      <c r="U7" s="572" t="s">
        <v>1104</v>
      </c>
      <c r="V7" s="572" t="s">
        <v>1105</v>
      </c>
      <c r="W7" s="589" t="s">
        <v>1106</v>
      </c>
      <c r="X7" s="1034"/>
      <c r="Y7" s="1447"/>
    </row>
    <row r="8" spans="1:25" s="60" customFormat="1" ht="6.95" customHeight="1">
      <c r="A8" s="156"/>
      <c r="B8" s="159"/>
      <c r="C8" s="159"/>
      <c r="D8" s="644"/>
      <c r="E8" s="159"/>
      <c r="F8" s="159"/>
      <c r="G8" s="159"/>
      <c r="H8" s="159"/>
      <c r="I8" s="159"/>
      <c r="J8" s="159"/>
      <c r="K8" s="159"/>
      <c r="L8" s="159"/>
      <c r="M8" s="159"/>
      <c r="N8" s="159"/>
      <c r="O8" s="204"/>
      <c r="P8" s="204"/>
      <c r="Q8" s="159"/>
      <c r="R8" s="159"/>
      <c r="S8" s="204"/>
      <c r="T8" s="204"/>
      <c r="U8" s="159"/>
      <c r="V8" s="204"/>
      <c r="W8" s="204"/>
      <c r="X8" s="882"/>
      <c r="Y8" s="479"/>
    </row>
    <row r="9" spans="1:25" s="60" customFormat="1" ht="18.75" customHeight="1">
      <c r="A9" s="156"/>
      <c r="B9" s="479">
        <v>2010</v>
      </c>
      <c r="C9" s="479"/>
      <c r="D9" s="1035">
        <v>100</v>
      </c>
      <c r="E9" s="1031">
        <v>100</v>
      </c>
      <c r="F9" s="1031">
        <v>100</v>
      </c>
      <c r="G9" s="1031">
        <v>100</v>
      </c>
      <c r="H9" s="1031">
        <v>100</v>
      </c>
      <c r="I9" s="1031">
        <v>100</v>
      </c>
      <c r="J9" s="1031">
        <v>100</v>
      </c>
      <c r="K9" s="1031">
        <v>100</v>
      </c>
      <c r="L9" s="1031">
        <v>100</v>
      </c>
      <c r="M9" s="1031">
        <v>100</v>
      </c>
      <c r="N9" s="1031">
        <v>100</v>
      </c>
      <c r="O9" s="1031">
        <v>100</v>
      </c>
      <c r="P9" s="1031">
        <v>100</v>
      </c>
      <c r="Q9" s="1031">
        <v>100</v>
      </c>
      <c r="R9" s="1031">
        <v>100</v>
      </c>
      <c r="S9" s="1031">
        <v>100</v>
      </c>
      <c r="T9" s="1031">
        <v>100</v>
      </c>
      <c r="U9" s="1031">
        <v>100</v>
      </c>
      <c r="V9" s="1031">
        <v>100</v>
      </c>
      <c r="W9" s="1031">
        <v>100</v>
      </c>
      <c r="X9" s="882"/>
      <c r="Y9" s="479">
        <v>2010</v>
      </c>
    </row>
    <row r="10" spans="1:25" s="60" customFormat="1" ht="18.75" customHeight="1">
      <c r="A10" s="156"/>
      <c r="B10" s="479">
        <v>2011</v>
      </c>
      <c r="C10" s="479"/>
      <c r="D10" s="1035">
        <v>106.71</v>
      </c>
      <c r="E10" s="1031">
        <v>108.67</v>
      </c>
      <c r="F10" s="1031">
        <v>107.43</v>
      </c>
      <c r="G10" s="1031">
        <v>106.52</v>
      </c>
      <c r="H10" s="1031">
        <v>111.66</v>
      </c>
      <c r="I10" s="1031">
        <v>115.63</v>
      </c>
      <c r="J10" s="1031">
        <v>103.49</v>
      </c>
      <c r="K10" s="1031">
        <v>102.14</v>
      </c>
      <c r="L10" s="1031">
        <v>107.59</v>
      </c>
      <c r="M10" s="1031">
        <v>101.13</v>
      </c>
      <c r="N10" s="1031">
        <v>109</v>
      </c>
      <c r="O10" s="1031">
        <v>106.6</v>
      </c>
      <c r="P10" s="1031">
        <v>106.22</v>
      </c>
      <c r="Q10" s="1031">
        <v>103.53</v>
      </c>
      <c r="R10" s="1031">
        <v>112.09</v>
      </c>
      <c r="S10" s="1031">
        <v>103.66</v>
      </c>
      <c r="T10" s="1031">
        <v>108.41</v>
      </c>
      <c r="U10" s="1031">
        <v>113.53</v>
      </c>
      <c r="V10" s="1031">
        <v>108.08</v>
      </c>
      <c r="W10" s="1031">
        <v>101.56</v>
      </c>
      <c r="X10" s="882"/>
      <c r="Y10" s="479">
        <v>2011</v>
      </c>
    </row>
    <row r="11" spans="1:25" s="60" customFormat="1" ht="18.75" customHeight="1">
      <c r="A11" s="156"/>
      <c r="B11" s="479">
        <v>2012</v>
      </c>
      <c r="C11" s="479"/>
      <c r="D11" s="1035">
        <v>107.45</v>
      </c>
      <c r="E11" s="1031">
        <v>108.94</v>
      </c>
      <c r="F11" s="1031">
        <v>108.33</v>
      </c>
      <c r="G11" s="1031">
        <v>118.33</v>
      </c>
      <c r="H11" s="1031">
        <v>95.54</v>
      </c>
      <c r="I11" s="1031">
        <v>167.47</v>
      </c>
      <c r="J11" s="1031">
        <v>96.51</v>
      </c>
      <c r="K11" s="1031">
        <v>105.68</v>
      </c>
      <c r="L11" s="1031">
        <v>115.81</v>
      </c>
      <c r="M11" s="1031">
        <v>103.8</v>
      </c>
      <c r="N11" s="1031">
        <v>108.57</v>
      </c>
      <c r="O11" s="1031">
        <v>110.66</v>
      </c>
      <c r="P11" s="1031">
        <v>110.77</v>
      </c>
      <c r="Q11" s="1031">
        <v>106.44</v>
      </c>
      <c r="R11" s="1031">
        <v>115.16</v>
      </c>
      <c r="S11" s="1031">
        <v>108.45</v>
      </c>
      <c r="T11" s="1031">
        <v>110.67</v>
      </c>
      <c r="U11" s="1031">
        <v>107.61</v>
      </c>
      <c r="V11" s="1031">
        <v>112.36</v>
      </c>
      <c r="W11" s="1031">
        <v>102.28</v>
      </c>
      <c r="X11" s="882"/>
      <c r="Y11" s="479">
        <v>2012</v>
      </c>
    </row>
    <row r="12" spans="1:25" s="60" customFormat="1" ht="18.75" customHeight="1">
      <c r="A12" s="156"/>
      <c r="B12" s="479">
        <v>2013</v>
      </c>
      <c r="C12" s="479"/>
      <c r="D12" s="1035">
        <v>105.73</v>
      </c>
      <c r="E12" s="1031">
        <v>106.23</v>
      </c>
      <c r="F12" s="1031">
        <v>101.86</v>
      </c>
      <c r="G12" s="1031">
        <v>109.59</v>
      </c>
      <c r="H12" s="1031">
        <v>92.92</v>
      </c>
      <c r="I12" s="1031">
        <v>150.6</v>
      </c>
      <c r="J12" s="1031">
        <v>91.09</v>
      </c>
      <c r="K12" s="1031">
        <v>108.17</v>
      </c>
      <c r="L12" s="1031">
        <v>114.28</v>
      </c>
      <c r="M12" s="1031">
        <v>107</v>
      </c>
      <c r="N12" s="1031">
        <v>105.32</v>
      </c>
      <c r="O12" s="1031">
        <v>112.46</v>
      </c>
      <c r="P12" s="1031">
        <v>112.15</v>
      </c>
      <c r="Q12" s="1031">
        <v>110.18</v>
      </c>
      <c r="R12" s="1031">
        <v>117.44</v>
      </c>
      <c r="S12" s="1031">
        <v>108.63</v>
      </c>
      <c r="T12" s="1031">
        <v>111.88</v>
      </c>
      <c r="U12" s="1031">
        <v>106.03</v>
      </c>
      <c r="V12" s="1031">
        <v>114.16</v>
      </c>
      <c r="W12" s="1031">
        <v>102.44</v>
      </c>
      <c r="X12" s="882"/>
      <c r="Y12" s="479">
        <v>2013</v>
      </c>
    </row>
    <row r="13" spans="1:25" s="60" customFormat="1" ht="18.75" customHeight="1">
      <c r="A13" s="156"/>
      <c r="B13" s="479">
        <v>2014</v>
      </c>
      <c r="C13" s="479"/>
      <c r="D13" s="1035">
        <v>105.17</v>
      </c>
      <c r="E13" s="1031">
        <v>104.75</v>
      </c>
      <c r="F13" s="1031">
        <v>102.53</v>
      </c>
      <c r="G13" s="1031">
        <v>108.07</v>
      </c>
      <c r="H13" s="1031">
        <v>103.56</v>
      </c>
      <c r="I13" s="1031">
        <v>101.72</v>
      </c>
      <c r="J13" s="1031">
        <v>87.03</v>
      </c>
      <c r="K13" s="1031">
        <v>110.48</v>
      </c>
      <c r="L13" s="1031">
        <v>112.99</v>
      </c>
      <c r="M13" s="1031">
        <v>109.93</v>
      </c>
      <c r="N13" s="1031">
        <v>103.09</v>
      </c>
      <c r="O13" s="1031">
        <v>114.17</v>
      </c>
      <c r="P13" s="1031">
        <v>114.88</v>
      </c>
      <c r="Q13" s="1031">
        <v>111.77</v>
      </c>
      <c r="R13" s="1031">
        <v>115.16</v>
      </c>
      <c r="S13" s="1031">
        <v>108.63</v>
      </c>
      <c r="T13" s="1031">
        <v>113.83</v>
      </c>
      <c r="U13" s="1031">
        <v>103.62</v>
      </c>
      <c r="V13" s="1031">
        <v>116.95</v>
      </c>
      <c r="W13" s="1031">
        <v>106.27</v>
      </c>
      <c r="X13" s="882"/>
      <c r="Y13" s="479">
        <v>2014</v>
      </c>
    </row>
    <row r="14" spans="1:25" s="200" customFormat="1" ht="6.75" customHeight="1">
      <c r="A14" s="273"/>
      <c r="B14" s="185"/>
      <c r="C14" s="185"/>
      <c r="D14" s="1036"/>
      <c r="E14" s="1032"/>
      <c r="F14" s="1032"/>
      <c r="G14" s="1032"/>
      <c r="H14" s="1032"/>
      <c r="I14" s="1032"/>
      <c r="J14" s="1032"/>
      <c r="K14" s="1032"/>
      <c r="L14" s="1032"/>
      <c r="M14" s="1032"/>
      <c r="N14" s="1032"/>
      <c r="O14" s="1032"/>
      <c r="P14" s="1032"/>
      <c r="Q14" s="1032"/>
      <c r="R14" s="1032"/>
      <c r="S14" s="1032"/>
      <c r="T14" s="1032"/>
      <c r="U14" s="1032"/>
      <c r="V14" s="1032"/>
      <c r="W14" s="1032"/>
      <c r="X14" s="1037"/>
      <c r="Y14" s="185"/>
    </row>
    <row r="15" spans="1:25" s="200" customFormat="1" ht="21" customHeight="1">
      <c r="A15" s="273"/>
      <c r="B15" s="185">
        <v>2015</v>
      </c>
      <c r="C15" s="185"/>
      <c r="D15" s="1036">
        <v>100.95</v>
      </c>
      <c r="E15" s="1032">
        <v>98.02</v>
      </c>
      <c r="F15" s="1032">
        <v>104.91</v>
      </c>
      <c r="G15" s="1032">
        <v>110.29</v>
      </c>
      <c r="H15" s="1032">
        <v>106.6</v>
      </c>
      <c r="I15" s="1032">
        <v>94.52</v>
      </c>
      <c r="J15" s="1032">
        <v>90</v>
      </c>
      <c r="K15" s="1032">
        <v>110.87</v>
      </c>
      <c r="L15" s="1032">
        <v>104.82</v>
      </c>
      <c r="M15" s="1032">
        <v>111.57</v>
      </c>
      <c r="N15" s="1032">
        <v>96.15</v>
      </c>
      <c r="O15" s="1032">
        <v>114.98</v>
      </c>
      <c r="P15" s="1032">
        <v>116</v>
      </c>
      <c r="Q15" s="1032">
        <v>113.1</v>
      </c>
      <c r="R15" s="1032">
        <v>113.1</v>
      </c>
      <c r="S15" s="1032">
        <v>114.24</v>
      </c>
      <c r="T15" s="1032">
        <v>113.26</v>
      </c>
      <c r="U15" s="1032">
        <v>101.49</v>
      </c>
      <c r="V15" s="1032">
        <v>116.48</v>
      </c>
      <c r="W15" s="1032">
        <v>108.13</v>
      </c>
      <c r="X15" s="1037"/>
      <c r="Y15" s="185">
        <v>2015</v>
      </c>
    </row>
    <row r="16" spans="1:25" s="200" customFormat="1" ht="6.75" customHeight="1">
      <c r="A16" s="273"/>
      <c r="B16" s="185"/>
      <c r="C16" s="185"/>
      <c r="D16" s="1035"/>
      <c r="E16" s="1031"/>
      <c r="F16" s="1031"/>
      <c r="G16" s="1031"/>
      <c r="H16" s="1031"/>
      <c r="I16" s="1031"/>
      <c r="J16" s="1031"/>
      <c r="K16" s="1031"/>
      <c r="L16" s="1031"/>
      <c r="M16" s="1031"/>
      <c r="N16" s="1031"/>
      <c r="O16" s="1031"/>
      <c r="P16" s="1031"/>
      <c r="Q16" s="1031"/>
      <c r="R16" s="1031"/>
      <c r="S16" s="1031"/>
      <c r="T16" s="1031"/>
      <c r="U16" s="1031"/>
      <c r="V16" s="1031"/>
      <c r="W16" s="1031"/>
      <c r="X16" s="1037"/>
      <c r="Y16" s="185"/>
    </row>
    <row r="17" spans="1:25" s="60" customFormat="1" ht="18" customHeight="1">
      <c r="A17" s="156"/>
      <c r="B17" s="201">
        <v>1</v>
      </c>
      <c r="C17" s="479"/>
      <c r="D17" s="1035">
        <v>101.85</v>
      </c>
      <c r="E17" s="1031">
        <v>99.65</v>
      </c>
      <c r="F17" s="1031">
        <v>101.85</v>
      </c>
      <c r="G17" s="1031">
        <v>108.06</v>
      </c>
      <c r="H17" s="1031">
        <v>102.02</v>
      </c>
      <c r="I17" s="1031">
        <v>93.48</v>
      </c>
      <c r="J17" s="1031">
        <v>87.13</v>
      </c>
      <c r="K17" s="1031">
        <v>110.79</v>
      </c>
      <c r="L17" s="1031">
        <v>109.75</v>
      </c>
      <c r="M17" s="1031">
        <v>110.74</v>
      </c>
      <c r="N17" s="1031">
        <v>97.58</v>
      </c>
      <c r="O17" s="1031">
        <v>114.6</v>
      </c>
      <c r="P17" s="1031">
        <v>115.1</v>
      </c>
      <c r="Q17" s="1031">
        <v>112.94</v>
      </c>
      <c r="R17" s="1031">
        <v>114.61</v>
      </c>
      <c r="S17" s="1031">
        <v>114.24</v>
      </c>
      <c r="T17" s="1031">
        <v>113.64</v>
      </c>
      <c r="U17" s="1031">
        <v>102.11</v>
      </c>
      <c r="V17" s="1031">
        <v>116.98</v>
      </c>
      <c r="W17" s="1031">
        <v>107.29</v>
      </c>
      <c r="X17" s="882"/>
      <c r="Y17" s="201" t="s">
        <v>359</v>
      </c>
    </row>
    <row r="18" spans="1:25" s="60" customFormat="1" ht="18" customHeight="1">
      <c r="A18" s="156"/>
      <c r="B18" s="201">
        <v>2</v>
      </c>
      <c r="C18" s="479">
        <v>996</v>
      </c>
      <c r="D18" s="1035">
        <v>101.92</v>
      </c>
      <c r="E18" s="1031">
        <v>99.71</v>
      </c>
      <c r="F18" s="1031">
        <v>106.2</v>
      </c>
      <c r="G18" s="1031">
        <v>113.07</v>
      </c>
      <c r="H18" s="1031">
        <v>105.54</v>
      </c>
      <c r="I18" s="1031">
        <v>87.64</v>
      </c>
      <c r="J18" s="1031">
        <v>92.44</v>
      </c>
      <c r="K18" s="1031">
        <v>110.56</v>
      </c>
      <c r="L18" s="1031">
        <v>107.96</v>
      </c>
      <c r="M18" s="1031">
        <v>110.74</v>
      </c>
      <c r="N18" s="1031">
        <v>97.42</v>
      </c>
      <c r="O18" s="1031">
        <v>114.78</v>
      </c>
      <c r="P18" s="1031">
        <v>115.38</v>
      </c>
      <c r="Q18" s="1031">
        <v>112.94</v>
      </c>
      <c r="R18" s="1031">
        <v>114.61</v>
      </c>
      <c r="S18" s="1031">
        <v>114.24</v>
      </c>
      <c r="T18" s="1031">
        <v>113.49</v>
      </c>
      <c r="U18" s="1031">
        <v>101.75</v>
      </c>
      <c r="V18" s="1031">
        <v>116.89</v>
      </c>
      <c r="W18" s="1031">
        <v>107.29</v>
      </c>
      <c r="X18" s="882"/>
      <c r="Y18" s="201" t="s">
        <v>360</v>
      </c>
    </row>
    <row r="19" spans="1:25" s="60" customFormat="1" ht="18" customHeight="1">
      <c r="A19" s="156"/>
      <c r="B19" s="202">
        <v>3</v>
      </c>
      <c r="C19" s="479"/>
      <c r="D19" s="1035">
        <v>101.8</v>
      </c>
      <c r="E19" s="1031">
        <v>99.47</v>
      </c>
      <c r="F19" s="1031">
        <v>103.74</v>
      </c>
      <c r="G19" s="1031">
        <v>110.54</v>
      </c>
      <c r="H19" s="1031">
        <v>103.34</v>
      </c>
      <c r="I19" s="1031">
        <v>87.64</v>
      </c>
      <c r="J19" s="1031">
        <v>89.43</v>
      </c>
      <c r="K19" s="1031">
        <v>110.2</v>
      </c>
      <c r="L19" s="1031">
        <v>104.73</v>
      </c>
      <c r="M19" s="1031">
        <v>110.81</v>
      </c>
      <c r="N19" s="1031">
        <v>97.72</v>
      </c>
      <c r="O19" s="1031">
        <v>114.77</v>
      </c>
      <c r="P19" s="1031">
        <v>115.35</v>
      </c>
      <c r="Q19" s="1031">
        <v>112.96</v>
      </c>
      <c r="R19" s="1031">
        <v>114.61</v>
      </c>
      <c r="S19" s="1031">
        <v>114.24</v>
      </c>
      <c r="T19" s="1031">
        <v>113.04</v>
      </c>
      <c r="U19" s="1031">
        <v>101.55</v>
      </c>
      <c r="V19" s="1031">
        <v>116.27</v>
      </c>
      <c r="W19" s="1031">
        <v>107.29</v>
      </c>
      <c r="X19" s="882"/>
      <c r="Y19" s="201" t="s">
        <v>361</v>
      </c>
    </row>
    <row r="20" spans="1:25" s="60" customFormat="1" ht="18" customHeight="1">
      <c r="A20" s="156"/>
      <c r="B20" s="202">
        <v>4</v>
      </c>
      <c r="C20" s="479"/>
      <c r="D20" s="1035">
        <v>101.76</v>
      </c>
      <c r="E20" s="1031">
        <v>99.27</v>
      </c>
      <c r="F20" s="1031">
        <v>105.54</v>
      </c>
      <c r="G20" s="1031">
        <v>113.05</v>
      </c>
      <c r="H20" s="1031">
        <v>106.39</v>
      </c>
      <c r="I20" s="1031">
        <v>87.5</v>
      </c>
      <c r="J20" s="1031">
        <v>87.96</v>
      </c>
      <c r="K20" s="1031">
        <v>110</v>
      </c>
      <c r="L20" s="1031">
        <v>101.38</v>
      </c>
      <c r="M20" s="1031">
        <v>111.09</v>
      </c>
      <c r="N20" s="1031">
        <v>97.39</v>
      </c>
      <c r="O20" s="1031">
        <v>114.93</v>
      </c>
      <c r="P20" s="1031">
        <v>116.07</v>
      </c>
      <c r="Q20" s="1031">
        <v>112.96</v>
      </c>
      <c r="R20" s="1031">
        <v>112.6</v>
      </c>
      <c r="S20" s="1031">
        <v>114.24</v>
      </c>
      <c r="T20" s="1031">
        <v>112.91</v>
      </c>
      <c r="U20" s="1031">
        <v>101.3</v>
      </c>
      <c r="V20" s="1031">
        <v>116.16</v>
      </c>
      <c r="W20" s="1031">
        <v>107.29</v>
      </c>
      <c r="X20" s="882"/>
      <c r="Y20" s="201" t="s">
        <v>362</v>
      </c>
    </row>
    <row r="21" spans="1:25" s="60" customFormat="1" ht="18" customHeight="1">
      <c r="A21" s="156"/>
      <c r="B21" s="201">
        <v>5</v>
      </c>
      <c r="C21" s="479"/>
      <c r="D21" s="1035">
        <v>101.83</v>
      </c>
      <c r="E21" s="1031">
        <v>99.33</v>
      </c>
      <c r="F21" s="1031">
        <v>107.87</v>
      </c>
      <c r="G21" s="1031">
        <v>115.63</v>
      </c>
      <c r="H21" s="1031">
        <v>110.6</v>
      </c>
      <c r="I21" s="1031">
        <v>87.5</v>
      </c>
      <c r="J21" s="1031">
        <v>87.11</v>
      </c>
      <c r="K21" s="1031">
        <v>110.22</v>
      </c>
      <c r="L21" s="1031">
        <v>103.44</v>
      </c>
      <c r="M21" s="1031">
        <v>111.03</v>
      </c>
      <c r="N21" s="1031">
        <v>97.72</v>
      </c>
      <c r="O21" s="1031">
        <v>115.13</v>
      </c>
      <c r="P21" s="1031">
        <v>116.37</v>
      </c>
      <c r="Q21" s="1031">
        <v>113.04</v>
      </c>
      <c r="R21" s="1031">
        <v>112.56</v>
      </c>
      <c r="S21" s="1031">
        <v>114.24</v>
      </c>
      <c r="T21" s="1031">
        <v>112.92</v>
      </c>
      <c r="U21" s="1031">
        <v>101.58</v>
      </c>
      <c r="V21" s="1031">
        <v>116.07</v>
      </c>
      <c r="W21" s="1031">
        <v>107.29</v>
      </c>
      <c r="X21" s="882"/>
      <c r="Y21" s="201" t="s">
        <v>444</v>
      </c>
    </row>
    <row r="22" spans="1:25" s="60" customFormat="1" ht="12" customHeight="1">
      <c r="A22" s="156"/>
      <c r="B22" s="201"/>
      <c r="C22" s="479">
        <v>996</v>
      </c>
      <c r="D22" s="1035"/>
      <c r="E22" s="1031"/>
      <c r="F22" s="1031"/>
      <c r="G22" s="1031"/>
      <c r="H22" s="1031"/>
      <c r="I22" s="1031"/>
      <c r="J22" s="1031"/>
      <c r="K22" s="1031"/>
      <c r="L22" s="1031"/>
      <c r="M22" s="1031"/>
      <c r="N22" s="1031"/>
      <c r="O22" s="1031"/>
      <c r="P22" s="1031"/>
      <c r="Q22" s="1031"/>
      <c r="R22" s="1031"/>
      <c r="S22" s="1031"/>
      <c r="T22" s="1031"/>
      <c r="U22" s="1031"/>
      <c r="V22" s="1031"/>
      <c r="W22" s="1031"/>
      <c r="X22" s="882"/>
      <c r="Y22" s="201"/>
    </row>
    <row r="23" spans="1:25" s="60" customFormat="1" ht="18" customHeight="1">
      <c r="A23" s="156"/>
      <c r="B23" s="202">
        <v>6</v>
      </c>
      <c r="C23" s="479"/>
      <c r="D23" s="1035">
        <v>101.78</v>
      </c>
      <c r="E23" s="1031">
        <v>99.28</v>
      </c>
      <c r="F23" s="1031">
        <v>105.63</v>
      </c>
      <c r="G23" s="1031">
        <v>110.11</v>
      </c>
      <c r="H23" s="1031">
        <v>109.43</v>
      </c>
      <c r="I23" s="1031">
        <v>87.5</v>
      </c>
      <c r="J23" s="1031">
        <v>90.45</v>
      </c>
      <c r="K23" s="1031">
        <v>110.58</v>
      </c>
      <c r="L23" s="1031">
        <v>103.57</v>
      </c>
      <c r="M23" s="1031">
        <v>111.42</v>
      </c>
      <c r="N23" s="1031">
        <v>97.79</v>
      </c>
      <c r="O23" s="1031">
        <v>115.34</v>
      </c>
      <c r="P23" s="1031">
        <v>116.69</v>
      </c>
      <c r="Q23" s="1031">
        <v>113.04</v>
      </c>
      <c r="R23" s="1031">
        <v>112.56</v>
      </c>
      <c r="S23" s="1031">
        <v>114.24</v>
      </c>
      <c r="T23" s="1031">
        <v>112.83</v>
      </c>
      <c r="U23" s="1031">
        <v>101.58</v>
      </c>
      <c r="V23" s="1031">
        <v>115.92</v>
      </c>
      <c r="W23" s="1031">
        <v>107.29</v>
      </c>
      <c r="X23" s="882"/>
      <c r="Y23" s="201" t="s">
        <v>445</v>
      </c>
    </row>
    <row r="24" spans="1:25" s="60" customFormat="1" ht="18" customHeight="1">
      <c r="A24" s="156"/>
      <c r="B24" s="202">
        <v>7</v>
      </c>
      <c r="C24" s="479"/>
      <c r="D24" s="1035">
        <v>101.4</v>
      </c>
      <c r="E24" s="1031">
        <v>98.6</v>
      </c>
      <c r="F24" s="1031">
        <v>107.9</v>
      </c>
      <c r="G24" s="1031">
        <v>112.38</v>
      </c>
      <c r="H24" s="1031">
        <v>111.49</v>
      </c>
      <c r="I24" s="1031">
        <v>87.96</v>
      </c>
      <c r="J24" s="1031">
        <v>93.23</v>
      </c>
      <c r="K24" s="1031">
        <v>110.72</v>
      </c>
      <c r="L24" s="1031">
        <v>104.72</v>
      </c>
      <c r="M24" s="1031">
        <v>111.42</v>
      </c>
      <c r="N24" s="1031">
        <v>96.93</v>
      </c>
      <c r="O24" s="1031">
        <v>115.44</v>
      </c>
      <c r="P24" s="1031">
        <v>116.84</v>
      </c>
      <c r="Q24" s="1031">
        <v>113.04</v>
      </c>
      <c r="R24" s="1031">
        <v>112.62</v>
      </c>
      <c r="S24" s="1031">
        <v>114.24</v>
      </c>
      <c r="T24" s="1031">
        <v>112.97</v>
      </c>
      <c r="U24" s="1031">
        <v>101.35</v>
      </c>
      <c r="V24" s="1031">
        <v>116.14</v>
      </c>
      <c r="W24" s="1031">
        <v>107.86</v>
      </c>
      <c r="X24" s="882"/>
      <c r="Y24" s="201" t="s">
        <v>446</v>
      </c>
    </row>
    <row r="25" spans="1:25" s="60" customFormat="1" ht="18" customHeight="1">
      <c r="A25" s="156"/>
      <c r="B25" s="201">
        <v>8</v>
      </c>
      <c r="C25" s="479"/>
      <c r="D25" s="1035">
        <v>100.78</v>
      </c>
      <c r="E25" s="1031">
        <v>97.69</v>
      </c>
      <c r="F25" s="1031">
        <v>108.13</v>
      </c>
      <c r="G25" s="1031">
        <v>113.8</v>
      </c>
      <c r="H25" s="1031">
        <v>111.05</v>
      </c>
      <c r="I25" s="1031">
        <v>87.96</v>
      </c>
      <c r="J25" s="1031">
        <v>91.82</v>
      </c>
      <c r="K25" s="1031">
        <v>110.96</v>
      </c>
      <c r="L25" s="1031">
        <v>106.49</v>
      </c>
      <c r="M25" s="1031">
        <v>111.42</v>
      </c>
      <c r="N25" s="1031">
        <v>95.92</v>
      </c>
      <c r="O25" s="1031">
        <v>115.28</v>
      </c>
      <c r="P25" s="1031">
        <v>116.59</v>
      </c>
      <c r="Q25" s="1031">
        <v>113.04</v>
      </c>
      <c r="R25" s="1031">
        <v>112.62</v>
      </c>
      <c r="S25" s="1031">
        <v>114.24</v>
      </c>
      <c r="T25" s="1031">
        <v>113.05</v>
      </c>
      <c r="U25" s="1031">
        <v>101.44</v>
      </c>
      <c r="V25" s="1031">
        <v>116.15</v>
      </c>
      <c r="W25" s="1031">
        <v>108.3</v>
      </c>
      <c r="X25" s="882"/>
      <c r="Y25" s="201" t="s">
        <v>363</v>
      </c>
    </row>
    <row r="26" spans="1:25" s="60" customFormat="1" ht="18" customHeight="1">
      <c r="A26" s="156"/>
      <c r="B26" s="201">
        <v>9</v>
      </c>
      <c r="C26" s="479">
        <v>996</v>
      </c>
      <c r="D26" s="1035">
        <v>100.33</v>
      </c>
      <c r="E26" s="1031">
        <v>97</v>
      </c>
      <c r="F26" s="1031">
        <v>104.81</v>
      </c>
      <c r="G26" s="1031">
        <v>108.79</v>
      </c>
      <c r="H26" s="1031">
        <v>107.01</v>
      </c>
      <c r="I26" s="1031">
        <v>103.2</v>
      </c>
      <c r="J26" s="1031">
        <v>91.29</v>
      </c>
      <c r="K26" s="1031">
        <v>112.31</v>
      </c>
      <c r="L26" s="1031">
        <v>106.11</v>
      </c>
      <c r="M26" s="1031">
        <v>113.03</v>
      </c>
      <c r="N26" s="1031">
        <v>95.15</v>
      </c>
      <c r="O26" s="1031">
        <v>115.18</v>
      </c>
      <c r="P26" s="1031">
        <v>116.44</v>
      </c>
      <c r="Q26" s="1031">
        <v>113.04</v>
      </c>
      <c r="R26" s="1031">
        <v>112.6</v>
      </c>
      <c r="S26" s="1031">
        <v>114.24</v>
      </c>
      <c r="T26" s="1031">
        <v>113.57</v>
      </c>
      <c r="U26" s="1031">
        <v>101.37</v>
      </c>
      <c r="V26" s="1031">
        <v>116.98</v>
      </c>
      <c r="W26" s="1031">
        <v>108.3</v>
      </c>
      <c r="X26" s="882"/>
      <c r="Y26" s="201" t="s">
        <v>364</v>
      </c>
    </row>
    <row r="27" spans="1:25" s="60" customFormat="1" ht="18" customHeight="1">
      <c r="A27" s="156"/>
      <c r="B27" s="202">
        <v>10</v>
      </c>
      <c r="C27" s="479"/>
      <c r="D27" s="1035">
        <v>99.65</v>
      </c>
      <c r="E27" s="1031">
        <v>95.95</v>
      </c>
      <c r="F27" s="1031">
        <v>100.31</v>
      </c>
      <c r="G27" s="1031">
        <v>101.79</v>
      </c>
      <c r="H27" s="1031">
        <v>104.29</v>
      </c>
      <c r="I27" s="1031">
        <v>103.26</v>
      </c>
      <c r="J27" s="1031">
        <v>89.33</v>
      </c>
      <c r="K27" s="1031">
        <v>111.65</v>
      </c>
      <c r="L27" s="1031">
        <v>104.35</v>
      </c>
      <c r="M27" s="1031">
        <v>112.52</v>
      </c>
      <c r="N27" s="1031">
        <v>94.11</v>
      </c>
      <c r="O27" s="1031">
        <v>114.89</v>
      </c>
      <c r="P27" s="1031">
        <v>115.99</v>
      </c>
      <c r="Q27" s="1031">
        <v>113.09</v>
      </c>
      <c r="R27" s="1031">
        <v>112.6</v>
      </c>
      <c r="S27" s="1031">
        <v>114.24</v>
      </c>
      <c r="T27" s="1031">
        <v>113.35</v>
      </c>
      <c r="U27" s="1031">
        <v>100.93</v>
      </c>
      <c r="V27" s="1031">
        <v>116.65</v>
      </c>
      <c r="W27" s="1031">
        <v>109.22</v>
      </c>
      <c r="X27" s="882"/>
      <c r="Y27" s="201" t="s">
        <v>365</v>
      </c>
    </row>
    <row r="28" spans="1:25" s="60" customFormat="1" ht="12" customHeight="1">
      <c r="A28" s="156"/>
      <c r="B28" s="202"/>
      <c r="C28" s="479"/>
      <c r="D28" s="1035"/>
      <c r="E28" s="1031"/>
      <c r="F28" s="1031"/>
      <c r="G28" s="1031"/>
      <c r="H28" s="1031"/>
      <c r="I28" s="1031"/>
      <c r="J28" s="1031"/>
      <c r="K28" s="1031"/>
      <c r="L28" s="1031"/>
      <c r="M28" s="1031"/>
      <c r="N28" s="1031"/>
      <c r="O28" s="1031"/>
      <c r="P28" s="1031"/>
      <c r="Q28" s="1031"/>
      <c r="R28" s="1031"/>
      <c r="S28" s="1031"/>
      <c r="T28" s="1031"/>
      <c r="U28" s="1031"/>
      <c r="V28" s="1031"/>
      <c r="W28" s="1031"/>
      <c r="X28" s="882"/>
      <c r="Y28" s="201"/>
    </row>
    <row r="29" spans="1:25" s="60" customFormat="1" ht="18" customHeight="1">
      <c r="A29" s="156"/>
      <c r="B29" s="201">
        <v>11</v>
      </c>
      <c r="C29" s="479"/>
      <c r="D29" s="1035">
        <v>99.25</v>
      </c>
      <c r="E29" s="1031">
        <v>95.33</v>
      </c>
      <c r="F29" s="1031">
        <v>102.37</v>
      </c>
      <c r="G29" s="1031">
        <v>104.25</v>
      </c>
      <c r="H29" s="1031">
        <v>105.3</v>
      </c>
      <c r="I29" s="1031">
        <v>109.3</v>
      </c>
      <c r="J29" s="1031">
        <v>91.52</v>
      </c>
      <c r="K29" s="1031">
        <v>111.44</v>
      </c>
      <c r="L29" s="1031">
        <v>102.72</v>
      </c>
      <c r="M29" s="1031">
        <v>112.52</v>
      </c>
      <c r="N29" s="1031">
        <v>93.29</v>
      </c>
      <c r="O29" s="1031">
        <v>114.71</v>
      </c>
      <c r="P29" s="1031">
        <v>115.7</v>
      </c>
      <c r="Q29" s="1031">
        <v>113.09</v>
      </c>
      <c r="R29" s="1031">
        <v>112.6</v>
      </c>
      <c r="S29" s="1031">
        <v>114.24</v>
      </c>
      <c r="T29" s="1031">
        <v>113.52</v>
      </c>
      <c r="U29" s="1031">
        <v>101.38</v>
      </c>
      <c r="V29" s="1031">
        <v>116.76</v>
      </c>
      <c r="W29" s="1031">
        <v>109.08</v>
      </c>
      <c r="X29" s="882"/>
      <c r="Y29" s="201" t="s">
        <v>366</v>
      </c>
    </row>
    <row r="30" spans="1:25" s="60" customFormat="1" ht="18" customHeight="1">
      <c r="A30" s="156"/>
      <c r="B30" s="201">
        <v>12</v>
      </c>
      <c r="C30" s="479">
        <v>996</v>
      </c>
      <c r="D30" s="1035">
        <v>99.02</v>
      </c>
      <c r="E30" s="1031">
        <v>94.97</v>
      </c>
      <c r="F30" s="1031">
        <v>104.56</v>
      </c>
      <c r="G30" s="1031">
        <v>112.04</v>
      </c>
      <c r="H30" s="1031">
        <v>102.68</v>
      </c>
      <c r="I30" s="1031">
        <v>111.33</v>
      </c>
      <c r="J30" s="1031">
        <v>88.25</v>
      </c>
      <c r="K30" s="1031">
        <v>111.02</v>
      </c>
      <c r="L30" s="1031">
        <v>102.59</v>
      </c>
      <c r="M30" s="1031">
        <v>112.07</v>
      </c>
      <c r="N30" s="1031">
        <v>92.76</v>
      </c>
      <c r="O30" s="1031">
        <v>114.74</v>
      </c>
      <c r="P30" s="1031">
        <v>115.53</v>
      </c>
      <c r="Q30" s="1031">
        <v>114.01</v>
      </c>
      <c r="R30" s="1031">
        <v>112.6</v>
      </c>
      <c r="S30" s="1031">
        <v>114.24</v>
      </c>
      <c r="T30" s="1031">
        <v>113.82</v>
      </c>
      <c r="U30" s="1031">
        <v>101.58</v>
      </c>
      <c r="V30" s="1031">
        <v>116.76</v>
      </c>
      <c r="W30" s="1031">
        <v>111.09</v>
      </c>
      <c r="X30" s="882"/>
      <c r="Y30" s="201" t="s">
        <v>367</v>
      </c>
    </row>
    <row r="31" spans="1:25" s="60" customFormat="1" ht="6.95" customHeight="1" thickBot="1">
      <c r="A31" s="564"/>
      <c r="B31" s="565"/>
      <c r="C31" s="565"/>
      <c r="D31" s="1038"/>
      <c r="E31" s="564"/>
      <c r="F31" s="564"/>
      <c r="G31" s="564"/>
      <c r="H31" s="564"/>
      <c r="I31" s="564"/>
      <c r="J31" s="564"/>
      <c r="K31" s="564"/>
      <c r="L31" s="564"/>
      <c r="M31" s="564"/>
      <c r="N31" s="564"/>
      <c r="O31" s="564"/>
      <c r="P31" s="564"/>
      <c r="Q31" s="564"/>
      <c r="R31" s="564"/>
      <c r="S31" s="564"/>
      <c r="T31" s="564"/>
      <c r="U31" s="564"/>
      <c r="V31" s="564"/>
      <c r="W31" s="564"/>
      <c r="X31" s="883"/>
      <c r="Y31" s="565"/>
    </row>
    <row r="32" spans="1:25" s="173" customFormat="1" ht="18" customHeight="1">
      <c r="B32" s="1485" t="s">
        <v>623</v>
      </c>
      <c r="C32" s="1485"/>
      <c r="D32" s="1485"/>
      <c r="E32" s="1485"/>
      <c r="F32" s="1485"/>
      <c r="G32" s="1485"/>
      <c r="H32" s="1485"/>
      <c r="I32" s="1485"/>
      <c r="J32" s="1485"/>
      <c r="K32" s="1485"/>
      <c r="L32" s="1485"/>
      <c r="M32" s="1485"/>
      <c r="N32" s="1485" t="s">
        <v>624</v>
      </c>
      <c r="O32" s="1788"/>
      <c r="P32" s="1788"/>
      <c r="Q32" s="1788"/>
      <c r="R32" s="1788"/>
      <c r="S32" s="1788"/>
      <c r="T32" s="1788"/>
      <c r="U32" s="1788"/>
      <c r="V32" s="1788"/>
      <c r="W32" s="1788"/>
      <c r="X32" s="1788"/>
      <c r="Y32" s="1788"/>
    </row>
    <row r="33" spans="21:25" s="60" customFormat="1" ht="11.25">
      <c r="Y33" s="263"/>
    </row>
    <row r="34" spans="21:25" s="60" customFormat="1" ht="11.25">
      <c r="Y34" s="263"/>
    </row>
    <row r="35" spans="21:25" s="60" customFormat="1" ht="11.25">
      <c r="Y35" s="263"/>
    </row>
    <row r="36" spans="21:25" s="60" customFormat="1" ht="11.25">
      <c r="Y36" s="263"/>
    </row>
    <row r="37" spans="21:25" s="60" customFormat="1" ht="11.25">
      <c r="Y37" s="263"/>
    </row>
    <row r="38" spans="21:25" s="60" customFormat="1" ht="11.25">
      <c r="U38" s="263"/>
    </row>
    <row r="39" spans="21:25" s="60" customFormat="1" ht="11.25">
      <c r="U39" s="263"/>
    </row>
    <row r="40" spans="21:25" s="60" customFormat="1" ht="11.25">
      <c r="U40" s="263"/>
    </row>
    <row r="41" spans="21:25" s="60" customFormat="1" ht="11.25">
      <c r="U41" s="263"/>
    </row>
    <row r="42" spans="21:25" s="60" customFormat="1" ht="11.25">
      <c r="U42" s="263"/>
    </row>
    <row r="43" spans="21:25" s="60" customFormat="1" ht="11.25">
      <c r="Y43" s="263"/>
    </row>
    <row r="44" spans="21:25" s="60" customFormat="1" ht="11.25">
      <c r="Y44" s="263"/>
    </row>
    <row r="45" spans="21:25" s="60" customFormat="1" ht="11.25">
      <c r="Y45" s="263"/>
    </row>
    <row r="46" spans="21:25" s="60" customFormat="1" ht="11.25">
      <c r="Y46" s="263"/>
    </row>
    <row r="47" spans="21:25" s="60" customFormat="1" ht="11.25">
      <c r="Y47" s="263"/>
    </row>
    <row r="48" spans="21:25" s="60" customFormat="1" ht="11.25">
      <c r="Y48" s="263"/>
    </row>
    <row r="49" spans="25:25" s="60" customFormat="1" ht="11.25">
      <c r="Y49" s="263"/>
    </row>
    <row r="50" spans="25:25" s="60" customFormat="1" ht="11.25">
      <c r="Y50" s="263"/>
    </row>
    <row r="51" spans="25:25" s="60" customFormat="1" ht="11.25">
      <c r="Y51" s="263"/>
    </row>
    <row r="52" spans="25:25" s="60" customFormat="1" ht="11.25">
      <c r="Y52" s="263"/>
    </row>
    <row r="53" spans="25:25" s="60" customFormat="1" ht="11.25">
      <c r="Y53" s="263"/>
    </row>
    <row r="54" spans="25:25" s="60" customFormat="1" ht="11.25">
      <c r="Y54" s="263"/>
    </row>
    <row r="55" spans="25:25" s="60" customFormat="1" ht="11.25">
      <c r="Y55" s="263"/>
    </row>
    <row r="56" spans="25:25" s="60" customFormat="1" ht="11.25">
      <c r="Y56" s="263"/>
    </row>
    <row r="57" spans="25:25" s="60" customFormat="1" ht="11.25">
      <c r="Y57" s="263"/>
    </row>
    <row r="58" spans="25:25" s="60" customFormat="1" ht="11.25">
      <c r="Y58" s="263"/>
    </row>
    <row r="59" spans="25:25" s="60" customFormat="1" ht="11.25">
      <c r="Y59" s="263"/>
    </row>
    <row r="60" spans="25:25" s="60" customFormat="1" ht="11.25">
      <c r="Y60" s="263"/>
    </row>
    <row r="61" spans="25:25" s="60" customFormat="1" ht="11.25">
      <c r="Y61" s="263"/>
    </row>
    <row r="62" spans="25:25" s="60" customFormat="1" ht="11.25">
      <c r="Y62" s="263"/>
    </row>
    <row r="63" spans="25:25" s="60" customFormat="1" ht="11.25">
      <c r="Y63" s="263"/>
    </row>
    <row r="64" spans="25:25" s="60" customFormat="1" ht="11.25">
      <c r="Y64" s="263"/>
    </row>
    <row r="65" spans="25:25" s="60" customFormat="1" ht="11.25">
      <c r="Y65" s="263"/>
    </row>
    <row r="66" spans="25:25" s="60" customFormat="1" ht="11.25">
      <c r="Y66" s="263"/>
    </row>
    <row r="67" spans="25:25" s="60" customFormat="1" ht="11.25">
      <c r="Y67" s="263"/>
    </row>
    <row r="68" spans="25:25" s="60" customFormat="1" ht="11.25">
      <c r="Y68" s="263"/>
    </row>
    <row r="69" spans="25:25" s="60" customFormat="1" ht="11.25">
      <c r="Y69" s="263"/>
    </row>
    <row r="70" spans="25:25" s="60" customFormat="1" ht="11.25">
      <c r="Y70" s="263"/>
    </row>
    <row r="71" spans="25:25" s="60" customFormat="1" ht="11.25">
      <c r="Y71" s="263"/>
    </row>
    <row r="72" spans="25:25" s="60" customFormat="1" ht="11.25">
      <c r="Y72" s="263"/>
    </row>
    <row r="73" spans="25:25" s="60" customFormat="1" ht="11.25">
      <c r="Y73" s="263"/>
    </row>
    <row r="74" spans="25:25" s="60" customFormat="1" ht="11.25">
      <c r="Y74" s="263"/>
    </row>
    <row r="75" spans="25:25" s="60" customFormat="1" ht="11.25">
      <c r="Y75" s="263"/>
    </row>
    <row r="76" spans="25:25" s="60" customFormat="1" ht="11.25">
      <c r="Y76" s="263"/>
    </row>
    <row r="77" spans="25:25" s="60" customFormat="1" ht="11.25">
      <c r="Y77" s="263"/>
    </row>
    <row r="78" spans="25:25" s="60" customFormat="1" ht="11.25">
      <c r="Y78" s="263"/>
    </row>
    <row r="79" spans="25:25" s="60" customFormat="1" ht="11.25">
      <c r="Y79" s="263"/>
    </row>
    <row r="80" spans="25:25" s="60" customFormat="1" ht="11.25">
      <c r="Y80" s="263"/>
    </row>
    <row r="81" spans="25:25" s="60" customFormat="1" ht="11.25">
      <c r="Y81" s="263"/>
    </row>
    <row r="82" spans="25:25" s="60" customFormat="1" ht="11.25">
      <c r="Y82" s="263"/>
    </row>
    <row r="83" spans="25:25" s="60" customFormat="1" ht="11.25">
      <c r="Y83" s="263"/>
    </row>
    <row r="84" spans="25:25" s="60" customFormat="1" ht="11.25">
      <c r="Y84" s="263"/>
    </row>
    <row r="85" spans="25:25" s="60" customFormat="1" ht="11.25">
      <c r="Y85" s="263"/>
    </row>
    <row r="86" spans="25:25" s="60" customFormat="1" ht="11.25">
      <c r="Y86" s="263"/>
    </row>
    <row r="87" spans="25:25" s="60" customFormat="1" ht="11.25">
      <c r="Y87" s="263"/>
    </row>
    <row r="88" spans="25:25" s="60" customFormat="1" ht="11.25">
      <c r="Y88" s="263"/>
    </row>
    <row r="89" spans="25:25" s="60" customFormat="1" ht="11.25">
      <c r="Y89" s="263"/>
    </row>
    <row r="90" spans="25:25" s="60" customFormat="1" ht="11.25">
      <c r="Y90" s="263"/>
    </row>
    <row r="91" spans="25:25" s="60" customFormat="1" ht="11.25">
      <c r="Y91" s="263"/>
    </row>
    <row r="92" spans="25:25" s="60" customFormat="1" ht="11.25">
      <c r="Y92" s="263"/>
    </row>
    <row r="93" spans="25:25" s="60" customFormat="1" ht="11.25">
      <c r="Y93" s="263"/>
    </row>
    <row r="94" spans="25:25" s="60" customFormat="1" ht="11.25">
      <c r="Y94" s="263"/>
    </row>
    <row r="95" spans="25:25" s="60" customFormat="1" ht="11.25">
      <c r="Y95" s="263"/>
    </row>
    <row r="96" spans="25:25" s="60" customFormat="1" ht="11.25">
      <c r="Y96" s="263"/>
    </row>
    <row r="97" spans="25:25" s="60" customFormat="1" ht="11.25">
      <c r="Y97" s="263"/>
    </row>
    <row r="98" spans="25:25" s="60" customFormat="1" ht="11.25">
      <c r="Y98" s="263"/>
    </row>
    <row r="99" spans="25:25" s="60" customFormat="1" ht="11.25">
      <c r="Y99" s="263"/>
    </row>
    <row r="100" spans="25:25" s="60" customFormat="1" ht="11.25">
      <c r="Y100" s="263"/>
    </row>
    <row r="101" spans="25:25" s="60" customFormat="1" ht="11.25">
      <c r="Y101" s="263"/>
    </row>
    <row r="102" spans="25:25" s="60" customFormat="1" ht="11.25">
      <c r="Y102" s="263"/>
    </row>
    <row r="103" spans="25:25" s="60" customFormat="1" ht="11.25">
      <c r="Y103" s="263"/>
    </row>
    <row r="104" spans="25:25" s="60" customFormat="1" ht="11.25">
      <c r="Y104" s="263"/>
    </row>
    <row r="105" spans="25:25" s="60" customFormat="1" ht="11.25">
      <c r="Y105" s="263"/>
    </row>
    <row r="106" spans="25:25" s="60" customFormat="1" ht="11.25">
      <c r="Y106" s="263"/>
    </row>
    <row r="107" spans="25:25" s="60" customFormat="1" ht="11.25">
      <c r="Y107" s="263"/>
    </row>
    <row r="108" spans="25:25" s="60" customFormat="1" ht="11.25">
      <c r="Y108" s="263"/>
    </row>
  </sheetData>
  <mergeCells count="18">
    <mergeCell ref="B2:M2"/>
    <mergeCell ref="Q4:W4"/>
    <mergeCell ref="N5:N7"/>
    <mergeCell ref="O6:O7"/>
    <mergeCell ref="T6:T7"/>
    <mergeCell ref="K5:K7"/>
    <mergeCell ref="N2:Y2"/>
    <mergeCell ref="N3:Y3"/>
    <mergeCell ref="B5:B7"/>
    <mergeCell ref="Y5:Y7"/>
    <mergeCell ref="L6:L7"/>
    <mergeCell ref="B3:M3"/>
    <mergeCell ref="M6:M7"/>
    <mergeCell ref="D5:D7"/>
    <mergeCell ref="F5:F7"/>
    <mergeCell ref="E5:E7"/>
    <mergeCell ref="B32:M32"/>
    <mergeCell ref="N32:Y32"/>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3" max="3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108"/>
  <sheetViews>
    <sheetView showGridLines="0" view="pageBreakPreview" topLeftCell="A13" zoomScaleNormal="100" zoomScaleSheetLayoutView="100" workbookViewId="0">
      <selection activeCell="P42" sqref="P42"/>
    </sheetView>
  </sheetViews>
  <sheetFormatPr defaultRowHeight="13.5"/>
  <cols>
    <col min="1" max="1" width="0.88671875" style="2" customWidth="1"/>
    <col min="2" max="2" width="5" style="2" customWidth="1"/>
    <col min="3" max="3" width="0.21875" style="2" customWidth="1"/>
    <col min="4" max="4" width="6.5546875" style="2" customWidth="1"/>
    <col min="5" max="12" width="5.77734375" style="2" customWidth="1"/>
    <col min="13" max="17" width="5.77734375" style="35" customWidth="1"/>
    <col min="18" max="18" width="6.5546875" style="35" customWidth="1"/>
    <col min="19" max="22" width="5.77734375" style="35" customWidth="1"/>
    <col min="23" max="23" width="5.5546875" style="35" customWidth="1"/>
    <col min="24" max="26" width="5.77734375" style="35" customWidth="1"/>
    <col min="27" max="27" width="5.33203125" style="35" customWidth="1"/>
    <col min="28" max="28" width="0.5546875" style="2" customWidth="1"/>
    <col min="29" max="29" width="6.109375" style="8" customWidth="1"/>
    <col min="30" max="16384" width="8.88671875" style="2"/>
  </cols>
  <sheetData>
    <row r="1" spans="1:29" s="5" customFormat="1" ht="27.95" customHeight="1">
      <c r="A1" s="266" t="s">
        <v>1148</v>
      </c>
      <c r="B1" s="4"/>
      <c r="M1" s="6"/>
      <c r="N1" s="6"/>
      <c r="O1" s="6"/>
      <c r="P1" s="6"/>
      <c r="Q1" s="6"/>
      <c r="R1" s="6"/>
      <c r="S1" s="6"/>
      <c r="T1" s="6"/>
      <c r="U1" s="6"/>
      <c r="V1" s="6"/>
      <c r="W1" s="6"/>
      <c r="X1" s="6"/>
      <c r="Y1" s="6"/>
      <c r="Z1" s="6"/>
      <c r="AA1" s="6"/>
      <c r="AC1" s="855" t="s">
        <v>1119</v>
      </c>
    </row>
    <row r="2" spans="1:29" s="499" customFormat="1" ht="44.1" customHeight="1">
      <c r="B2" s="1460" t="s">
        <v>433</v>
      </c>
      <c r="C2" s="1460"/>
      <c r="D2" s="1460"/>
      <c r="E2" s="1460"/>
      <c r="F2" s="1460"/>
      <c r="G2" s="1460"/>
      <c r="H2" s="1460"/>
      <c r="I2" s="1460"/>
      <c r="J2" s="1460"/>
      <c r="K2" s="1460"/>
      <c r="L2" s="1460"/>
      <c r="M2" s="1460"/>
      <c r="N2" s="1460"/>
      <c r="O2" s="1460"/>
      <c r="P2" s="1460" t="s">
        <v>1120</v>
      </c>
      <c r="Q2" s="1460"/>
      <c r="R2" s="1460"/>
      <c r="S2" s="1460"/>
      <c r="T2" s="1460"/>
      <c r="U2" s="1460"/>
      <c r="V2" s="1460"/>
      <c r="W2" s="1460"/>
      <c r="X2" s="1460"/>
      <c r="Y2" s="1460"/>
      <c r="Z2" s="1460"/>
      <c r="AA2" s="1460"/>
      <c r="AB2" s="1460"/>
      <c r="AC2" s="1460"/>
    </row>
    <row r="3" spans="1:29" s="191" customFormat="1" ht="14.1" customHeight="1" thickBot="1">
      <c r="B3" s="1794" t="s">
        <v>468</v>
      </c>
      <c r="C3" s="1794"/>
      <c r="D3" s="1794"/>
      <c r="E3" s="1058"/>
      <c r="F3" s="1058"/>
      <c r="G3" s="1058"/>
      <c r="H3" s="1058"/>
      <c r="I3" s="1058"/>
      <c r="J3" s="1058"/>
      <c r="K3" s="1058"/>
      <c r="L3" s="1058"/>
      <c r="M3" s="983"/>
      <c r="N3" s="983"/>
      <c r="O3" s="983"/>
      <c r="P3" s="983"/>
      <c r="Q3" s="983"/>
      <c r="AC3" s="1059" t="s">
        <v>469</v>
      </c>
    </row>
    <row r="4" spans="1:29" s="180" customFormat="1" ht="18" customHeight="1">
      <c r="A4" s="1043"/>
      <c r="B4" s="1797" t="s">
        <v>1145</v>
      </c>
      <c r="C4" s="630"/>
      <c r="D4" s="1060"/>
      <c r="E4" s="1052"/>
      <c r="F4" s="1052"/>
      <c r="G4" s="1052"/>
      <c r="H4" s="1052"/>
      <c r="I4" s="1052"/>
      <c r="J4" s="1052"/>
      <c r="K4" s="1052"/>
      <c r="L4" s="1052"/>
      <c r="M4" s="1052"/>
      <c r="N4" s="1052"/>
      <c r="O4" s="1052"/>
      <c r="P4" s="1052"/>
      <c r="Q4" s="1052"/>
      <c r="R4" s="1052"/>
      <c r="S4" s="1052"/>
      <c r="T4" s="1052"/>
      <c r="U4" s="1052"/>
      <c r="V4" s="1052"/>
      <c r="W4" s="1052"/>
      <c r="X4" s="1052"/>
      <c r="Y4" s="1052"/>
      <c r="Z4" s="1052"/>
      <c r="AA4" s="1052"/>
      <c r="AB4" s="1061"/>
      <c r="AC4" s="1800" t="s">
        <v>1147</v>
      </c>
    </row>
    <row r="5" spans="1:29" s="180" customFormat="1" ht="18" customHeight="1">
      <c r="A5" s="246"/>
      <c r="B5" s="1484"/>
      <c r="C5" s="602"/>
      <c r="D5" s="1795" t="s">
        <v>1127</v>
      </c>
      <c r="E5" s="1053"/>
      <c r="F5" s="607"/>
      <c r="G5" s="1488" t="s">
        <v>1126</v>
      </c>
      <c r="H5" s="1053"/>
      <c r="I5" s="607"/>
      <c r="J5" s="1488" t="s">
        <v>1128</v>
      </c>
      <c r="K5" s="1053"/>
      <c r="L5" s="1053"/>
      <c r="M5" s="1053"/>
      <c r="N5" s="1053"/>
      <c r="O5" s="1053"/>
      <c r="P5" s="1053"/>
      <c r="Q5" s="1053"/>
      <c r="R5" s="1488" t="s">
        <v>1144</v>
      </c>
      <c r="S5" s="1053"/>
      <c r="T5" s="1053"/>
      <c r="U5" s="1053"/>
      <c r="V5" s="1053"/>
      <c r="W5" s="1488" t="s">
        <v>1140</v>
      </c>
      <c r="X5" s="1053"/>
      <c r="Y5" s="1054"/>
      <c r="Z5" s="1053" t="s">
        <v>32</v>
      </c>
      <c r="AA5" s="1053" t="s">
        <v>235</v>
      </c>
      <c r="AB5" s="1062"/>
      <c r="AC5" s="1801"/>
    </row>
    <row r="6" spans="1:29" s="180" customFormat="1" ht="114.95" customHeight="1">
      <c r="A6" s="190"/>
      <c r="B6" s="1798"/>
      <c r="C6" s="637"/>
      <c r="D6" s="1796"/>
      <c r="E6" s="1055" t="s">
        <v>1121</v>
      </c>
      <c r="F6" s="1055" t="s">
        <v>1125</v>
      </c>
      <c r="G6" s="1793"/>
      <c r="H6" s="1055" t="s">
        <v>1122</v>
      </c>
      <c r="I6" s="1055" t="s">
        <v>1131</v>
      </c>
      <c r="J6" s="1793"/>
      <c r="K6" s="1055" t="s">
        <v>1130</v>
      </c>
      <c r="L6" s="1055" t="s">
        <v>1129</v>
      </c>
      <c r="M6" s="1056" t="s">
        <v>1132</v>
      </c>
      <c r="N6" s="1056" t="s">
        <v>1123</v>
      </c>
      <c r="O6" s="1056" t="s">
        <v>1124</v>
      </c>
      <c r="P6" s="1066" t="s">
        <v>1136</v>
      </c>
      <c r="Q6" s="1056" t="s">
        <v>1135</v>
      </c>
      <c r="R6" s="1793"/>
      <c r="S6" s="1055" t="s">
        <v>1137</v>
      </c>
      <c r="T6" s="1055" t="s">
        <v>1134</v>
      </c>
      <c r="U6" s="1055" t="s">
        <v>1133</v>
      </c>
      <c r="V6" s="1055" t="s">
        <v>1139</v>
      </c>
      <c r="W6" s="1793"/>
      <c r="X6" s="1057" t="s">
        <v>1141</v>
      </c>
      <c r="Y6" s="1057" t="s">
        <v>1142</v>
      </c>
      <c r="Z6" s="1057" t="s">
        <v>1138</v>
      </c>
      <c r="AA6" s="1476" t="s">
        <v>1143</v>
      </c>
      <c r="AB6" s="1799"/>
      <c r="AC6" s="1802"/>
    </row>
    <row r="7" spans="1:29" s="180" customFormat="1" ht="6.95" customHeight="1">
      <c r="A7" s="246"/>
      <c r="B7" s="311"/>
      <c r="C7" s="311"/>
      <c r="D7" s="684"/>
      <c r="E7" s="311"/>
      <c r="F7" s="311"/>
      <c r="G7" s="311"/>
      <c r="H7" s="311"/>
      <c r="I7" s="311"/>
      <c r="J7" s="311"/>
      <c r="K7" s="311"/>
      <c r="L7" s="311"/>
      <c r="M7" s="311"/>
      <c r="N7" s="181"/>
      <c r="O7" s="181"/>
      <c r="P7" s="181"/>
      <c r="Q7" s="181"/>
      <c r="R7" s="181"/>
      <c r="S7" s="311"/>
      <c r="T7" s="311"/>
      <c r="U7" s="311"/>
      <c r="V7" s="311"/>
      <c r="W7" s="181"/>
      <c r="X7" s="181"/>
      <c r="Y7" s="181"/>
      <c r="Z7" s="181"/>
      <c r="AA7" s="181"/>
      <c r="AB7" s="1063"/>
      <c r="AC7" s="205"/>
    </row>
    <row r="8" spans="1:29" s="60" customFormat="1" ht="21.6" customHeight="1">
      <c r="A8" s="156"/>
      <c r="B8" s="479">
        <v>2010</v>
      </c>
      <c r="C8" s="479"/>
      <c r="D8" s="1035">
        <v>100</v>
      </c>
      <c r="E8" s="1031">
        <v>100</v>
      </c>
      <c r="F8" s="1031">
        <v>100</v>
      </c>
      <c r="G8" s="1031">
        <v>100</v>
      </c>
      <c r="H8" s="1031">
        <v>100</v>
      </c>
      <c r="I8" s="1031">
        <v>100</v>
      </c>
      <c r="J8" s="1031">
        <v>100</v>
      </c>
      <c r="K8" s="1031">
        <v>100</v>
      </c>
      <c r="L8" s="1031">
        <v>100</v>
      </c>
      <c r="M8" s="1031">
        <v>100</v>
      </c>
      <c r="N8" s="1031">
        <v>100</v>
      </c>
      <c r="O8" s="1031">
        <v>100</v>
      </c>
      <c r="P8" s="1031">
        <v>100</v>
      </c>
      <c r="Q8" s="1031">
        <v>100</v>
      </c>
      <c r="R8" s="1031">
        <v>100</v>
      </c>
      <c r="S8" s="1031">
        <v>100</v>
      </c>
      <c r="T8" s="1031">
        <v>100</v>
      </c>
      <c r="U8" s="1031">
        <v>100</v>
      </c>
      <c r="V8" s="1031">
        <v>100</v>
      </c>
      <c r="W8" s="1031">
        <v>100</v>
      </c>
      <c r="X8" s="1031">
        <v>100</v>
      </c>
      <c r="Y8" s="1031">
        <v>100</v>
      </c>
      <c r="Z8" s="1031">
        <v>100</v>
      </c>
      <c r="AA8" s="1031">
        <v>100</v>
      </c>
      <c r="AB8" s="882"/>
      <c r="AC8" s="479">
        <v>2010</v>
      </c>
    </row>
    <row r="9" spans="1:29" s="60" customFormat="1" ht="21.6" customHeight="1">
      <c r="A9" s="156"/>
      <c r="B9" s="479">
        <v>2011</v>
      </c>
      <c r="C9" s="479"/>
      <c r="D9" s="1035">
        <v>106.39</v>
      </c>
      <c r="E9" s="1031">
        <v>111.07</v>
      </c>
      <c r="F9" s="1031">
        <v>105.1</v>
      </c>
      <c r="G9" s="1031">
        <v>124.2</v>
      </c>
      <c r="H9" s="1031">
        <v>124.85</v>
      </c>
      <c r="I9" s="1031">
        <v>126.11</v>
      </c>
      <c r="J9" s="1031">
        <v>111.52</v>
      </c>
      <c r="K9" s="1031">
        <v>119.52</v>
      </c>
      <c r="L9" s="1031">
        <v>114.84</v>
      </c>
      <c r="M9" s="1031">
        <v>114.61</v>
      </c>
      <c r="N9" s="1031">
        <v>100.55</v>
      </c>
      <c r="O9" s="1031">
        <v>106.21</v>
      </c>
      <c r="P9" s="1031">
        <v>106.22</v>
      </c>
      <c r="Q9" s="1031">
        <v>108.19</v>
      </c>
      <c r="R9" s="1031">
        <v>100.25</v>
      </c>
      <c r="S9" s="1031">
        <v>95.96</v>
      </c>
      <c r="T9" s="1031">
        <v>104.28</v>
      </c>
      <c r="U9" s="1031">
        <v>101.39</v>
      </c>
      <c r="V9" s="1031">
        <v>102.3</v>
      </c>
      <c r="W9" s="1031">
        <v>114.9</v>
      </c>
      <c r="X9" s="1031">
        <v>121.03</v>
      </c>
      <c r="Y9" s="1031">
        <v>113.01</v>
      </c>
      <c r="Z9" s="1031">
        <v>109.77</v>
      </c>
      <c r="AA9" s="1031">
        <v>107.19</v>
      </c>
      <c r="AB9" s="882"/>
      <c r="AC9" s="479">
        <v>2011</v>
      </c>
    </row>
    <row r="10" spans="1:29" s="60" customFormat="1" ht="21.6" customHeight="1">
      <c r="A10" s="156"/>
      <c r="B10" s="479">
        <v>2012</v>
      </c>
      <c r="C10" s="479"/>
      <c r="D10" s="1035">
        <v>108.08</v>
      </c>
      <c r="E10" s="1031">
        <v>111.72</v>
      </c>
      <c r="F10" s="1031">
        <v>107.12</v>
      </c>
      <c r="G10" s="1031">
        <v>130.16999999999999</v>
      </c>
      <c r="H10" s="1031">
        <v>121.1</v>
      </c>
      <c r="I10" s="1031">
        <v>132.86000000000001</v>
      </c>
      <c r="J10" s="1031">
        <v>112.18</v>
      </c>
      <c r="K10" s="1031">
        <v>121.01</v>
      </c>
      <c r="L10" s="1031">
        <v>113.7</v>
      </c>
      <c r="M10" s="1031">
        <v>105.1</v>
      </c>
      <c r="N10" s="1031">
        <v>97.08</v>
      </c>
      <c r="O10" s="1031">
        <v>106.12</v>
      </c>
      <c r="P10" s="1031">
        <v>107.64</v>
      </c>
      <c r="Q10" s="1031">
        <v>114.99</v>
      </c>
      <c r="R10" s="1031">
        <v>102.97</v>
      </c>
      <c r="S10" s="1031">
        <v>87.86</v>
      </c>
      <c r="T10" s="1031">
        <v>106.9</v>
      </c>
      <c r="U10" s="1031">
        <v>111.59</v>
      </c>
      <c r="V10" s="1031">
        <v>106.59</v>
      </c>
      <c r="W10" s="1031">
        <v>106.49</v>
      </c>
      <c r="X10" s="1031">
        <v>109.17</v>
      </c>
      <c r="Y10" s="1031">
        <v>105.67</v>
      </c>
      <c r="Z10" s="1031">
        <v>100.6</v>
      </c>
      <c r="AA10" s="1031">
        <v>107.23</v>
      </c>
      <c r="AB10" s="882"/>
      <c r="AC10" s="479">
        <v>2012</v>
      </c>
    </row>
    <row r="11" spans="1:29" s="60" customFormat="1" ht="21.6" customHeight="1">
      <c r="A11" s="156"/>
      <c r="B11" s="479">
        <v>2013</v>
      </c>
      <c r="C11" s="479"/>
      <c r="D11" s="1035">
        <v>105.32</v>
      </c>
      <c r="E11" s="1031">
        <v>111.1</v>
      </c>
      <c r="F11" s="1031">
        <v>103.7</v>
      </c>
      <c r="G11" s="1031">
        <v>123.25</v>
      </c>
      <c r="H11" s="1031">
        <v>123.61</v>
      </c>
      <c r="I11" s="1031">
        <v>124.97</v>
      </c>
      <c r="J11" s="1031">
        <v>110.76</v>
      </c>
      <c r="K11" s="1031">
        <v>118.15</v>
      </c>
      <c r="L11" s="1031">
        <v>112.54</v>
      </c>
      <c r="M11" s="1031">
        <v>104.29</v>
      </c>
      <c r="N11" s="1031">
        <v>95.92</v>
      </c>
      <c r="O11" s="1031">
        <v>105.8</v>
      </c>
      <c r="P11" s="1031">
        <v>107.17</v>
      </c>
      <c r="Q11" s="1031">
        <v>115.23</v>
      </c>
      <c r="R11" s="1031">
        <v>99.34</v>
      </c>
      <c r="S11" s="1031">
        <v>75.489999999999995</v>
      </c>
      <c r="T11" s="1031">
        <v>107.46</v>
      </c>
      <c r="U11" s="1031">
        <v>113.51</v>
      </c>
      <c r="V11" s="1031">
        <v>107.07</v>
      </c>
      <c r="W11" s="1031">
        <v>96.14</v>
      </c>
      <c r="X11" s="1031">
        <v>95.56</v>
      </c>
      <c r="Y11" s="1031">
        <v>95.57</v>
      </c>
      <c r="Z11" s="1031">
        <v>93.08</v>
      </c>
      <c r="AA11" s="1031">
        <v>104.82</v>
      </c>
      <c r="AB11" s="882"/>
      <c r="AC11" s="479">
        <v>2013</v>
      </c>
    </row>
    <row r="12" spans="1:29" s="60" customFormat="1" ht="21.6" customHeight="1">
      <c r="A12" s="156"/>
      <c r="B12" s="479">
        <v>2014</v>
      </c>
      <c r="C12" s="479"/>
      <c r="D12" s="1035">
        <v>104.8</v>
      </c>
      <c r="E12" s="1031">
        <v>110.88</v>
      </c>
      <c r="F12" s="1031">
        <v>103.1</v>
      </c>
      <c r="G12" s="1031">
        <v>111.94</v>
      </c>
      <c r="H12" s="1031">
        <v>116.65</v>
      </c>
      <c r="I12" s="1031">
        <v>113.02</v>
      </c>
      <c r="J12" s="1031">
        <v>107.31</v>
      </c>
      <c r="K12" s="1031">
        <v>108.6</v>
      </c>
      <c r="L12" s="1031">
        <v>110.86</v>
      </c>
      <c r="M12" s="1031">
        <v>95.34</v>
      </c>
      <c r="N12" s="1031">
        <v>96.24</v>
      </c>
      <c r="O12" s="1031">
        <v>106.65</v>
      </c>
      <c r="P12" s="1031">
        <v>107.16</v>
      </c>
      <c r="Q12" s="1031">
        <v>116.14</v>
      </c>
      <c r="R12" s="1031">
        <v>99.35</v>
      </c>
      <c r="S12" s="1031">
        <v>70.97</v>
      </c>
      <c r="T12" s="1031">
        <v>109.03</v>
      </c>
      <c r="U12" s="1031">
        <v>118.6</v>
      </c>
      <c r="V12" s="1031">
        <v>106.7</v>
      </c>
      <c r="W12" s="1031">
        <v>91.8</v>
      </c>
      <c r="X12" s="1031">
        <v>91.42</v>
      </c>
      <c r="Y12" s="1031">
        <v>90.18</v>
      </c>
      <c r="Z12" s="1031">
        <v>90.73</v>
      </c>
      <c r="AA12" s="1031">
        <v>102.49</v>
      </c>
      <c r="AB12" s="882"/>
      <c r="AC12" s="479">
        <v>2014</v>
      </c>
    </row>
    <row r="13" spans="1:29" s="60" customFormat="1" ht="9" customHeight="1">
      <c r="A13" s="156"/>
      <c r="B13" s="479"/>
      <c r="C13" s="479"/>
      <c r="D13" s="1035"/>
      <c r="E13" s="1031"/>
      <c r="F13" s="1031"/>
      <c r="G13" s="1031"/>
      <c r="H13" s="1031"/>
      <c r="I13" s="1031"/>
      <c r="J13" s="1031"/>
      <c r="K13" s="1031"/>
      <c r="L13" s="1031"/>
      <c r="M13" s="1031"/>
      <c r="N13" s="1031"/>
      <c r="O13" s="1031"/>
      <c r="P13" s="1031"/>
      <c r="Q13" s="1031"/>
      <c r="R13" s="1031"/>
      <c r="S13" s="1031"/>
      <c r="T13" s="1031"/>
      <c r="U13" s="1031"/>
      <c r="V13" s="1031"/>
      <c r="W13" s="1031"/>
      <c r="X13" s="1031"/>
      <c r="Y13" s="1031"/>
      <c r="Z13" s="1031"/>
      <c r="AA13" s="1031"/>
      <c r="AB13" s="882"/>
      <c r="AC13" s="479"/>
    </row>
    <row r="14" spans="1:29" s="200" customFormat="1" ht="21.6" customHeight="1">
      <c r="A14" s="273"/>
      <c r="B14" s="185">
        <v>2015</v>
      </c>
      <c r="C14" s="185"/>
      <c r="D14" s="1036">
        <v>104.14</v>
      </c>
      <c r="E14" s="1032">
        <v>107.71</v>
      </c>
      <c r="F14" s="1032">
        <v>103.16</v>
      </c>
      <c r="G14" s="1032">
        <v>76.400000000000006</v>
      </c>
      <c r="H14" s="1032">
        <v>100.59</v>
      </c>
      <c r="I14" s="1032">
        <v>74.790000000000006</v>
      </c>
      <c r="J14" s="1032">
        <v>95.75</v>
      </c>
      <c r="K14" s="1032">
        <v>81.44</v>
      </c>
      <c r="L14" s="1032">
        <v>98.47</v>
      </c>
      <c r="M14" s="1032">
        <v>85.52</v>
      </c>
      <c r="N14" s="1032">
        <v>96.19</v>
      </c>
      <c r="O14" s="1032">
        <v>106.43</v>
      </c>
      <c r="P14" s="1032">
        <v>105.46</v>
      </c>
      <c r="Q14" s="1032">
        <v>115.23</v>
      </c>
      <c r="R14" s="1032">
        <v>97.93</v>
      </c>
      <c r="S14" s="1032">
        <v>67.69</v>
      </c>
      <c r="T14" s="1032">
        <v>109.08</v>
      </c>
      <c r="U14" s="1032">
        <v>118.55</v>
      </c>
      <c r="V14" s="1032">
        <v>106.78</v>
      </c>
      <c r="W14" s="1032">
        <v>81.7</v>
      </c>
      <c r="X14" s="1032">
        <v>80.900000000000006</v>
      </c>
      <c r="Y14" s="1032">
        <v>78.63</v>
      </c>
      <c r="Z14" s="1032">
        <v>85.52</v>
      </c>
      <c r="AA14" s="1032">
        <v>95.74</v>
      </c>
      <c r="AB14" s="1037"/>
      <c r="AC14" s="185">
        <v>2015</v>
      </c>
    </row>
    <row r="15" spans="1:29" s="60" customFormat="1" ht="6.95" customHeight="1">
      <c r="A15" s="156"/>
      <c r="B15" s="479"/>
      <c r="C15" s="479"/>
      <c r="D15" s="1035"/>
      <c r="E15" s="1031"/>
      <c r="F15" s="1031"/>
      <c r="G15" s="1031"/>
      <c r="H15" s="1031"/>
      <c r="I15" s="1031"/>
      <c r="J15" s="1031"/>
      <c r="K15" s="1031"/>
      <c r="L15" s="1031"/>
      <c r="M15" s="1031"/>
      <c r="N15" s="1031"/>
      <c r="O15" s="1031"/>
      <c r="P15" s="1031"/>
      <c r="Q15" s="1031"/>
      <c r="R15" s="1031"/>
      <c r="S15" s="1031"/>
      <c r="T15" s="1031"/>
      <c r="U15" s="1031"/>
      <c r="V15" s="1031"/>
      <c r="W15" s="1031"/>
      <c r="X15" s="1031"/>
      <c r="Y15" s="1031"/>
      <c r="Z15" s="1031"/>
      <c r="AA15" s="1031"/>
      <c r="AB15" s="882"/>
      <c r="AC15" s="479"/>
    </row>
    <row r="16" spans="1:29" s="60" customFormat="1" ht="21.6" customHeight="1">
      <c r="A16" s="156"/>
      <c r="B16" s="201">
        <v>1</v>
      </c>
      <c r="C16" s="479"/>
      <c r="D16" s="1035">
        <v>104.42</v>
      </c>
      <c r="E16" s="1031">
        <v>109.27</v>
      </c>
      <c r="F16" s="1031">
        <v>103.07</v>
      </c>
      <c r="G16" s="1031">
        <v>74.680000000000007</v>
      </c>
      <c r="H16" s="1031">
        <v>113.1</v>
      </c>
      <c r="I16" s="1031">
        <v>71.599999999999994</v>
      </c>
      <c r="J16" s="1031">
        <v>94.74</v>
      </c>
      <c r="K16" s="1031">
        <v>77.37</v>
      </c>
      <c r="L16" s="1031">
        <v>99.88</v>
      </c>
      <c r="M16" s="1031">
        <v>89.66</v>
      </c>
      <c r="N16" s="1031">
        <v>96.18</v>
      </c>
      <c r="O16" s="1031">
        <v>106.61</v>
      </c>
      <c r="P16" s="1031">
        <v>105.63</v>
      </c>
      <c r="Q16" s="1031">
        <v>115.91</v>
      </c>
      <c r="R16" s="1031">
        <v>98.5</v>
      </c>
      <c r="S16" s="1031">
        <v>68.459999999999994</v>
      </c>
      <c r="T16" s="1031">
        <v>109.53</v>
      </c>
      <c r="U16" s="1031">
        <v>119.19</v>
      </c>
      <c r="V16" s="1031">
        <v>106.84</v>
      </c>
      <c r="W16" s="1031">
        <v>88.58</v>
      </c>
      <c r="X16" s="1031">
        <v>88.76</v>
      </c>
      <c r="Y16" s="1031">
        <v>85.68</v>
      </c>
      <c r="Z16" s="1031">
        <v>90.74</v>
      </c>
      <c r="AA16" s="1031">
        <v>98.88</v>
      </c>
      <c r="AB16" s="882"/>
      <c r="AC16" s="201" t="s">
        <v>359</v>
      </c>
    </row>
    <row r="17" spans="1:29" s="60" customFormat="1" ht="21.6" customHeight="1">
      <c r="A17" s="156"/>
      <c r="B17" s="201">
        <v>2</v>
      </c>
      <c r="C17" s="479">
        <v>996</v>
      </c>
      <c r="D17" s="1035">
        <v>104.46</v>
      </c>
      <c r="E17" s="1031">
        <v>109.26</v>
      </c>
      <c r="F17" s="1031">
        <v>103.14</v>
      </c>
      <c r="G17" s="1031">
        <v>78</v>
      </c>
      <c r="H17" s="1031">
        <v>113.1</v>
      </c>
      <c r="I17" s="1031">
        <v>75.290000000000006</v>
      </c>
      <c r="J17" s="1031">
        <v>94.18</v>
      </c>
      <c r="K17" s="1031">
        <v>77.489999999999995</v>
      </c>
      <c r="L17" s="1031">
        <v>96.13</v>
      </c>
      <c r="M17" s="1031">
        <v>87.77</v>
      </c>
      <c r="N17" s="1031">
        <v>96.18</v>
      </c>
      <c r="O17" s="1031">
        <v>106.47</v>
      </c>
      <c r="P17" s="1031">
        <v>105.46</v>
      </c>
      <c r="Q17" s="1031">
        <v>116.05</v>
      </c>
      <c r="R17" s="1031">
        <v>98.54</v>
      </c>
      <c r="S17" s="1031">
        <v>68.58</v>
      </c>
      <c r="T17" s="1031">
        <v>109.53</v>
      </c>
      <c r="U17" s="1031">
        <v>119.19</v>
      </c>
      <c r="V17" s="1031">
        <v>106.84</v>
      </c>
      <c r="W17" s="1031">
        <v>87.51</v>
      </c>
      <c r="X17" s="1031">
        <v>87.99</v>
      </c>
      <c r="Y17" s="1031">
        <v>84.54</v>
      </c>
      <c r="Z17" s="1031">
        <v>89.14</v>
      </c>
      <c r="AA17" s="1031">
        <v>98.16</v>
      </c>
      <c r="AB17" s="882"/>
      <c r="AC17" s="201" t="s">
        <v>360</v>
      </c>
    </row>
    <row r="18" spans="1:29" s="60" customFormat="1" ht="21.6" customHeight="1">
      <c r="A18" s="156"/>
      <c r="B18" s="202">
        <v>3</v>
      </c>
      <c r="C18" s="479"/>
      <c r="D18" s="1035">
        <v>104.47</v>
      </c>
      <c r="E18" s="1031">
        <v>108.87</v>
      </c>
      <c r="F18" s="1031">
        <v>103.27</v>
      </c>
      <c r="G18" s="1031">
        <v>81.349999999999994</v>
      </c>
      <c r="H18" s="1031">
        <v>113.1</v>
      </c>
      <c r="I18" s="1031">
        <v>79.02</v>
      </c>
      <c r="J18" s="1031">
        <v>96.06</v>
      </c>
      <c r="K18" s="1031">
        <v>83.17</v>
      </c>
      <c r="L18" s="1031">
        <v>96.49</v>
      </c>
      <c r="M18" s="1031">
        <v>84.37</v>
      </c>
      <c r="N18" s="1031">
        <v>96.26</v>
      </c>
      <c r="O18" s="1031">
        <v>106.39</v>
      </c>
      <c r="P18" s="1031">
        <v>105.41</v>
      </c>
      <c r="Q18" s="1031">
        <v>115.88</v>
      </c>
      <c r="R18" s="1031">
        <v>98.43</v>
      </c>
      <c r="S18" s="1031">
        <v>68.209999999999994</v>
      </c>
      <c r="T18" s="1031">
        <v>109.84</v>
      </c>
      <c r="U18" s="1031">
        <v>119.21</v>
      </c>
      <c r="V18" s="1031">
        <v>106.84</v>
      </c>
      <c r="W18" s="1031">
        <v>86.14</v>
      </c>
      <c r="X18" s="1031">
        <v>86.6</v>
      </c>
      <c r="Y18" s="1031">
        <v>82.81</v>
      </c>
      <c r="Z18" s="1031">
        <v>88.64</v>
      </c>
      <c r="AA18" s="1031">
        <v>97.96</v>
      </c>
      <c r="AB18" s="882"/>
      <c r="AC18" s="201" t="s">
        <v>361</v>
      </c>
    </row>
    <row r="19" spans="1:29" s="60" customFormat="1" ht="21.6" customHeight="1">
      <c r="A19" s="156"/>
      <c r="B19" s="202">
        <v>4</v>
      </c>
      <c r="C19" s="479"/>
      <c r="D19" s="1035">
        <v>104.43</v>
      </c>
      <c r="E19" s="1031">
        <v>108.34</v>
      </c>
      <c r="F19" s="1031">
        <v>103.35</v>
      </c>
      <c r="G19" s="1031">
        <v>78.760000000000005</v>
      </c>
      <c r="H19" s="1031">
        <v>99.47</v>
      </c>
      <c r="I19" s="1031">
        <v>77.53</v>
      </c>
      <c r="J19" s="1031">
        <v>98.04</v>
      </c>
      <c r="K19" s="1031">
        <v>87.24</v>
      </c>
      <c r="L19" s="1031">
        <v>101.14</v>
      </c>
      <c r="M19" s="1031">
        <v>85.22</v>
      </c>
      <c r="N19" s="1031">
        <v>96.21</v>
      </c>
      <c r="O19" s="1031">
        <v>106.01</v>
      </c>
      <c r="P19" s="1031">
        <v>105.49</v>
      </c>
      <c r="Q19" s="1031">
        <v>115.91</v>
      </c>
      <c r="R19" s="1031">
        <v>98.15</v>
      </c>
      <c r="S19" s="1031">
        <v>67.569999999999993</v>
      </c>
      <c r="T19" s="1031">
        <v>108.92</v>
      </c>
      <c r="U19" s="1031">
        <v>119.21</v>
      </c>
      <c r="V19" s="1031">
        <v>106.84</v>
      </c>
      <c r="W19" s="1031">
        <v>84.43</v>
      </c>
      <c r="X19" s="1031">
        <v>84.27</v>
      </c>
      <c r="Y19" s="1031">
        <v>80.88</v>
      </c>
      <c r="Z19" s="1031">
        <v>88.64</v>
      </c>
      <c r="AA19" s="1031">
        <v>97.87</v>
      </c>
      <c r="AB19" s="882"/>
      <c r="AC19" s="201" t="s">
        <v>362</v>
      </c>
    </row>
    <row r="20" spans="1:29" s="60" customFormat="1" ht="21.6" customHeight="1">
      <c r="A20" s="156"/>
      <c r="B20" s="201">
        <v>5</v>
      </c>
      <c r="C20" s="479"/>
      <c r="D20" s="1035">
        <v>104.25</v>
      </c>
      <c r="E20" s="1031">
        <v>108.08</v>
      </c>
      <c r="F20" s="1031">
        <v>103.19</v>
      </c>
      <c r="G20" s="1031">
        <v>83.57</v>
      </c>
      <c r="H20" s="1031">
        <v>99.47</v>
      </c>
      <c r="I20" s="1031">
        <v>82.89</v>
      </c>
      <c r="J20" s="1031">
        <v>99.19</v>
      </c>
      <c r="K20" s="1031">
        <v>89.81</v>
      </c>
      <c r="L20" s="1031">
        <v>102.52</v>
      </c>
      <c r="M20" s="1031">
        <v>87.27</v>
      </c>
      <c r="N20" s="1031">
        <v>96.38</v>
      </c>
      <c r="O20" s="1031">
        <v>106.33</v>
      </c>
      <c r="P20" s="1031">
        <v>105.55</v>
      </c>
      <c r="Q20" s="1031">
        <v>115.87</v>
      </c>
      <c r="R20" s="1031">
        <v>97.7</v>
      </c>
      <c r="S20" s="1031">
        <v>67.47</v>
      </c>
      <c r="T20" s="1031">
        <v>108.99</v>
      </c>
      <c r="U20" s="1031">
        <v>118.16</v>
      </c>
      <c r="V20" s="1031">
        <v>106.84</v>
      </c>
      <c r="W20" s="1031">
        <v>83.48</v>
      </c>
      <c r="X20" s="1031">
        <v>83.73</v>
      </c>
      <c r="Y20" s="1031">
        <v>79.38</v>
      </c>
      <c r="Z20" s="1031">
        <v>88.77</v>
      </c>
      <c r="AA20" s="1031">
        <v>96.41</v>
      </c>
      <c r="AB20" s="882"/>
      <c r="AC20" s="201" t="s">
        <v>444</v>
      </c>
    </row>
    <row r="21" spans="1:29" s="60" customFormat="1" ht="12" customHeight="1">
      <c r="A21" s="156"/>
      <c r="B21" s="201"/>
      <c r="C21" s="479">
        <v>996</v>
      </c>
      <c r="D21" s="1035"/>
      <c r="E21" s="1031"/>
      <c r="F21" s="1031"/>
      <c r="G21" s="1031"/>
      <c r="H21" s="1031"/>
      <c r="I21" s="1031"/>
      <c r="J21" s="1031"/>
      <c r="K21" s="1031"/>
      <c r="L21" s="1031"/>
      <c r="M21" s="1031"/>
      <c r="N21" s="1031"/>
      <c r="O21" s="1031"/>
      <c r="P21" s="1031"/>
      <c r="Q21" s="1031"/>
      <c r="R21" s="1031"/>
      <c r="S21" s="1031"/>
      <c r="T21" s="1031"/>
      <c r="U21" s="1031"/>
      <c r="V21" s="1031"/>
      <c r="W21" s="1031"/>
      <c r="X21" s="1031"/>
      <c r="Y21" s="1031"/>
      <c r="Z21" s="1031"/>
      <c r="AA21" s="1031"/>
      <c r="AB21" s="882"/>
      <c r="AC21" s="201"/>
    </row>
    <row r="22" spans="1:29" s="60" customFormat="1" ht="21.6" customHeight="1">
      <c r="A22" s="156"/>
      <c r="B22" s="202">
        <v>6</v>
      </c>
      <c r="C22" s="479"/>
      <c r="D22" s="1035">
        <v>104.28</v>
      </c>
      <c r="E22" s="1031">
        <v>107.45</v>
      </c>
      <c r="F22" s="1031">
        <v>103.42</v>
      </c>
      <c r="G22" s="1031">
        <v>84.36</v>
      </c>
      <c r="H22" s="1031">
        <v>99.47</v>
      </c>
      <c r="I22" s="1031">
        <v>83.78</v>
      </c>
      <c r="J22" s="1031">
        <v>99.61</v>
      </c>
      <c r="K22" s="1031">
        <v>91.19</v>
      </c>
      <c r="L22" s="1031">
        <v>102.29</v>
      </c>
      <c r="M22" s="1031">
        <v>86.72</v>
      </c>
      <c r="N22" s="1031">
        <v>96.39</v>
      </c>
      <c r="O22" s="1031">
        <v>106.37</v>
      </c>
      <c r="P22" s="1031">
        <v>105.54</v>
      </c>
      <c r="Q22" s="1031">
        <v>115.85</v>
      </c>
      <c r="R22" s="1031">
        <v>97.65</v>
      </c>
      <c r="S22" s="1031">
        <v>67.34</v>
      </c>
      <c r="T22" s="1031">
        <v>108.99</v>
      </c>
      <c r="U22" s="1031">
        <v>118.15</v>
      </c>
      <c r="V22" s="1031">
        <v>106.84</v>
      </c>
      <c r="W22" s="1031">
        <v>83.06</v>
      </c>
      <c r="X22" s="1031">
        <v>83.03</v>
      </c>
      <c r="Y22" s="1031">
        <v>78.94</v>
      </c>
      <c r="Z22" s="1031">
        <v>89.11</v>
      </c>
      <c r="AA22" s="1031">
        <v>95.84</v>
      </c>
      <c r="AB22" s="882"/>
      <c r="AC22" s="201" t="s">
        <v>445</v>
      </c>
    </row>
    <row r="23" spans="1:29" s="60" customFormat="1" ht="21.6" customHeight="1">
      <c r="A23" s="156"/>
      <c r="B23" s="202">
        <v>7</v>
      </c>
      <c r="C23" s="479"/>
      <c r="D23" s="1035">
        <v>104.32</v>
      </c>
      <c r="E23" s="1031">
        <v>107.51</v>
      </c>
      <c r="F23" s="1031">
        <v>103.45</v>
      </c>
      <c r="G23" s="1031">
        <v>79.989999999999995</v>
      </c>
      <c r="H23" s="1031">
        <v>99.47</v>
      </c>
      <c r="I23" s="1031">
        <v>78.91</v>
      </c>
      <c r="J23" s="1031">
        <v>98.56</v>
      </c>
      <c r="K23" s="1031">
        <v>88.49</v>
      </c>
      <c r="L23" s="1031">
        <v>101.55</v>
      </c>
      <c r="M23" s="1031">
        <v>86.81</v>
      </c>
      <c r="N23" s="1031">
        <v>96.39</v>
      </c>
      <c r="O23" s="1031">
        <v>106.4</v>
      </c>
      <c r="P23" s="1031">
        <v>105.49</v>
      </c>
      <c r="Q23" s="1031">
        <v>114.92</v>
      </c>
      <c r="R23" s="1031">
        <v>97.77</v>
      </c>
      <c r="S23" s="1031">
        <v>67.430000000000007</v>
      </c>
      <c r="T23" s="1031">
        <v>108.84</v>
      </c>
      <c r="U23" s="1031">
        <v>118.38</v>
      </c>
      <c r="V23" s="1031">
        <v>106.84</v>
      </c>
      <c r="W23" s="1031">
        <v>81.27</v>
      </c>
      <c r="X23" s="1031">
        <v>80.13</v>
      </c>
      <c r="Y23" s="1031">
        <v>78.180000000000007</v>
      </c>
      <c r="Z23" s="1031">
        <v>86.05</v>
      </c>
      <c r="AA23" s="1031">
        <v>95.2</v>
      </c>
      <c r="AB23" s="882"/>
      <c r="AC23" s="201" t="s">
        <v>446</v>
      </c>
    </row>
    <row r="24" spans="1:29" s="60" customFormat="1" ht="21.6" customHeight="1">
      <c r="A24" s="156"/>
      <c r="B24" s="201">
        <v>8</v>
      </c>
      <c r="C24" s="479"/>
      <c r="D24" s="1035">
        <v>104.29</v>
      </c>
      <c r="E24" s="1031">
        <v>107.14</v>
      </c>
      <c r="F24" s="1031">
        <v>103.51</v>
      </c>
      <c r="G24" s="1031">
        <v>74.73</v>
      </c>
      <c r="H24" s="1031">
        <v>93.99</v>
      </c>
      <c r="I24" s="1031">
        <v>73.599999999999994</v>
      </c>
      <c r="J24" s="1031">
        <v>96.38</v>
      </c>
      <c r="K24" s="1031">
        <v>82.62</v>
      </c>
      <c r="L24" s="1031">
        <v>99.85</v>
      </c>
      <c r="M24" s="1031">
        <v>85.59</v>
      </c>
      <c r="N24" s="1031">
        <v>96.06</v>
      </c>
      <c r="O24" s="1031">
        <v>106.89</v>
      </c>
      <c r="P24" s="1031">
        <v>105.45</v>
      </c>
      <c r="Q24" s="1031">
        <v>114.91</v>
      </c>
      <c r="R24" s="1031">
        <v>97.97</v>
      </c>
      <c r="S24" s="1031">
        <v>67.97</v>
      </c>
      <c r="T24" s="1031">
        <v>108.84</v>
      </c>
      <c r="U24" s="1031">
        <v>118.41</v>
      </c>
      <c r="V24" s="1031">
        <v>106.84</v>
      </c>
      <c r="W24" s="1031">
        <v>80.290000000000006</v>
      </c>
      <c r="X24" s="1031">
        <v>79.08</v>
      </c>
      <c r="Y24" s="1031">
        <v>77.41</v>
      </c>
      <c r="Z24" s="1031">
        <v>84.2</v>
      </c>
      <c r="AA24" s="1031">
        <v>95.16</v>
      </c>
      <c r="AB24" s="882"/>
      <c r="AC24" s="201" t="s">
        <v>363</v>
      </c>
    </row>
    <row r="25" spans="1:29" s="60" customFormat="1" ht="21.6" customHeight="1">
      <c r="A25" s="156"/>
      <c r="B25" s="201">
        <v>9</v>
      </c>
      <c r="C25" s="479">
        <v>996</v>
      </c>
      <c r="D25" s="1035">
        <v>104.24</v>
      </c>
      <c r="E25" s="1031">
        <v>106.77</v>
      </c>
      <c r="F25" s="1031">
        <v>103.54</v>
      </c>
      <c r="G25" s="1031">
        <v>72.75</v>
      </c>
      <c r="H25" s="1031">
        <v>93.99</v>
      </c>
      <c r="I25" s="1031">
        <v>71.41</v>
      </c>
      <c r="J25" s="1031">
        <v>94.23</v>
      </c>
      <c r="K25" s="1031">
        <v>77.05</v>
      </c>
      <c r="L25" s="1031">
        <v>97.8</v>
      </c>
      <c r="M25" s="1031">
        <v>85.07</v>
      </c>
      <c r="N25" s="1031">
        <v>96.08</v>
      </c>
      <c r="O25" s="1031">
        <v>106.94</v>
      </c>
      <c r="P25" s="1031">
        <v>105.37</v>
      </c>
      <c r="Q25" s="1031">
        <v>114.92</v>
      </c>
      <c r="R25" s="1031">
        <v>97.99</v>
      </c>
      <c r="S25" s="1031">
        <v>67.930000000000007</v>
      </c>
      <c r="T25" s="1031">
        <v>108.84</v>
      </c>
      <c r="U25" s="1031">
        <v>118.5</v>
      </c>
      <c r="V25" s="1031">
        <v>106.84</v>
      </c>
      <c r="W25" s="1031">
        <v>79.290000000000006</v>
      </c>
      <c r="X25" s="1031">
        <v>78.23</v>
      </c>
      <c r="Y25" s="1031">
        <v>76.099999999999994</v>
      </c>
      <c r="Z25" s="1031">
        <v>83.62</v>
      </c>
      <c r="AA25" s="1031">
        <v>95</v>
      </c>
      <c r="AB25" s="882"/>
      <c r="AC25" s="201" t="s">
        <v>364</v>
      </c>
    </row>
    <row r="26" spans="1:29" s="60" customFormat="1" ht="21.6" customHeight="1">
      <c r="A26" s="156"/>
      <c r="B26" s="202">
        <v>10</v>
      </c>
      <c r="C26" s="479"/>
      <c r="D26" s="1035">
        <v>103.7</v>
      </c>
      <c r="E26" s="1031">
        <v>106.87</v>
      </c>
      <c r="F26" s="1031">
        <v>102.84</v>
      </c>
      <c r="G26" s="1031">
        <v>71.819999999999993</v>
      </c>
      <c r="H26" s="1031">
        <v>93.99</v>
      </c>
      <c r="I26" s="1031">
        <v>70.37</v>
      </c>
      <c r="J26" s="1031">
        <v>93.04</v>
      </c>
      <c r="K26" s="1031">
        <v>74.510000000000005</v>
      </c>
      <c r="L26" s="1031">
        <v>96.04</v>
      </c>
      <c r="M26" s="1031">
        <v>83.47</v>
      </c>
      <c r="N26" s="1031">
        <v>96.08</v>
      </c>
      <c r="O26" s="1031">
        <v>106.35</v>
      </c>
      <c r="P26" s="1031">
        <v>105.39</v>
      </c>
      <c r="Q26" s="1031">
        <v>115.31</v>
      </c>
      <c r="R26" s="1031">
        <v>97.73</v>
      </c>
      <c r="S26" s="1031">
        <v>67.25</v>
      </c>
      <c r="T26" s="1031">
        <v>108.84</v>
      </c>
      <c r="U26" s="1031">
        <v>118.47</v>
      </c>
      <c r="V26" s="1031">
        <v>106.84</v>
      </c>
      <c r="W26" s="1031">
        <v>77.08</v>
      </c>
      <c r="X26" s="1031">
        <v>75.23</v>
      </c>
      <c r="Y26" s="1031">
        <v>74.41</v>
      </c>
      <c r="Z26" s="1031">
        <v>81.290000000000006</v>
      </c>
      <c r="AA26" s="1031">
        <v>93.48</v>
      </c>
      <c r="AB26" s="882"/>
      <c r="AC26" s="201" t="s">
        <v>365</v>
      </c>
    </row>
    <row r="27" spans="1:29" s="60" customFormat="1" ht="12" customHeight="1">
      <c r="A27" s="156"/>
      <c r="B27" s="202"/>
      <c r="C27" s="479"/>
      <c r="D27" s="1035"/>
      <c r="E27" s="1031"/>
      <c r="F27" s="1031"/>
      <c r="G27" s="1031"/>
      <c r="H27" s="1031"/>
      <c r="I27" s="1031"/>
      <c r="J27" s="1031"/>
      <c r="K27" s="1031"/>
      <c r="L27" s="1031"/>
      <c r="M27" s="1031"/>
      <c r="N27" s="1031"/>
      <c r="O27" s="1031"/>
      <c r="P27" s="1031"/>
      <c r="Q27" s="1051"/>
      <c r="R27" s="1031"/>
      <c r="S27" s="1031"/>
      <c r="T27" s="1031"/>
      <c r="U27" s="1031"/>
      <c r="V27" s="1031"/>
      <c r="W27" s="1031"/>
      <c r="X27" s="1031"/>
      <c r="Y27" s="1031"/>
      <c r="Z27" s="1031"/>
      <c r="AA27" s="1031"/>
      <c r="AB27" s="882"/>
      <c r="AC27" s="201"/>
    </row>
    <row r="28" spans="1:29" s="60" customFormat="1" ht="21.6" customHeight="1">
      <c r="A28" s="156"/>
      <c r="B28" s="201">
        <v>11</v>
      </c>
      <c r="C28" s="479"/>
      <c r="D28" s="1035">
        <v>103.63</v>
      </c>
      <c r="E28" s="1031">
        <v>106.95</v>
      </c>
      <c r="F28" s="1031">
        <v>102.72</v>
      </c>
      <c r="G28" s="1031">
        <v>70.25</v>
      </c>
      <c r="H28" s="1031">
        <v>93.99</v>
      </c>
      <c r="I28" s="1031">
        <v>68.62</v>
      </c>
      <c r="J28" s="1031">
        <v>92.71</v>
      </c>
      <c r="K28" s="1031">
        <v>74.08</v>
      </c>
      <c r="L28" s="1031">
        <v>94.94</v>
      </c>
      <c r="M28" s="1031">
        <v>82.87</v>
      </c>
      <c r="N28" s="1031">
        <v>96.08</v>
      </c>
      <c r="O28" s="1031">
        <v>106.3</v>
      </c>
      <c r="P28" s="1031">
        <v>105.33</v>
      </c>
      <c r="Q28" s="1031">
        <v>115.33</v>
      </c>
      <c r="R28" s="1031">
        <v>97.64</v>
      </c>
      <c r="S28" s="1031">
        <v>67.010000000000005</v>
      </c>
      <c r="T28" s="1031">
        <v>108.84</v>
      </c>
      <c r="U28" s="1031">
        <v>118.46</v>
      </c>
      <c r="V28" s="1031">
        <v>106.84</v>
      </c>
      <c r="W28" s="1031">
        <v>74.95</v>
      </c>
      <c r="X28" s="1031">
        <v>72.209999999999994</v>
      </c>
      <c r="Y28" s="1031">
        <v>72.930000000000007</v>
      </c>
      <c r="Z28" s="1031">
        <v>78.61</v>
      </c>
      <c r="AA28" s="1031">
        <v>92.61</v>
      </c>
      <c r="AB28" s="882"/>
      <c r="AC28" s="201" t="s">
        <v>366</v>
      </c>
    </row>
    <row r="29" spans="1:29" s="60" customFormat="1" ht="21.6" customHeight="1">
      <c r="A29" s="156"/>
      <c r="B29" s="201">
        <v>12</v>
      </c>
      <c r="C29" s="479">
        <v>996</v>
      </c>
      <c r="D29" s="1035">
        <v>103.21</v>
      </c>
      <c r="E29" s="1031">
        <v>105.98</v>
      </c>
      <c r="F29" s="1031">
        <v>102.46</v>
      </c>
      <c r="G29" s="1031">
        <v>66.52</v>
      </c>
      <c r="H29" s="1031">
        <v>93.99</v>
      </c>
      <c r="I29" s="1031">
        <v>64.47</v>
      </c>
      <c r="J29" s="1031">
        <v>92.31</v>
      </c>
      <c r="K29" s="1031">
        <v>74.31</v>
      </c>
      <c r="L29" s="1031">
        <v>92.98</v>
      </c>
      <c r="M29" s="1031">
        <v>81.36</v>
      </c>
      <c r="N29" s="1031">
        <v>95.95</v>
      </c>
      <c r="O29" s="1031">
        <v>106.12</v>
      </c>
      <c r="P29" s="1031">
        <v>105.36</v>
      </c>
      <c r="Q29" s="1031">
        <v>111.91</v>
      </c>
      <c r="R29" s="1031">
        <v>97.07</v>
      </c>
      <c r="S29" s="1031">
        <v>67.03</v>
      </c>
      <c r="T29" s="1031">
        <v>108.98</v>
      </c>
      <c r="U29" s="1031">
        <v>117.29</v>
      </c>
      <c r="V29" s="1031">
        <v>106.12</v>
      </c>
      <c r="W29" s="1031">
        <v>74.27</v>
      </c>
      <c r="X29" s="1031">
        <v>71.56</v>
      </c>
      <c r="Y29" s="1031">
        <v>72.33</v>
      </c>
      <c r="Z29" s="1031">
        <v>77.44</v>
      </c>
      <c r="AA29" s="1031">
        <v>92.28</v>
      </c>
      <c r="AB29" s="882"/>
      <c r="AC29" s="201" t="s">
        <v>367</v>
      </c>
    </row>
    <row r="30" spans="1:29" s="180" customFormat="1" ht="6.95" customHeight="1" thickBot="1">
      <c r="A30" s="1046"/>
      <c r="B30" s="1047"/>
      <c r="C30" s="1047"/>
      <c r="D30" s="1064"/>
      <c r="E30" s="1046"/>
      <c r="F30" s="1046"/>
      <c r="G30" s="1046"/>
      <c r="H30" s="1046"/>
      <c r="I30" s="1046"/>
      <c r="J30" s="1046"/>
      <c r="K30" s="1046"/>
      <c r="L30" s="1046"/>
      <c r="M30" s="1046"/>
      <c r="N30" s="1046"/>
      <c r="O30" s="1046"/>
      <c r="P30" s="1046"/>
      <c r="Q30" s="1046"/>
      <c r="R30" s="1046"/>
      <c r="S30" s="1046"/>
      <c r="T30" s="1046"/>
      <c r="U30" s="1046"/>
      <c r="V30" s="1046"/>
      <c r="W30" s="1046"/>
      <c r="X30" s="1046"/>
      <c r="Y30" s="1046"/>
      <c r="Z30" s="1046"/>
      <c r="AA30" s="1046"/>
      <c r="AB30" s="1065"/>
      <c r="AC30" s="1047"/>
    </row>
    <row r="31" spans="1:29" s="191" customFormat="1" ht="20.25" customHeight="1">
      <c r="B31" s="1792" t="s">
        <v>623</v>
      </c>
      <c r="C31" s="1792"/>
      <c r="D31" s="1792"/>
      <c r="E31" s="1792"/>
      <c r="F31" s="1792"/>
      <c r="G31" s="1792"/>
      <c r="H31" s="1792"/>
      <c r="I31" s="1792"/>
      <c r="J31" s="1792"/>
      <c r="K31" s="192"/>
      <c r="L31" s="192"/>
      <c r="P31" s="1792" t="s">
        <v>625</v>
      </c>
      <c r="Q31" s="1792"/>
      <c r="R31" s="1792"/>
      <c r="S31" s="1792"/>
      <c r="T31" s="1792"/>
      <c r="U31" s="1792"/>
      <c r="V31" s="1792"/>
      <c r="W31" s="1792"/>
      <c r="X31" s="1042"/>
      <c r="Y31" s="1042"/>
      <c r="Z31" s="1042"/>
      <c r="AA31" s="1042"/>
      <c r="AB31" s="1042"/>
      <c r="AC31" s="1042"/>
    </row>
    <row r="32" spans="1:29" s="180" customFormat="1" ht="11.25">
      <c r="AC32" s="256"/>
    </row>
    <row r="33" spans="29:29" s="180" customFormat="1" ht="11.25">
      <c r="AC33" s="256"/>
    </row>
    <row r="34" spans="29:29" s="180" customFormat="1" ht="11.25">
      <c r="AC34" s="256"/>
    </row>
    <row r="35" spans="29:29" s="180" customFormat="1" ht="11.25">
      <c r="AC35" s="256"/>
    </row>
    <row r="36" spans="29:29" s="180" customFormat="1" ht="11.25"/>
    <row r="37" spans="29:29" s="180" customFormat="1" ht="11.25"/>
    <row r="38" spans="29:29" s="180" customFormat="1" ht="11.25"/>
    <row r="39" spans="29:29" s="180" customFormat="1" ht="11.25"/>
    <row r="40" spans="29:29" s="180" customFormat="1" ht="11.25"/>
    <row r="41" spans="29:29" s="180" customFormat="1" ht="11.25"/>
    <row r="42" spans="29:29" s="180" customFormat="1" ht="11.25"/>
    <row r="43" spans="29:29" s="180" customFormat="1" ht="11.25"/>
    <row r="44" spans="29:29" s="180" customFormat="1" ht="11.25">
      <c r="AC44" s="256"/>
    </row>
    <row r="45" spans="29:29" s="180" customFormat="1" ht="11.25">
      <c r="AC45" s="256"/>
    </row>
    <row r="46" spans="29:29" s="180" customFormat="1" ht="11.25">
      <c r="AC46" s="256"/>
    </row>
    <row r="47" spans="29:29" s="180" customFormat="1" ht="11.25">
      <c r="AC47" s="256"/>
    </row>
    <row r="48" spans="29:29" s="180" customFormat="1" ht="11.25">
      <c r="AC48" s="256"/>
    </row>
    <row r="49" spans="29:29" s="180" customFormat="1" ht="11.25">
      <c r="AC49" s="256"/>
    </row>
    <row r="50" spans="29:29" s="180" customFormat="1" ht="11.25">
      <c r="AC50" s="256"/>
    </row>
    <row r="51" spans="29:29" s="180" customFormat="1" ht="11.25">
      <c r="AC51" s="256"/>
    </row>
    <row r="52" spans="29:29" s="180" customFormat="1" ht="11.25">
      <c r="AC52" s="256"/>
    </row>
    <row r="53" spans="29:29" s="180" customFormat="1" ht="11.25">
      <c r="AC53" s="256"/>
    </row>
    <row r="54" spans="29:29" s="180" customFormat="1" ht="11.25">
      <c r="AC54" s="256"/>
    </row>
    <row r="55" spans="29:29" s="180" customFormat="1" ht="11.25">
      <c r="AC55" s="256"/>
    </row>
    <row r="56" spans="29:29" s="180" customFormat="1" ht="11.25">
      <c r="AC56" s="256"/>
    </row>
    <row r="57" spans="29:29" s="180" customFormat="1" ht="11.25">
      <c r="AC57" s="256"/>
    </row>
    <row r="58" spans="29:29" s="180" customFormat="1" ht="11.25">
      <c r="AC58" s="256"/>
    </row>
    <row r="59" spans="29:29" s="180" customFormat="1" ht="11.25">
      <c r="AC59" s="256"/>
    </row>
    <row r="60" spans="29:29" s="180" customFormat="1" ht="11.25">
      <c r="AC60" s="256"/>
    </row>
    <row r="61" spans="29:29" s="180" customFormat="1" ht="11.25">
      <c r="AC61" s="256"/>
    </row>
    <row r="62" spans="29:29" s="180" customFormat="1" ht="11.25">
      <c r="AC62" s="256"/>
    </row>
    <row r="63" spans="29:29" s="180" customFormat="1" ht="11.25">
      <c r="AC63" s="256"/>
    </row>
    <row r="64" spans="29:29" s="180" customFormat="1" ht="11.25">
      <c r="AC64" s="256"/>
    </row>
    <row r="65" spans="29:29" s="180" customFormat="1" ht="11.25">
      <c r="AC65" s="256"/>
    </row>
    <row r="66" spans="29:29" s="180" customFormat="1" ht="11.25">
      <c r="AC66" s="256"/>
    </row>
    <row r="67" spans="29:29" s="180" customFormat="1" ht="11.25">
      <c r="AC67" s="256"/>
    </row>
    <row r="68" spans="29:29" s="180" customFormat="1" ht="11.25">
      <c r="AC68" s="256"/>
    </row>
    <row r="69" spans="29:29" s="180" customFormat="1" ht="11.25">
      <c r="AC69" s="256"/>
    </row>
    <row r="70" spans="29:29" s="180" customFormat="1" ht="11.25">
      <c r="AC70" s="256"/>
    </row>
    <row r="71" spans="29:29" s="180" customFormat="1" ht="11.25">
      <c r="AC71" s="256"/>
    </row>
    <row r="72" spans="29:29" s="180" customFormat="1" ht="11.25">
      <c r="AC72" s="256"/>
    </row>
    <row r="73" spans="29:29" s="180" customFormat="1" ht="11.25">
      <c r="AC73" s="256"/>
    </row>
    <row r="74" spans="29:29" s="180" customFormat="1" ht="11.25">
      <c r="AC74" s="256"/>
    </row>
    <row r="75" spans="29:29" s="180" customFormat="1" ht="11.25">
      <c r="AC75" s="256"/>
    </row>
    <row r="76" spans="29:29" s="180" customFormat="1" ht="11.25">
      <c r="AC76" s="256"/>
    </row>
    <row r="77" spans="29:29" s="180" customFormat="1" ht="11.25">
      <c r="AC77" s="256"/>
    </row>
    <row r="78" spans="29:29" s="180" customFormat="1" ht="11.25">
      <c r="AC78" s="256"/>
    </row>
    <row r="79" spans="29:29" s="180" customFormat="1" ht="11.25">
      <c r="AC79" s="256"/>
    </row>
    <row r="80" spans="29:29" s="180" customFormat="1" ht="11.25">
      <c r="AC80" s="256"/>
    </row>
    <row r="81" spans="29:29" s="180" customFormat="1" ht="11.25">
      <c r="AC81" s="256"/>
    </row>
    <row r="82" spans="29:29" s="180" customFormat="1" ht="11.25">
      <c r="AC82" s="256"/>
    </row>
    <row r="83" spans="29:29" s="180" customFormat="1" ht="11.25">
      <c r="AC83" s="256"/>
    </row>
    <row r="84" spans="29:29" s="180" customFormat="1" ht="11.25">
      <c r="AC84" s="256"/>
    </row>
    <row r="85" spans="29:29" s="180" customFormat="1" ht="11.25">
      <c r="AC85" s="256"/>
    </row>
    <row r="86" spans="29:29" s="180" customFormat="1" ht="11.25">
      <c r="AC86" s="256"/>
    </row>
    <row r="87" spans="29:29" s="180" customFormat="1" ht="11.25">
      <c r="AC87" s="256"/>
    </row>
    <row r="88" spans="29:29" s="180" customFormat="1" ht="11.25">
      <c r="AC88" s="256"/>
    </row>
    <row r="89" spans="29:29" s="180" customFormat="1" ht="11.25">
      <c r="AC89" s="256"/>
    </row>
    <row r="90" spans="29:29" s="180" customFormat="1" ht="11.25">
      <c r="AC90" s="256"/>
    </row>
    <row r="91" spans="29:29" s="180" customFormat="1" ht="11.25">
      <c r="AC91" s="256"/>
    </row>
    <row r="92" spans="29:29" s="180" customFormat="1" ht="11.25">
      <c r="AC92" s="256"/>
    </row>
    <row r="93" spans="29:29" s="180" customFormat="1" ht="11.25">
      <c r="AC93" s="256"/>
    </row>
    <row r="94" spans="29:29" s="180" customFormat="1" ht="11.25">
      <c r="AC94" s="256"/>
    </row>
    <row r="95" spans="29:29" s="180" customFormat="1" ht="11.25">
      <c r="AC95" s="256"/>
    </row>
    <row r="96" spans="29:29" s="180" customFormat="1" ht="11.25">
      <c r="AC96" s="256"/>
    </row>
    <row r="97" spans="29:29" s="180" customFormat="1" ht="11.25">
      <c r="AC97" s="256"/>
    </row>
    <row r="98" spans="29:29" s="180" customFormat="1" ht="11.25">
      <c r="AC98" s="256"/>
    </row>
    <row r="99" spans="29:29" s="180" customFormat="1" ht="11.25">
      <c r="AC99" s="256"/>
    </row>
    <row r="100" spans="29:29" s="180" customFormat="1" ht="11.25">
      <c r="AC100" s="256"/>
    </row>
    <row r="101" spans="29:29" s="180" customFormat="1" ht="11.25">
      <c r="AC101" s="256"/>
    </row>
    <row r="102" spans="29:29" s="180" customFormat="1" ht="11.25">
      <c r="AC102" s="256"/>
    </row>
    <row r="103" spans="29:29" s="180" customFormat="1" ht="11.25">
      <c r="AC103" s="256"/>
    </row>
    <row r="104" spans="29:29" s="180" customFormat="1" ht="11.25">
      <c r="AC104" s="256"/>
    </row>
    <row r="105" spans="29:29" s="180" customFormat="1" ht="11.25">
      <c r="AC105" s="256"/>
    </row>
    <row r="106" spans="29:29" s="180" customFormat="1" ht="11.25">
      <c r="AC106" s="256"/>
    </row>
    <row r="107" spans="29:29" s="180" customFormat="1" ht="11.25">
      <c r="AC107" s="256"/>
    </row>
    <row r="108" spans="29:29" s="180" customFormat="1" ht="11.25">
      <c r="AC108" s="256"/>
    </row>
  </sheetData>
  <mergeCells count="13">
    <mergeCell ref="B31:J31"/>
    <mergeCell ref="R5:R6"/>
    <mergeCell ref="W5:W6"/>
    <mergeCell ref="B2:O2"/>
    <mergeCell ref="P2:AC2"/>
    <mergeCell ref="P31:W31"/>
    <mergeCell ref="B3:D3"/>
    <mergeCell ref="D5:D6"/>
    <mergeCell ref="G5:G6"/>
    <mergeCell ref="J5:J6"/>
    <mergeCell ref="B4:B6"/>
    <mergeCell ref="AA6:AB6"/>
    <mergeCell ref="AC4:AC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5" max="3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C108"/>
  <sheetViews>
    <sheetView showGridLines="0" view="pageBreakPreview" topLeftCell="A13" zoomScaleNormal="120" zoomScaleSheetLayoutView="100" workbookViewId="0">
      <selection activeCell="P31" activeCellId="1" sqref="B31:H31 P31:V31"/>
    </sheetView>
  </sheetViews>
  <sheetFormatPr defaultRowHeight="13.5"/>
  <cols>
    <col min="1" max="1" width="0.5546875" style="2" customWidth="1"/>
    <col min="2" max="2" width="4.33203125" style="2" customWidth="1"/>
    <col min="3" max="3" width="0.44140625" style="2" customWidth="1"/>
    <col min="4" max="4" width="6.77734375" style="35" customWidth="1"/>
    <col min="5" max="13" width="5.77734375" style="2" customWidth="1"/>
    <col min="14" max="15" width="5.88671875" style="2" customWidth="1"/>
    <col min="16" max="20" width="5.77734375" style="2" customWidth="1"/>
    <col min="21" max="21" width="6" style="2" customWidth="1"/>
    <col min="22" max="24" width="5.77734375" style="2" customWidth="1"/>
    <col min="25" max="25" width="5.5546875" style="2" customWidth="1"/>
    <col min="26" max="26" width="5.77734375" style="2" customWidth="1"/>
    <col min="27" max="27" width="5.77734375" style="35" customWidth="1"/>
    <col min="28" max="28" width="1" style="2" customWidth="1"/>
    <col min="29" max="29" width="5.77734375" style="8" customWidth="1"/>
    <col min="30" max="16384" width="8.88671875" style="2"/>
  </cols>
  <sheetData>
    <row r="1" spans="1:29" s="5" customFormat="1" ht="27.95" customHeight="1">
      <c r="A1" s="266" t="s">
        <v>1170</v>
      </c>
      <c r="D1" s="36"/>
      <c r="E1" s="36"/>
      <c r="F1" s="36"/>
      <c r="G1" s="36"/>
      <c r="H1" s="36"/>
      <c r="I1" s="36"/>
      <c r="AA1" s="6"/>
      <c r="AC1" s="855" t="s">
        <v>1171</v>
      </c>
    </row>
    <row r="2" spans="1:29" s="499" customFormat="1" ht="44.1" customHeight="1">
      <c r="B2" s="1460" t="s">
        <v>1192</v>
      </c>
      <c r="C2" s="1460"/>
      <c r="D2" s="1460"/>
      <c r="E2" s="1460"/>
      <c r="F2" s="1460"/>
      <c r="G2" s="1460"/>
      <c r="H2" s="1460"/>
      <c r="I2" s="1460"/>
      <c r="J2" s="1460"/>
      <c r="K2" s="1460"/>
      <c r="L2" s="1460"/>
      <c r="M2" s="1460"/>
      <c r="N2" s="1460"/>
      <c r="O2" s="1460"/>
      <c r="P2" s="1460" t="s">
        <v>1151</v>
      </c>
      <c r="Q2" s="1460"/>
      <c r="R2" s="1460"/>
      <c r="S2" s="1460"/>
      <c r="T2" s="1460"/>
      <c r="U2" s="1460"/>
      <c r="V2" s="1460"/>
      <c r="W2" s="1460"/>
      <c r="X2" s="1460"/>
      <c r="Y2" s="1460"/>
      <c r="Z2" s="1460"/>
      <c r="AA2" s="1460"/>
      <c r="AB2" s="1460"/>
      <c r="AC2" s="1460"/>
    </row>
    <row r="3" spans="1:29" s="191" customFormat="1" ht="13.5" customHeight="1" thickBot="1">
      <c r="B3" s="1794" t="s">
        <v>468</v>
      </c>
      <c r="C3" s="1794"/>
      <c r="D3" s="1794"/>
      <c r="E3" s="1794"/>
      <c r="F3" s="1794"/>
      <c r="G3" s="1794"/>
      <c r="H3" s="1794"/>
      <c r="I3" s="1794"/>
      <c r="J3" s="1794"/>
      <c r="K3" s="1058"/>
      <c r="L3" s="1058"/>
      <c r="M3" s="1058"/>
      <c r="N3" s="1058"/>
      <c r="O3" s="1058"/>
      <c r="P3" s="1058"/>
      <c r="Q3" s="1058"/>
      <c r="R3" s="1058"/>
      <c r="S3" s="1058"/>
      <c r="T3" s="1058"/>
      <c r="U3" s="1058"/>
      <c r="V3" s="1058"/>
      <c r="W3" s="1058"/>
      <c r="X3" s="1058"/>
      <c r="Y3" s="1058"/>
      <c r="Z3" s="1058"/>
      <c r="AA3" s="983"/>
      <c r="AC3" s="1059" t="s">
        <v>90</v>
      </c>
    </row>
    <row r="4" spans="1:29" s="180" customFormat="1" ht="18" customHeight="1">
      <c r="A4" s="1043"/>
      <c r="B4" s="1797" t="s">
        <v>1146</v>
      </c>
      <c r="C4" s="630"/>
      <c r="D4" s="1803"/>
      <c r="E4" s="1804"/>
      <c r="F4" s="1804"/>
      <c r="G4" s="1052"/>
      <c r="H4" s="1052"/>
      <c r="I4" s="1052"/>
      <c r="J4" s="1067"/>
      <c r="K4" s="1067"/>
      <c r="L4" s="1067"/>
      <c r="M4" s="1067"/>
      <c r="N4" s="1067"/>
      <c r="O4" s="1067"/>
      <c r="P4" s="1067"/>
      <c r="Q4" s="1067"/>
      <c r="R4" s="1067"/>
      <c r="S4" s="1067"/>
      <c r="T4" s="1067"/>
      <c r="U4" s="1067"/>
      <c r="V4" s="1067"/>
      <c r="W4" s="1067"/>
      <c r="X4" s="1067"/>
      <c r="Y4" s="1067"/>
      <c r="Z4" s="1067"/>
      <c r="AA4" s="1052"/>
      <c r="AB4" s="1068"/>
      <c r="AC4" s="1800" t="s">
        <v>1107</v>
      </c>
    </row>
    <row r="5" spans="1:29" s="180" customFormat="1" ht="18" customHeight="1">
      <c r="A5" s="246"/>
      <c r="B5" s="1484"/>
      <c r="C5" s="602"/>
      <c r="D5" s="1795" t="s">
        <v>470</v>
      </c>
      <c r="E5" s="603"/>
      <c r="F5" s="603"/>
      <c r="G5" s="603"/>
      <c r="H5" s="603"/>
      <c r="I5" s="603"/>
      <c r="J5" s="1488" t="s">
        <v>1163</v>
      </c>
      <c r="K5" s="1053"/>
      <c r="L5" s="1053"/>
      <c r="M5" s="1053"/>
      <c r="N5" s="1053"/>
      <c r="O5" s="1053"/>
      <c r="P5" s="1053"/>
      <c r="Q5" s="607"/>
      <c r="R5" s="1488" t="s">
        <v>1155</v>
      </c>
      <c r="S5" s="1053"/>
      <c r="T5" s="1053"/>
      <c r="U5" s="1053"/>
      <c r="V5" s="1053"/>
      <c r="W5" s="1053"/>
      <c r="X5" s="1488" t="s">
        <v>1158</v>
      </c>
      <c r="Y5" s="1053"/>
      <c r="Z5" s="1053"/>
      <c r="AA5" s="1488" t="s">
        <v>1169</v>
      </c>
      <c r="AB5" s="1805"/>
      <c r="AC5" s="1801"/>
    </row>
    <row r="6" spans="1:29" s="180" customFormat="1" ht="114.95" customHeight="1">
      <c r="A6" s="190"/>
      <c r="B6" s="1798"/>
      <c r="C6" s="637"/>
      <c r="D6" s="1796"/>
      <c r="E6" s="1055" t="s">
        <v>1164</v>
      </c>
      <c r="F6" s="1056" t="s">
        <v>1149</v>
      </c>
      <c r="G6" s="1055" t="s">
        <v>1165</v>
      </c>
      <c r="H6" s="1056" t="s">
        <v>1161</v>
      </c>
      <c r="I6" s="515" t="s">
        <v>1162</v>
      </c>
      <c r="J6" s="1793"/>
      <c r="K6" s="1055" t="s">
        <v>1152</v>
      </c>
      <c r="L6" s="1055" t="s">
        <v>1168</v>
      </c>
      <c r="M6" s="1055" t="s">
        <v>1153</v>
      </c>
      <c r="N6" s="1055" t="s">
        <v>1166</v>
      </c>
      <c r="O6" s="1321" t="s">
        <v>1507</v>
      </c>
      <c r="P6" s="1073" t="s">
        <v>1154</v>
      </c>
      <c r="Q6" s="1322" t="s">
        <v>1508</v>
      </c>
      <c r="R6" s="1793"/>
      <c r="S6" s="1055" t="s">
        <v>1510</v>
      </c>
      <c r="T6" s="1055" t="s">
        <v>1156</v>
      </c>
      <c r="U6" s="1055" t="s">
        <v>1509</v>
      </c>
      <c r="V6" s="1055" t="s">
        <v>1157</v>
      </c>
      <c r="W6" s="1055" t="s">
        <v>1167</v>
      </c>
      <c r="X6" s="1793"/>
      <c r="Y6" s="1055" t="s">
        <v>1159</v>
      </c>
      <c r="Z6" s="1055" t="s">
        <v>1160</v>
      </c>
      <c r="AA6" s="1806"/>
      <c r="AB6" s="1807"/>
      <c r="AC6" s="1802"/>
    </row>
    <row r="7" spans="1:29" s="180" customFormat="1" ht="6.95" customHeight="1">
      <c r="A7" s="246"/>
      <c r="B7" s="311"/>
      <c r="C7" s="311"/>
      <c r="D7" s="1069"/>
      <c r="E7" s="181"/>
      <c r="F7" s="181"/>
      <c r="G7" s="181"/>
      <c r="H7" s="181"/>
      <c r="I7" s="181"/>
      <c r="J7" s="311"/>
      <c r="K7" s="311"/>
      <c r="L7" s="311"/>
      <c r="M7" s="311"/>
      <c r="N7" s="311"/>
      <c r="O7" s="311"/>
      <c r="P7" s="311"/>
      <c r="Q7" s="311"/>
      <c r="R7" s="311"/>
      <c r="S7" s="311"/>
      <c r="T7" s="311"/>
      <c r="U7" s="311"/>
      <c r="V7" s="311"/>
      <c r="W7" s="311"/>
      <c r="X7" s="311"/>
      <c r="Y7" s="311"/>
      <c r="Z7" s="311"/>
      <c r="AA7" s="311"/>
      <c r="AB7" s="1070"/>
      <c r="AC7" s="246"/>
    </row>
    <row r="8" spans="1:29" s="60" customFormat="1" ht="21.6" customHeight="1">
      <c r="A8" s="156"/>
      <c r="B8" s="479">
        <v>2010</v>
      </c>
      <c r="C8" s="479"/>
      <c r="D8" s="1035">
        <v>100</v>
      </c>
      <c r="E8" s="1031">
        <v>100</v>
      </c>
      <c r="F8" s="1031">
        <v>100</v>
      </c>
      <c r="G8" s="1031">
        <v>100</v>
      </c>
      <c r="H8" s="1031">
        <v>100</v>
      </c>
      <c r="I8" s="1031">
        <v>100</v>
      </c>
      <c r="J8" s="1031">
        <v>100</v>
      </c>
      <c r="K8" s="1031">
        <v>100</v>
      </c>
      <c r="L8" s="1031">
        <v>100</v>
      </c>
      <c r="M8" s="1031">
        <v>100</v>
      </c>
      <c r="N8" s="1031">
        <v>100</v>
      </c>
      <c r="O8" s="1031">
        <v>100</v>
      </c>
      <c r="P8" s="1071">
        <v>100</v>
      </c>
      <c r="Q8" s="1071">
        <v>100</v>
      </c>
      <c r="R8" s="1071">
        <v>100</v>
      </c>
      <c r="S8" s="1071">
        <v>100</v>
      </c>
      <c r="T8" s="1071">
        <v>100</v>
      </c>
      <c r="U8" s="1071">
        <v>100</v>
      </c>
      <c r="V8" s="1071">
        <v>100</v>
      </c>
      <c r="W8" s="1071">
        <v>100</v>
      </c>
      <c r="X8" s="1071">
        <v>100</v>
      </c>
      <c r="Y8" s="1071">
        <v>100</v>
      </c>
      <c r="Z8" s="1071">
        <v>100</v>
      </c>
      <c r="AA8" s="1071">
        <v>100</v>
      </c>
      <c r="AB8" s="882"/>
      <c r="AC8" s="479">
        <v>2010</v>
      </c>
    </row>
    <row r="9" spans="1:29" s="60" customFormat="1" ht="21.6" customHeight="1">
      <c r="A9" s="156"/>
      <c r="B9" s="479">
        <v>2011</v>
      </c>
      <c r="C9" s="479"/>
      <c r="D9" s="1035">
        <v>107.54</v>
      </c>
      <c r="E9" s="1031">
        <v>112.15</v>
      </c>
      <c r="F9" s="1031">
        <v>109.87</v>
      </c>
      <c r="G9" s="1031">
        <v>104.64</v>
      </c>
      <c r="H9" s="1031">
        <v>109.83</v>
      </c>
      <c r="I9" s="1031">
        <v>101.68</v>
      </c>
      <c r="J9" s="1031">
        <v>104.34</v>
      </c>
      <c r="K9" s="1031">
        <v>104.86</v>
      </c>
      <c r="L9" s="1031">
        <v>103.6</v>
      </c>
      <c r="M9" s="1031">
        <v>80.790000000000006</v>
      </c>
      <c r="N9" s="1031">
        <v>100.07</v>
      </c>
      <c r="O9" s="1031">
        <v>88.14</v>
      </c>
      <c r="P9" s="1071">
        <v>98.59</v>
      </c>
      <c r="Q9" s="1071">
        <v>99.94</v>
      </c>
      <c r="R9" s="1071">
        <v>100.32</v>
      </c>
      <c r="S9" s="1071">
        <v>100.99</v>
      </c>
      <c r="T9" s="1071">
        <v>100.79</v>
      </c>
      <c r="U9" s="1071">
        <v>101.97</v>
      </c>
      <c r="V9" s="1071">
        <v>97.54</v>
      </c>
      <c r="W9" s="1071">
        <v>96.34</v>
      </c>
      <c r="X9" s="1071">
        <v>101.29</v>
      </c>
      <c r="Y9" s="1071">
        <v>101.26</v>
      </c>
      <c r="Z9" s="1071">
        <v>105.55</v>
      </c>
      <c r="AA9" s="1071">
        <v>101.75</v>
      </c>
      <c r="AB9" s="882"/>
      <c r="AC9" s="479">
        <v>2011</v>
      </c>
    </row>
    <row r="10" spans="1:29" s="60" customFormat="1" ht="21.6" customHeight="1">
      <c r="A10" s="156"/>
      <c r="B10" s="479">
        <v>2012</v>
      </c>
      <c r="C10" s="479"/>
      <c r="D10" s="1035">
        <v>108.06</v>
      </c>
      <c r="E10" s="1031">
        <v>109.07</v>
      </c>
      <c r="F10" s="1031">
        <v>115.68</v>
      </c>
      <c r="G10" s="1031">
        <v>105.14</v>
      </c>
      <c r="H10" s="1031">
        <v>112.72</v>
      </c>
      <c r="I10" s="1031">
        <v>102.67</v>
      </c>
      <c r="J10" s="1031">
        <v>106.68</v>
      </c>
      <c r="K10" s="1031">
        <v>107.89</v>
      </c>
      <c r="L10" s="1031">
        <v>104.93</v>
      </c>
      <c r="M10" s="1031">
        <v>77.78</v>
      </c>
      <c r="N10" s="1031">
        <v>97.31</v>
      </c>
      <c r="O10" s="1031">
        <v>82.83</v>
      </c>
      <c r="P10" s="1071">
        <v>95.97</v>
      </c>
      <c r="Q10" s="1071">
        <v>100.19</v>
      </c>
      <c r="R10" s="1071">
        <v>100.3</v>
      </c>
      <c r="S10" s="1071">
        <v>100.93</v>
      </c>
      <c r="T10" s="1071">
        <v>100.92</v>
      </c>
      <c r="U10" s="1071">
        <v>105.59</v>
      </c>
      <c r="V10" s="1071">
        <v>93.47</v>
      </c>
      <c r="W10" s="1071">
        <v>93.82</v>
      </c>
      <c r="X10" s="1071">
        <v>102.03</v>
      </c>
      <c r="Y10" s="1071">
        <v>101.99</v>
      </c>
      <c r="Z10" s="1071">
        <v>107.63</v>
      </c>
      <c r="AA10" s="1071">
        <v>106.36</v>
      </c>
      <c r="AB10" s="882"/>
      <c r="AC10" s="479">
        <v>2012</v>
      </c>
    </row>
    <row r="11" spans="1:29" s="60" customFormat="1" ht="21.6" customHeight="1">
      <c r="A11" s="156"/>
      <c r="B11" s="479">
        <v>2013</v>
      </c>
      <c r="C11" s="479"/>
      <c r="D11" s="1035">
        <v>107.45</v>
      </c>
      <c r="E11" s="1031">
        <v>107.06</v>
      </c>
      <c r="F11" s="1031">
        <v>123.53</v>
      </c>
      <c r="G11" s="1031">
        <v>101.42</v>
      </c>
      <c r="H11" s="1031">
        <v>113.03</v>
      </c>
      <c r="I11" s="1031">
        <v>102.47</v>
      </c>
      <c r="J11" s="1031">
        <v>107</v>
      </c>
      <c r="K11" s="1031">
        <v>108.5</v>
      </c>
      <c r="L11" s="1031">
        <v>104.92</v>
      </c>
      <c r="M11" s="1031">
        <v>76.040000000000006</v>
      </c>
      <c r="N11" s="1031">
        <v>91.36</v>
      </c>
      <c r="O11" s="1031">
        <v>81.739999999999995</v>
      </c>
      <c r="P11" s="1071">
        <v>90.88</v>
      </c>
      <c r="Q11" s="1071">
        <v>100.1</v>
      </c>
      <c r="R11" s="1071">
        <v>99.27</v>
      </c>
      <c r="S11" s="1071">
        <v>100.64</v>
      </c>
      <c r="T11" s="1071">
        <v>101.41</v>
      </c>
      <c r="U11" s="1071">
        <v>105.76</v>
      </c>
      <c r="V11" s="1071">
        <v>89.21</v>
      </c>
      <c r="W11" s="1071">
        <v>91.73</v>
      </c>
      <c r="X11" s="1071">
        <v>102.48</v>
      </c>
      <c r="Y11" s="1071">
        <v>102.44</v>
      </c>
      <c r="Z11" s="1071">
        <v>107.9</v>
      </c>
      <c r="AA11" s="1071">
        <v>110.83</v>
      </c>
      <c r="AB11" s="882"/>
      <c r="AC11" s="479">
        <v>2013</v>
      </c>
    </row>
    <row r="12" spans="1:29" s="60" customFormat="1" ht="21.6" customHeight="1">
      <c r="A12" s="156"/>
      <c r="B12" s="479">
        <v>2014</v>
      </c>
      <c r="C12" s="479"/>
      <c r="D12" s="1035">
        <v>107.16</v>
      </c>
      <c r="E12" s="1031">
        <v>107.65</v>
      </c>
      <c r="F12" s="1031">
        <v>129.30000000000001</v>
      </c>
      <c r="G12" s="1031">
        <v>100.84</v>
      </c>
      <c r="H12" s="1031">
        <v>111.91</v>
      </c>
      <c r="I12" s="1031">
        <v>101.15</v>
      </c>
      <c r="J12" s="1031">
        <v>107.41</v>
      </c>
      <c r="K12" s="1031">
        <v>109.36</v>
      </c>
      <c r="L12" s="1031">
        <v>104.76</v>
      </c>
      <c r="M12" s="1031">
        <v>71.19</v>
      </c>
      <c r="N12" s="1031">
        <v>87.2</v>
      </c>
      <c r="O12" s="1031">
        <v>80.73</v>
      </c>
      <c r="P12" s="1071">
        <v>88.99</v>
      </c>
      <c r="Q12" s="1071">
        <v>101.7</v>
      </c>
      <c r="R12" s="1071">
        <v>99.63</v>
      </c>
      <c r="S12" s="1071">
        <v>100.65</v>
      </c>
      <c r="T12" s="1071">
        <v>101.86</v>
      </c>
      <c r="U12" s="1071">
        <v>106.37</v>
      </c>
      <c r="V12" s="1071">
        <v>88.79</v>
      </c>
      <c r="W12" s="1071">
        <v>93.1</v>
      </c>
      <c r="X12" s="1071">
        <v>105.76</v>
      </c>
      <c r="Y12" s="1071">
        <v>105.73</v>
      </c>
      <c r="Z12" s="1071">
        <v>112.45</v>
      </c>
      <c r="AA12" s="1071">
        <v>113.94</v>
      </c>
      <c r="AB12" s="882"/>
      <c r="AC12" s="479">
        <v>2014</v>
      </c>
    </row>
    <row r="13" spans="1:29" s="60" customFormat="1" ht="9.75" customHeight="1">
      <c r="A13" s="156"/>
      <c r="B13" s="479"/>
      <c r="C13" s="479"/>
      <c r="D13" s="1035"/>
      <c r="E13" s="1031"/>
      <c r="F13" s="1031"/>
      <c r="G13" s="1031"/>
      <c r="H13" s="1031"/>
      <c r="I13" s="1031"/>
      <c r="J13" s="1031"/>
      <c r="K13" s="1031"/>
      <c r="L13" s="1031"/>
      <c r="M13" s="1031"/>
      <c r="N13" s="1031"/>
      <c r="O13" s="1031"/>
      <c r="P13" s="1071"/>
      <c r="Q13" s="1071"/>
      <c r="R13" s="1071"/>
      <c r="S13" s="1071"/>
      <c r="T13" s="1071"/>
      <c r="U13" s="1071"/>
      <c r="V13" s="1071"/>
      <c r="W13" s="1071"/>
      <c r="X13" s="1071"/>
      <c r="Y13" s="1071"/>
      <c r="Z13" s="1071"/>
      <c r="AA13" s="1071"/>
      <c r="AB13" s="882"/>
      <c r="AC13" s="479"/>
    </row>
    <row r="14" spans="1:29" s="200" customFormat="1" ht="21.6" customHeight="1">
      <c r="A14" s="273"/>
      <c r="B14" s="185">
        <v>2015</v>
      </c>
      <c r="C14" s="185"/>
      <c r="D14" s="1036">
        <v>104.21</v>
      </c>
      <c r="E14" s="1032">
        <v>106.61</v>
      </c>
      <c r="F14" s="1032">
        <v>119.63</v>
      </c>
      <c r="G14" s="1032">
        <v>98.73</v>
      </c>
      <c r="H14" s="1032">
        <v>108.92</v>
      </c>
      <c r="I14" s="1032">
        <v>96.95</v>
      </c>
      <c r="J14" s="1032">
        <v>107.91</v>
      </c>
      <c r="K14" s="1032">
        <v>109.97</v>
      </c>
      <c r="L14" s="1032">
        <v>105.05</v>
      </c>
      <c r="M14" s="1032">
        <v>70.84</v>
      </c>
      <c r="N14" s="1032">
        <v>85.49</v>
      </c>
      <c r="O14" s="1032">
        <v>80.02</v>
      </c>
      <c r="P14" s="1072">
        <v>84.12</v>
      </c>
      <c r="Q14" s="1072">
        <v>102.02</v>
      </c>
      <c r="R14" s="1072">
        <v>99.62</v>
      </c>
      <c r="S14" s="1072">
        <v>100.87</v>
      </c>
      <c r="T14" s="1072">
        <v>101.78</v>
      </c>
      <c r="U14" s="1072">
        <v>106.37</v>
      </c>
      <c r="V14" s="1072">
        <v>88.35</v>
      </c>
      <c r="W14" s="1072">
        <v>93.75</v>
      </c>
      <c r="X14" s="1072">
        <v>107.5</v>
      </c>
      <c r="Y14" s="1072">
        <v>107.47</v>
      </c>
      <c r="Z14" s="1072">
        <v>112.86</v>
      </c>
      <c r="AA14" s="1072">
        <v>116.13</v>
      </c>
      <c r="AB14" s="1037"/>
      <c r="AC14" s="185">
        <v>2015</v>
      </c>
    </row>
    <row r="15" spans="1:29" s="200" customFormat="1" ht="6.95" customHeight="1">
      <c r="A15" s="273"/>
      <c r="B15" s="185"/>
      <c r="C15" s="185"/>
      <c r="D15" s="1035"/>
      <c r="E15" s="1031"/>
      <c r="F15" s="1031"/>
      <c r="G15" s="1031"/>
      <c r="H15" s="1031"/>
      <c r="I15" s="1031"/>
      <c r="J15" s="1031"/>
      <c r="K15" s="1031"/>
      <c r="L15" s="1031"/>
      <c r="M15" s="1031"/>
      <c r="N15" s="1031"/>
      <c r="O15" s="1031"/>
      <c r="P15" s="1071"/>
      <c r="Q15" s="1071"/>
      <c r="R15" s="1071"/>
      <c r="S15" s="1071"/>
      <c r="T15" s="1071"/>
      <c r="U15" s="1071"/>
      <c r="V15" s="1071"/>
      <c r="W15" s="1071"/>
      <c r="X15" s="1071"/>
      <c r="Y15" s="1071"/>
      <c r="Z15" s="1071"/>
      <c r="AA15" s="1071"/>
      <c r="AB15" s="1037"/>
      <c r="AC15" s="185"/>
    </row>
    <row r="16" spans="1:29" s="60" customFormat="1" ht="21.6" customHeight="1">
      <c r="A16" s="156"/>
      <c r="B16" s="201">
        <v>1</v>
      </c>
      <c r="C16" s="479"/>
      <c r="D16" s="1035">
        <v>106.1</v>
      </c>
      <c r="E16" s="1031">
        <v>107.92</v>
      </c>
      <c r="F16" s="1031">
        <v>125.56</v>
      </c>
      <c r="G16" s="1031">
        <v>100.42</v>
      </c>
      <c r="H16" s="1031">
        <v>110.18</v>
      </c>
      <c r="I16" s="1031">
        <v>99.03</v>
      </c>
      <c r="J16" s="1031">
        <v>108.01</v>
      </c>
      <c r="K16" s="1031">
        <v>110.02</v>
      </c>
      <c r="L16" s="1031">
        <v>105.23</v>
      </c>
      <c r="M16" s="1031">
        <v>73.150000000000006</v>
      </c>
      <c r="N16" s="1031">
        <v>86.26</v>
      </c>
      <c r="O16" s="1031">
        <v>80.05</v>
      </c>
      <c r="P16" s="1071">
        <v>86.67</v>
      </c>
      <c r="Q16" s="1071">
        <v>102.58</v>
      </c>
      <c r="R16" s="1071">
        <v>99.65</v>
      </c>
      <c r="S16" s="1071">
        <v>100.93</v>
      </c>
      <c r="T16" s="1071">
        <v>101.86</v>
      </c>
      <c r="U16" s="1071">
        <v>106.37</v>
      </c>
      <c r="V16" s="1071">
        <v>88.35</v>
      </c>
      <c r="W16" s="1071">
        <v>93.75</v>
      </c>
      <c r="X16" s="1071">
        <v>107.63</v>
      </c>
      <c r="Y16" s="1071">
        <v>107.6</v>
      </c>
      <c r="Z16" s="1071">
        <v>112.45</v>
      </c>
      <c r="AA16" s="1071">
        <v>115.99</v>
      </c>
      <c r="AB16" s="882"/>
      <c r="AC16" s="201" t="s">
        <v>359</v>
      </c>
    </row>
    <row r="17" spans="1:29" s="60" customFormat="1" ht="21.6" customHeight="1">
      <c r="A17" s="156"/>
      <c r="B17" s="201">
        <v>2</v>
      </c>
      <c r="C17" s="479">
        <v>996</v>
      </c>
      <c r="D17" s="1035">
        <v>105.03</v>
      </c>
      <c r="E17" s="1031">
        <v>106.8</v>
      </c>
      <c r="F17" s="1031">
        <v>121.5</v>
      </c>
      <c r="G17" s="1031">
        <v>99.38</v>
      </c>
      <c r="H17" s="1031">
        <v>109.79</v>
      </c>
      <c r="I17" s="1031">
        <v>98.69</v>
      </c>
      <c r="J17" s="1031">
        <v>107.94</v>
      </c>
      <c r="K17" s="1031">
        <v>109.95</v>
      </c>
      <c r="L17" s="1031">
        <v>105.18</v>
      </c>
      <c r="M17" s="1031">
        <v>73.13</v>
      </c>
      <c r="N17" s="1031">
        <v>86.56</v>
      </c>
      <c r="O17" s="1031">
        <v>80.05</v>
      </c>
      <c r="P17" s="1071">
        <v>85.91</v>
      </c>
      <c r="Q17" s="1071">
        <v>102.53</v>
      </c>
      <c r="R17" s="1071">
        <v>99.64</v>
      </c>
      <c r="S17" s="1071">
        <v>100.88</v>
      </c>
      <c r="T17" s="1071">
        <v>101.86</v>
      </c>
      <c r="U17" s="1071">
        <v>106.37</v>
      </c>
      <c r="V17" s="1071">
        <v>88.35</v>
      </c>
      <c r="W17" s="1071">
        <v>93.75</v>
      </c>
      <c r="X17" s="1071">
        <v>107.75</v>
      </c>
      <c r="Y17" s="1071">
        <v>107.72</v>
      </c>
      <c r="Z17" s="1071">
        <v>112.45</v>
      </c>
      <c r="AA17" s="1071">
        <v>115.65</v>
      </c>
      <c r="AB17" s="882"/>
      <c r="AC17" s="201" t="s">
        <v>360</v>
      </c>
    </row>
    <row r="18" spans="1:29" s="60" customFormat="1" ht="21.6" customHeight="1">
      <c r="A18" s="156"/>
      <c r="B18" s="202">
        <v>3</v>
      </c>
      <c r="C18" s="479"/>
      <c r="D18" s="1035">
        <v>104.75</v>
      </c>
      <c r="E18" s="1031">
        <v>106.41</v>
      </c>
      <c r="F18" s="1031">
        <v>118.71</v>
      </c>
      <c r="G18" s="1031">
        <v>99.54</v>
      </c>
      <c r="H18" s="1031">
        <v>109.13</v>
      </c>
      <c r="I18" s="1031">
        <v>98.58</v>
      </c>
      <c r="J18" s="1031">
        <v>107.94</v>
      </c>
      <c r="K18" s="1031">
        <v>109.94</v>
      </c>
      <c r="L18" s="1031">
        <v>105.18</v>
      </c>
      <c r="M18" s="1031">
        <v>73.400000000000006</v>
      </c>
      <c r="N18" s="1031">
        <v>86.36</v>
      </c>
      <c r="O18" s="1031">
        <v>80.02</v>
      </c>
      <c r="P18" s="1071">
        <v>85.91</v>
      </c>
      <c r="Q18" s="1071">
        <v>102.73</v>
      </c>
      <c r="R18" s="1071">
        <v>99.64</v>
      </c>
      <c r="S18" s="1071">
        <v>100.88</v>
      </c>
      <c r="T18" s="1071">
        <v>101.86</v>
      </c>
      <c r="U18" s="1071">
        <v>106.37</v>
      </c>
      <c r="V18" s="1071">
        <v>88.35</v>
      </c>
      <c r="W18" s="1071">
        <v>93.75</v>
      </c>
      <c r="X18" s="1071">
        <v>107.69</v>
      </c>
      <c r="Y18" s="1071">
        <v>107.66</v>
      </c>
      <c r="Z18" s="1071">
        <v>112.45</v>
      </c>
      <c r="AA18" s="1071">
        <v>115.67</v>
      </c>
      <c r="AB18" s="882"/>
      <c r="AC18" s="201" t="s">
        <v>361</v>
      </c>
    </row>
    <row r="19" spans="1:29" s="60" customFormat="1" ht="21.6" customHeight="1">
      <c r="A19" s="156"/>
      <c r="B19" s="202">
        <v>4</v>
      </c>
      <c r="C19" s="479"/>
      <c r="D19" s="1035">
        <v>104.58</v>
      </c>
      <c r="E19" s="1031">
        <v>106.41</v>
      </c>
      <c r="F19" s="1031">
        <v>118.49</v>
      </c>
      <c r="G19" s="1031">
        <v>99.56</v>
      </c>
      <c r="H19" s="1031">
        <v>109.13</v>
      </c>
      <c r="I19" s="1031">
        <v>97.32</v>
      </c>
      <c r="J19" s="1031">
        <v>107.91</v>
      </c>
      <c r="K19" s="1031">
        <v>110.03</v>
      </c>
      <c r="L19" s="1031">
        <v>104.96</v>
      </c>
      <c r="M19" s="1031">
        <v>72.349999999999994</v>
      </c>
      <c r="N19" s="1031">
        <v>86.29</v>
      </c>
      <c r="O19" s="1031">
        <v>80.010000000000005</v>
      </c>
      <c r="P19" s="1071">
        <v>84.89</v>
      </c>
      <c r="Q19" s="1071">
        <v>102.39</v>
      </c>
      <c r="R19" s="1071">
        <v>99.61</v>
      </c>
      <c r="S19" s="1071">
        <v>100.88</v>
      </c>
      <c r="T19" s="1071">
        <v>101.75</v>
      </c>
      <c r="U19" s="1071">
        <v>106.37</v>
      </c>
      <c r="V19" s="1071">
        <v>88.35</v>
      </c>
      <c r="W19" s="1071">
        <v>93.75</v>
      </c>
      <c r="X19" s="1071">
        <v>107.65</v>
      </c>
      <c r="Y19" s="1071">
        <v>107.62</v>
      </c>
      <c r="Z19" s="1071">
        <v>113</v>
      </c>
      <c r="AA19" s="1071">
        <v>115.67</v>
      </c>
      <c r="AB19" s="882"/>
      <c r="AC19" s="201" t="s">
        <v>362</v>
      </c>
    </row>
    <row r="20" spans="1:29" s="60" customFormat="1" ht="21.6" customHeight="1">
      <c r="A20" s="156"/>
      <c r="B20" s="201">
        <v>5</v>
      </c>
      <c r="C20" s="479"/>
      <c r="D20" s="1035">
        <v>104.49</v>
      </c>
      <c r="E20" s="1031">
        <v>106.53</v>
      </c>
      <c r="F20" s="1031">
        <v>118.49</v>
      </c>
      <c r="G20" s="1031">
        <v>99.55</v>
      </c>
      <c r="H20" s="1031">
        <v>108.56</v>
      </c>
      <c r="I20" s="1031">
        <v>97.22</v>
      </c>
      <c r="J20" s="1031">
        <v>107.87</v>
      </c>
      <c r="K20" s="1031">
        <v>109.98</v>
      </c>
      <c r="L20" s="1031">
        <v>104.93</v>
      </c>
      <c r="M20" s="1031">
        <v>71.78</v>
      </c>
      <c r="N20" s="1031">
        <v>86.19</v>
      </c>
      <c r="O20" s="1031">
        <v>80.010000000000005</v>
      </c>
      <c r="P20" s="1071">
        <v>84.89</v>
      </c>
      <c r="Q20" s="1071">
        <v>102.2</v>
      </c>
      <c r="R20" s="1071">
        <v>99.61</v>
      </c>
      <c r="S20" s="1071">
        <v>100.86</v>
      </c>
      <c r="T20" s="1071">
        <v>101.75</v>
      </c>
      <c r="U20" s="1071">
        <v>106.37</v>
      </c>
      <c r="V20" s="1071">
        <v>88.35</v>
      </c>
      <c r="W20" s="1071">
        <v>93.75</v>
      </c>
      <c r="X20" s="1071">
        <v>107.59</v>
      </c>
      <c r="Y20" s="1071">
        <v>107.56</v>
      </c>
      <c r="Z20" s="1071">
        <v>113</v>
      </c>
      <c r="AA20" s="1071">
        <v>115.68</v>
      </c>
      <c r="AB20" s="882"/>
      <c r="AC20" s="201" t="s">
        <v>519</v>
      </c>
    </row>
    <row r="21" spans="1:29" s="60" customFormat="1" ht="12" customHeight="1">
      <c r="A21" s="156"/>
      <c r="B21" s="201"/>
      <c r="C21" s="479">
        <v>996</v>
      </c>
      <c r="D21" s="1035"/>
      <c r="E21" s="1031"/>
      <c r="F21" s="1031"/>
      <c r="G21" s="1031"/>
      <c r="H21" s="1031"/>
      <c r="I21" s="1031"/>
      <c r="J21" s="1031"/>
      <c r="K21" s="1031"/>
      <c r="L21" s="1031"/>
      <c r="M21" s="1031"/>
      <c r="N21" s="1031"/>
      <c r="O21" s="1031"/>
      <c r="P21" s="1071"/>
      <c r="Q21" s="1071"/>
      <c r="R21" s="1071"/>
      <c r="S21" s="1071"/>
      <c r="T21" s="1071"/>
      <c r="U21" s="1071"/>
      <c r="V21" s="1071"/>
      <c r="W21" s="1071"/>
      <c r="X21" s="1071"/>
      <c r="Y21" s="1071"/>
      <c r="Z21" s="1071"/>
      <c r="AA21" s="1071"/>
      <c r="AB21" s="882"/>
      <c r="AC21" s="201"/>
    </row>
    <row r="22" spans="1:29" s="60" customFormat="1" ht="21.6" customHeight="1">
      <c r="A22" s="156"/>
      <c r="B22" s="202">
        <v>6</v>
      </c>
      <c r="C22" s="479"/>
      <c r="D22" s="1035">
        <v>104.43</v>
      </c>
      <c r="E22" s="1031">
        <v>106.55</v>
      </c>
      <c r="F22" s="1031">
        <v>118.49</v>
      </c>
      <c r="G22" s="1031">
        <v>99.44</v>
      </c>
      <c r="H22" s="1031">
        <v>108.56</v>
      </c>
      <c r="I22" s="1031">
        <v>97.11</v>
      </c>
      <c r="J22" s="1031">
        <v>107.88</v>
      </c>
      <c r="K22" s="1031">
        <v>109.99</v>
      </c>
      <c r="L22" s="1031">
        <v>104.93</v>
      </c>
      <c r="M22" s="1031">
        <v>71.8</v>
      </c>
      <c r="N22" s="1031">
        <v>86.35</v>
      </c>
      <c r="O22" s="1031">
        <v>80.040000000000006</v>
      </c>
      <c r="P22" s="1071">
        <v>84.91</v>
      </c>
      <c r="Q22" s="1071">
        <v>101.63</v>
      </c>
      <c r="R22" s="1071">
        <v>99.61</v>
      </c>
      <c r="S22" s="1071">
        <v>100.86</v>
      </c>
      <c r="T22" s="1071">
        <v>101.75</v>
      </c>
      <c r="U22" s="1071">
        <v>106.37</v>
      </c>
      <c r="V22" s="1071">
        <v>88.35</v>
      </c>
      <c r="W22" s="1071">
        <v>93.75</v>
      </c>
      <c r="X22" s="1071">
        <v>107.64</v>
      </c>
      <c r="Y22" s="1071">
        <v>107.61</v>
      </c>
      <c r="Z22" s="1071">
        <v>113</v>
      </c>
      <c r="AA22" s="1071">
        <v>115.67</v>
      </c>
      <c r="AB22" s="882"/>
      <c r="AC22" s="201" t="s">
        <v>445</v>
      </c>
    </row>
    <row r="23" spans="1:29" s="60" customFormat="1" ht="21.6" customHeight="1">
      <c r="A23" s="156"/>
      <c r="B23" s="202">
        <v>7</v>
      </c>
      <c r="C23" s="479"/>
      <c r="D23" s="1035">
        <v>104.5</v>
      </c>
      <c r="E23" s="1031">
        <v>107.22</v>
      </c>
      <c r="F23" s="1031">
        <v>118.49</v>
      </c>
      <c r="G23" s="1031">
        <v>99.44</v>
      </c>
      <c r="H23" s="1031">
        <v>108.67</v>
      </c>
      <c r="I23" s="1031">
        <v>96.55</v>
      </c>
      <c r="J23" s="1031">
        <v>107.92</v>
      </c>
      <c r="K23" s="1031">
        <v>109.97</v>
      </c>
      <c r="L23" s="1031">
        <v>105.06</v>
      </c>
      <c r="M23" s="1031">
        <v>71.84</v>
      </c>
      <c r="N23" s="1031">
        <v>86.39</v>
      </c>
      <c r="O23" s="1031">
        <v>80.040000000000006</v>
      </c>
      <c r="P23" s="1071">
        <v>83.89</v>
      </c>
      <c r="Q23" s="1071">
        <v>101.41</v>
      </c>
      <c r="R23" s="1071">
        <v>99.61</v>
      </c>
      <c r="S23" s="1071">
        <v>100.86</v>
      </c>
      <c r="T23" s="1071">
        <v>101.75</v>
      </c>
      <c r="U23" s="1071">
        <v>106.37</v>
      </c>
      <c r="V23" s="1071">
        <v>88.35</v>
      </c>
      <c r="W23" s="1071">
        <v>93.75</v>
      </c>
      <c r="X23" s="1071">
        <v>107.48</v>
      </c>
      <c r="Y23" s="1071">
        <v>107.45</v>
      </c>
      <c r="Z23" s="1071">
        <v>113</v>
      </c>
      <c r="AA23" s="1071">
        <v>116.57</v>
      </c>
      <c r="AB23" s="882"/>
      <c r="AC23" s="201" t="s">
        <v>520</v>
      </c>
    </row>
    <row r="24" spans="1:29" s="60" customFormat="1" ht="21.6" customHeight="1">
      <c r="A24" s="156"/>
      <c r="B24" s="201">
        <v>8</v>
      </c>
      <c r="C24" s="479"/>
      <c r="D24" s="1035">
        <v>103.96</v>
      </c>
      <c r="E24" s="1031">
        <v>107.22</v>
      </c>
      <c r="F24" s="1031">
        <v>118.49</v>
      </c>
      <c r="G24" s="1031">
        <v>98.32</v>
      </c>
      <c r="H24" s="1031">
        <v>108.59</v>
      </c>
      <c r="I24" s="1031">
        <v>96.55</v>
      </c>
      <c r="J24" s="1031">
        <v>107.88</v>
      </c>
      <c r="K24" s="1031">
        <v>109.92</v>
      </c>
      <c r="L24" s="1031">
        <v>105.06</v>
      </c>
      <c r="M24" s="1031">
        <v>71.83</v>
      </c>
      <c r="N24" s="1031">
        <v>86.32</v>
      </c>
      <c r="O24" s="1031">
        <v>80.040000000000006</v>
      </c>
      <c r="P24" s="1071">
        <v>83.29</v>
      </c>
      <c r="Q24" s="1071">
        <v>101.61</v>
      </c>
      <c r="R24" s="1071">
        <v>99.61</v>
      </c>
      <c r="S24" s="1071">
        <v>100.86</v>
      </c>
      <c r="T24" s="1071">
        <v>101.75</v>
      </c>
      <c r="U24" s="1071">
        <v>106.37</v>
      </c>
      <c r="V24" s="1071">
        <v>88.35</v>
      </c>
      <c r="W24" s="1071">
        <v>93.75</v>
      </c>
      <c r="X24" s="1071">
        <v>107.5</v>
      </c>
      <c r="Y24" s="1071">
        <v>107.47</v>
      </c>
      <c r="Z24" s="1071">
        <v>113</v>
      </c>
      <c r="AA24" s="1071">
        <v>116.56</v>
      </c>
      <c r="AB24" s="882"/>
      <c r="AC24" s="201" t="s">
        <v>363</v>
      </c>
    </row>
    <row r="25" spans="1:29" s="60" customFormat="1" ht="21.6" customHeight="1">
      <c r="A25" s="156"/>
      <c r="B25" s="201">
        <v>9</v>
      </c>
      <c r="C25" s="479">
        <v>996</v>
      </c>
      <c r="D25" s="1035">
        <v>103.84</v>
      </c>
      <c r="E25" s="1031">
        <v>106.71</v>
      </c>
      <c r="F25" s="1031">
        <v>118.49</v>
      </c>
      <c r="G25" s="1031">
        <v>98.32</v>
      </c>
      <c r="H25" s="1031">
        <v>108.59</v>
      </c>
      <c r="I25" s="1031">
        <v>96.42</v>
      </c>
      <c r="J25" s="1031">
        <v>107.94</v>
      </c>
      <c r="K25" s="1031">
        <v>109.96</v>
      </c>
      <c r="L25" s="1031">
        <v>105.15</v>
      </c>
      <c r="M25" s="1031">
        <v>71</v>
      </c>
      <c r="N25" s="1031">
        <v>84.24</v>
      </c>
      <c r="O25" s="1031">
        <v>80.34</v>
      </c>
      <c r="P25" s="1071">
        <v>83.29</v>
      </c>
      <c r="Q25" s="1071">
        <v>101.68</v>
      </c>
      <c r="R25" s="1071">
        <v>99.61</v>
      </c>
      <c r="S25" s="1071">
        <v>100.86</v>
      </c>
      <c r="T25" s="1071">
        <v>101.75</v>
      </c>
      <c r="U25" s="1071">
        <v>106.37</v>
      </c>
      <c r="V25" s="1071">
        <v>88.35</v>
      </c>
      <c r="W25" s="1071">
        <v>93.75</v>
      </c>
      <c r="X25" s="1071">
        <v>107.51</v>
      </c>
      <c r="Y25" s="1071">
        <v>107.48</v>
      </c>
      <c r="Z25" s="1071">
        <v>113</v>
      </c>
      <c r="AA25" s="1071">
        <v>116.46</v>
      </c>
      <c r="AB25" s="882"/>
      <c r="AC25" s="201" t="s">
        <v>364</v>
      </c>
    </row>
    <row r="26" spans="1:29" s="60" customFormat="1" ht="21.6" customHeight="1">
      <c r="A26" s="156"/>
      <c r="B26" s="202">
        <v>10</v>
      </c>
      <c r="C26" s="479"/>
      <c r="D26" s="1035">
        <v>103.76</v>
      </c>
      <c r="E26" s="1031">
        <v>106.71</v>
      </c>
      <c r="F26" s="1031">
        <v>119.63</v>
      </c>
      <c r="G26" s="1031">
        <v>98.3</v>
      </c>
      <c r="H26" s="1031">
        <v>108.59</v>
      </c>
      <c r="I26" s="1031">
        <v>95.37</v>
      </c>
      <c r="J26" s="1031">
        <v>107.85</v>
      </c>
      <c r="K26" s="1031">
        <v>109.91</v>
      </c>
      <c r="L26" s="1031">
        <v>104.99</v>
      </c>
      <c r="M26" s="1031">
        <v>68.14</v>
      </c>
      <c r="N26" s="1031">
        <v>83.46</v>
      </c>
      <c r="O26" s="1031">
        <v>80.08</v>
      </c>
      <c r="P26" s="1071">
        <v>82</v>
      </c>
      <c r="Q26" s="1071">
        <v>101.84</v>
      </c>
      <c r="R26" s="1071">
        <v>99.61</v>
      </c>
      <c r="S26" s="1071">
        <v>100.86</v>
      </c>
      <c r="T26" s="1071">
        <v>101.75</v>
      </c>
      <c r="U26" s="1071">
        <v>106.37</v>
      </c>
      <c r="V26" s="1071">
        <v>88.35</v>
      </c>
      <c r="W26" s="1071">
        <v>93.75</v>
      </c>
      <c r="X26" s="1071">
        <v>107.35</v>
      </c>
      <c r="Y26" s="1071">
        <v>107.32</v>
      </c>
      <c r="Z26" s="1071">
        <v>113</v>
      </c>
      <c r="AA26" s="1071">
        <v>116.53</v>
      </c>
      <c r="AB26" s="882"/>
      <c r="AC26" s="201" t="s">
        <v>365</v>
      </c>
    </row>
    <row r="27" spans="1:29" s="60" customFormat="1" ht="12" customHeight="1">
      <c r="A27" s="156"/>
      <c r="B27" s="202"/>
      <c r="C27" s="479"/>
      <c r="D27" s="1035"/>
      <c r="E27" s="1031"/>
      <c r="F27" s="1031"/>
      <c r="G27" s="1031"/>
      <c r="H27" s="1031"/>
      <c r="I27" s="1031"/>
      <c r="J27" s="1031"/>
      <c r="K27" s="1031"/>
      <c r="L27" s="1031"/>
      <c r="M27" s="1031"/>
      <c r="N27" s="1031"/>
      <c r="O27" s="1031"/>
      <c r="P27" s="1071"/>
      <c r="Q27" s="1071"/>
      <c r="R27" s="1071"/>
      <c r="S27" s="1071"/>
      <c r="T27" s="1071"/>
      <c r="U27" s="1071"/>
      <c r="V27" s="1071"/>
      <c r="W27" s="1071"/>
      <c r="X27" s="1071"/>
      <c r="Y27" s="1071"/>
      <c r="Z27" s="1071"/>
      <c r="AA27" s="1071"/>
      <c r="AB27" s="882"/>
      <c r="AC27" s="201"/>
    </row>
    <row r="28" spans="1:29" s="60" customFormat="1" ht="21.6" customHeight="1">
      <c r="A28" s="156"/>
      <c r="B28" s="201">
        <v>11</v>
      </c>
      <c r="C28" s="479"/>
      <c r="D28" s="1035">
        <v>102.55</v>
      </c>
      <c r="E28" s="1031">
        <v>105.68</v>
      </c>
      <c r="F28" s="1031">
        <v>119.63</v>
      </c>
      <c r="G28" s="1031">
        <v>96.23</v>
      </c>
      <c r="H28" s="1031">
        <v>108.51</v>
      </c>
      <c r="I28" s="1031">
        <v>95.27</v>
      </c>
      <c r="J28" s="1031">
        <v>107.86</v>
      </c>
      <c r="K28" s="1031">
        <v>109.92</v>
      </c>
      <c r="L28" s="1031">
        <v>104.99</v>
      </c>
      <c r="M28" s="1031">
        <v>66.12</v>
      </c>
      <c r="N28" s="1031">
        <v>83.5</v>
      </c>
      <c r="O28" s="1031">
        <v>79.83</v>
      </c>
      <c r="P28" s="1071">
        <v>82</v>
      </c>
      <c r="Q28" s="1071">
        <v>101.82</v>
      </c>
      <c r="R28" s="1071">
        <v>99.61</v>
      </c>
      <c r="S28" s="1071">
        <v>100.86</v>
      </c>
      <c r="T28" s="1071">
        <v>101.75</v>
      </c>
      <c r="U28" s="1071">
        <v>106.37</v>
      </c>
      <c r="V28" s="1071">
        <v>88.35</v>
      </c>
      <c r="W28" s="1071">
        <v>93.75</v>
      </c>
      <c r="X28" s="1071">
        <v>107.09</v>
      </c>
      <c r="Y28" s="1071">
        <v>107.05</v>
      </c>
      <c r="Z28" s="1071">
        <v>113</v>
      </c>
      <c r="AA28" s="1071">
        <v>116.61</v>
      </c>
      <c r="AB28" s="882"/>
      <c r="AC28" s="201" t="s">
        <v>366</v>
      </c>
    </row>
    <row r="29" spans="1:29" s="60" customFormat="1" ht="21.6" customHeight="1">
      <c r="A29" s="156"/>
      <c r="B29" s="201">
        <v>12</v>
      </c>
      <c r="C29" s="479">
        <v>996</v>
      </c>
      <c r="D29" s="1035">
        <v>102.49</v>
      </c>
      <c r="E29" s="1031">
        <v>105.16</v>
      </c>
      <c r="F29" s="1031">
        <v>119.63</v>
      </c>
      <c r="G29" s="1031">
        <v>96.23</v>
      </c>
      <c r="H29" s="1031">
        <v>108.78</v>
      </c>
      <c r="I29" s="1031">
        <v>95.29</v>
      </c>
      <c r="J29" s="1031">
        <v>107.94</v>
      </c>
      <c r="K29" s="1031">
        <v>110.05</v>
      </c>
      <c r="L29" s="1031">
        <v>104.99</v>
      </c>
      <c r="M29" s="1031">
        <v>65.55</v>
      </c>
      <c r="N29" s="1031">
        <v>83.97</v>
      </c>
      <c r="O29" s="1031">
        <v>79.67</v>
      </c>
      <c r="P29" s="1071">
        <v>81.73</v>
      </c>
      <c r="Q29" s="1071">
        <v>101.77</v>
      </c>
      <c r="R29" s="1071">
        <v>99.61</v>
      </c>
      <c r="S29" s="1071">
        <v>100.86</v>
      </c>
      <c r="T29" s="1071">
        <v>101.75</v>
      </c>
      <c r="U29" s="1071">
        <v>106.37</v>
      </c>
      <c r="V29" s="1071">
        <v>88.35</v>
      </c>
      <c r="W29" s="1071">
        <v>93.75</v>
      </c>
      <c r="X29" s="1071">
        <v>107.16</v>
      </c>
      <c r="Y29" s="1071">
        <v>107.13</v>
      </c>
      <c r="Z29" s="1071">
        <v>113</v>
      </c>
      <c r="AA29" s="1071">
        <v>116.51</v>
      </c>
      <c r="AB29" s="882"/>
      <c r="AC29" s="201" t="s">
        <v>367</v>
      </c>
    </row>
    <row r="30" spans="1:29" s="180" customFormat="1" ht="6.75" customHeight="1" thickBot="1">
      <c r="A30" s="1046"/>
      <c r="B30" s="1047"/>
      <c r="C30" s="1047"/>
      <c r="D30" s="1064"/>
      <c r="E30" s="1046"/>
      <c r="F30" s="1046"/>
      <c r="G30" s="1046"/>
      <c r="H30" s="1046"/>
      <c r="I30" s="1046"/>
      <c r="J30" s="1046"/>
      <c r="K30" s="1046"/>
      <c r="L30" s="1046"/>
      <c r="M30" s="1046"/>
      <c r="N30" s="1046"/>
      <c r="O30" s="1046"/>
      <c r="P30" s="1046"/>
      <c r="Q30" s="1046"/>
      <c r="R30" s="1046"/>
      <c r="S30" s="1046"/>
      <c r="T30" s="1046"/>
      <c r="U30" s="1046"/>
      <c r="V30" s="1046"/>
      <c r="W30" s="1046"/>
      <c r="X30" s="1046"/>
      <c r="Y30" s="1046"/>
      <c r="Z30" s="1046"/>
      <c r="AA30" s="1046"/>
      <c r="AB30" s="1065"/>
      <c r="AC30" s="1047"/>
    </row>
    <row r="31" spans="1:29" s="191" customFormat="1" ht="16.5" customHeight="1">
      <c r="B31" s="1792" t="s">
        <v>623</v>
      </c>
      <c r="C31" s="1792"/>
      <c r="D31" s="1792"/>
      <c r="E31" s="1792"/>
      <c r="F31" s="1792"/>
      <c r="G31" s="1792"/>
      <c r="H31" s="1792"/>
      <c r="I31" s="1042"/>
      <c r="J31" s="1042"/>
      <c r="K31" s="1042"/>
      <c r="L31" s="1042"/>
      <c r="M31" s="1042"/>
      <c r="N31" s="1042"/>
      <c r="O31" s="1042"/>
      <c r="P31" s="1792" t="s">
        <v>625</v>
      </c>
      <c r="Q31" s="1792"/>
      <c r="R31" s="1792"/>
      <c r="S31" s="1792"/>
      <c r="T31" s="1792"/>
      <c r="U31" s="1792"/>
      <c r="V31" s="1792"/>
      <c r="W31" s="1042"/>
      <c r="X31" s="1042"/>
      <c r="Y31" s="1042"/>
      <c r="Z31" s="1042"/>
      <c r="AB31" s="1794"/>
      <c r="AC31" s="1794"/>
    </row>
    <row r="32" spans="1:29" s="180" customFormat="1" ht="11.25">
      <c r="AC32" s="256"/>
    </row>
    <row r="33" spans="29:29" s="180" customFormat="1" ht="11.25">
      <c r="AC33" s="256"/>
    </row>
    <row r="34" spans="29:29" s="180" customFormat="1" ht="11.25">
      <c r="AC34" s="256"/>
    </row>
    <row r="35" spans="29:29" s="180" customFormat="1" ht="11.25">
      <c r="AC35" s="256"/>
    </row>
    <row r="36" spans="29:29" s="180" customFormat="1" ht="11.25">
      <c r="AC36" s="256"/>
    </row>
    <row r="37" spans="29:29" s="180" customFormat="1" ht="11.25"/>
    <row r="38" spans="29:29" s="180" customFormat="1" ht="11.25"/>
    <row r="39" spans="29:29" s="180" customFormat="1" ht="11.25"/>
    <row r="40" spans="29:29" s="180" customFormat="1" ht="11.25"/>
    <row r="41" spans="29:29" s="180" customFormat="1" ht="11.25"/>
    <row r="42" spans="29:29" s="180" customFormat="1" ht="11.25"/>
    <row r="43" spans="29:29" s="180" customFormat="1" ht="11.25"/>
    <row r="44" spans="29:29" s="180" customFormat="1" ht="11.25"/>
    <row r="45" spans="29:29" s="180" customFormat="1" ht="11.25"/>
    <row r="46" spans="29:29" s="180" customFormat="1" ht="11.25"/>
    <row r="47" spans="29:29" s="180" customFormat="1" ht="11.25"/>
    <row r="48" spans="29:29" s="180" customFormat="1" ht="11.25"/>
    <row r="49" spans="29:29" s="180" customFormat="1" ht="11.25"/>
    <row r="50" spans="29:29" s="180" customFormat="1" ht="11.25"/>
    <row r="51" spans="29:29" s="180" customFormat="1" ht="11.25"/>
    <row r="52" spans="29:29" s="180" customFormat="1" ht="11.25"/>
    <row r="53" spans="29:29" s="180" customFormat="1" ht="11.25"/>
    <row r="54" spans="29:29" s="180" customFormat="1" ht="11.25">
      <c r="AC54" s="256"/>
    </row>
    <row r="55" spans="29:29" s="180" customFormat="1" ht="11.25">
      <c r="AC55" s="256"/>
    </row>
    <row r="56" spans="29:29" s="180" customFormat="1" ht="11.25">
      <c r="AC56" s="256"/>
    </row>
    <row r="57" spans="29:29" s="180" customFormat="1" ht="11.25">
      <c r="AC57" s="256"/>
    </row>
    <row r="58" spans="29:29" s="180" customFormat="1" ht="11.25">
      <c r="AC58" s="256"/>
    </row>
    <row r="59" spans="29:29" s="180" customFormat="1" ht="11.25">
      <c r="AC59" s="256"/>
    </row>
    <row r="60" spans="29:29" s="180" customFormat="1" ht="11.25">
      <c r="AC60" s="256"/>
    </row>
    <row r="61" spans="29:29" s="180" customFormat="1" ht="11.25">
      <c r="AC61" s="256"/>
    </row>
    <row r="62" spans="29:29" s="180" customFormat="1" ht="11.25">
      <c r="AC62" s="256"/>
    </row>
    <row r="63" spans="29:29" s="180" customFormat="1" ht="11.25">
      <c r="AC63" s="256"/>
    </row>
    <row r="64" spans="29:29" s="180" customFormat="1" ht="11.25">
      <c r="AC64" s="256"/>
    </row>
    <row r="65" spans="29:29" s="180" customFormat="1" ht="11.25">
      <c r="AC65" s="256"/>
    </row>
    <row r="66" spans="29:29" s="180" customFormat="1" ht="11.25">
      <c r="AC66" s="256"/>
    </row>
    <row r="67" spans="29:29" s="180" customFormat="1" ht="11.25">
      <c r="AC67" s="256"/>
    </row>
    <row r="68" spans="29:29" s="180" customFormat="1" ht="11.25">
      <c r="AC68" s="256"/>
    </row>
    <row r="69" spans="29:29" s="180" customFormat="1" ht="11.25">
      <c r="AC69" s="256"/>
    </row>
    <row r="70" spans="29:29" s="180" customFormat="1" ht="11.25">
      <c r="AC70" s="256"/>
    </row>
    <row r="71" spans="29:29" s="180" customFormat="1" ht="11.25">
      <c r="AC71" s="256"/>
    </row>
    <row r="72" spans="29:29" s="180" customFormat="1" ht="11.25">
      <c r="AC72" s="256"/>
    </row>
    <row r="73" spans="29:29" s="180" customFormat="1" ht="11.25">
      <c r="AC73" s="256"/>
    </row>
    <row r="74" spans="29:29" s="180" customFormat="1" ht="11.25">
      <c r="AC74" s="256"/>
    </row>
    <row r="75" spans="29:29" s="180" customFormat="1" ht="11.25">
      <c r="AC75" s="256"/>
    </row>
    <row r="76" spans="29:29" s="180" customFormat="1" ht="11.25">
      <c r="AC76" s="256"/>
    </row>
    <row r="77" spans="29:29" s="180" customFormat="1" ht="11.25">
      <c r="AC77" s="256"/>
    </row>
    <row r="78" spans="29:29" s="180" customFormat="1" ht="11.25">
      <c r="AC78" s="256"/>
    </row>
    <row r="79" spans="29:29" s="180" customFormat="1" ht="11.25">
      <c r="AC79" s="256"/>
    </row>
    <row r="80" spans="29:29" s="180" customFormat="1" ht="11.25">
      <c r="AC80" s="256"/>
    </row>
    <row r="81" spans="29:29" s="180" customFormat="1" ht="11.25">
      <c r="AC81" s="256"/>
    </row>
    <row r="82" spans="29:29" s="180" customFormat="1" ht="11.25">
      <c r="AC82" s="256"/>
    </row>
    <row r="83" spans="29:29" s="180" customFormat="1" ht="11.25">
      <c r="AC83" s="256"/>
    </row>
    <row r="84" spans="29:29" s="180" customFormat="1" ht="11.25">
      <c r="AC84" s="256"/>
    </row>
    <row r="85" spans="29:29" s="180" customFormat="1" ht="11.25">
      <c r="AC85" s="256"/>
    </row>
    <row r="86" spans="29:29" s="180" customFormat="1" ht="11.25">
      <c r="AC86" s="256"/>
    </row>
    <row r="87" spans="29:29" s="180" customFormat="1" ht="11.25">
      <c r="AC87" s="256"/>
    </row>
    <row r="88" spans="29:29" s="180" customFormat="1" ht="11.25">
      <c r="AC88" s="256"/>
    </row>
    <row r="89" spans="29:29" s="180" customFormat="1" ht="11.25">
      <c r="AC89" s="256"/>
    </row>
    <row r="90" spans="29:29" s="180" customFormat="1" ht="11.25">
      <c r="AC90" s="256"/>
    </row>
    <row r="91" spans="29:29" s="180" customFormat="1" ht="11.25">
      <c r="AC91" s="256"/>
    </row>
    <row r="92" spans="29:29" s="180" customFormat="1" ht="11.25">
      <c r="AC92" s="256"/>
    </row>
    <row r="93" spans="29:29" s="180" customFormat="1" ht="11.25">
      <c r="AC93" s="256"/>
    </row>
    <row r="94" spans="29:29" s="180" customFormat="1" ht="11.25">
      <c r="AC94" s="256"/>
    </row>
    <row r="95" spans="29:29" s="180" customFormat="1" ht="11.25">
      <c r="AC95" s="256"/>
    </row>
    <row r="96" spans="29:29" s="180" customFormat="1" ht="11.25">
      <c r="AC96" s="256"/>
    </row>
    <row r="97" spans="29:29" s="180" customFormat="1" ht="11.25">
      <c r="AC97" s="256"/>
    </row>
    <row r="98" spans="29:29" s="180" customFormat="1" ht="11.25">
      <c r="AC98" s="256"/>
    </row>
    <row r="99" spans="29:29" s="180" customFormat="1" ht="11.25">
      <c r="AC99" s="256"/>
    </row>
    <row r="100" spans="29:29" s="180" customFormat="1" ht="11.25">
      <c r="AC100" s="256"/>
    </row>
    <row r="101" spans="29:29" s="180" customFormat="1" ht="11.25">
      <c r="AC101" s="256"/>
    </row>
    <row r="102" spans="29:29" s="180" customFormat="1" ht="11.25">
      <c r="AC102" s="256"/>
    </row>
    <row r="103" spans="29:29" s="180" customFormat="1" ht="11.25">
      <c r="AC103" s="256"/>
    </row>
    <row r="104" spans="29:29" s="180" customFormat="1" ht="11.25">
      <c r="AC104" s="256"/>
    </row>
    <row r="105" spans="29:29" s="180" customFormat="1" ht="11.25">
      <c r="AC105" s="256"/>
    </row>
    <row r="106" spans="29:29" s="180" customFormat="1" ht="11.25">
      <c r="AC106" s="256"/>
    </row>
    <row r="107" spans="29:29" s="180" customFormat="1" ht="11.25">
      <c r="AC107" s="256"/>
    </row>
    <row r="108" spans="29:29" s="180" customFormat="1" ht="11.25">
      <c r="AC108" s="256"/>
    </row>
  </sheetData>
  <mergeCells count="14">
    <mergeCell ref="D4:F4"/>
    <mergeCell ref="D5:D6"/>
    <mergeCell ref="X5:X6"/>
    <mergeCell ref="B2:O2"/>
    <mergeCell ref="B31:H31"/>
    <mergeCell ref="P31:V31"/>
    <mergeCell ref="P2:AC2"/>
    <mergeCell ref="R5:R6"/>
    <mergeCell ref="AB31:AC31"/>
    <mergeCell ref="B3:J3"/>
    <mergeCell ref="J5:J6"/>
    <mergeCell ref="B4:B6"/>
    <mergeCell ref="AC4:AC6"/>
    <mergeCell ref="AA5:AB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5" max="3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N108"/>
  <sheetViews>
    <sheetView showGridLines="0" view="pageBreakPreview" zoomScale="90" zoomScaleNormal="120" zoomScaleSheetLayoutView="90" workbookViewId="0">
      <selection activeCell="G24" sqref="G24"/>
    </sheetView>
  </sheetViews>
  <sheetFormatPr defaultRowHeight="13.5"/>
  <cols>
    <col min="1" max="1" width="0.6640625" style="2" customWidth="1"/>
    <col min="2" max="2" width="5.77734375" style="2" customWidth="1"/>
    <col min="3" max="3" width="0.33203125" style="2" customWidth="1"/>
    <col min="4" max="9" width="8.77734375" style="35" customWidth="1"/>
    <col min="10" max="11" width="8.33203125" style="35" customWidth="1"/>
    <col min="12" max="19" width="8.5546875" style="35" customWidth="1"/>
    <col min="20" max="20" width="7.77734375" style="35" customWidth="1"/>
    <col min="21" max="21" width="6.77734375" style="35" customWidth="1"/>
    <col min="22" max="22" width="8.33203125" style="35" customWidth="1"/>
    <col min="23" max="25" width="6.77734375" style="35" customWidth="1"/>
    <col min="26" max="26" width="7" style="2" customWidth="1"/>
    <col min="27" max="29" width="6.77734375" style="2" customWidth="1"/>
    <col min="30" max="31" width="6.77734375" style="35" customWidth="1"/>
    <col min="32" max="34" width="8.77734375" style="35" customWidth="1"/>
    <col min="35" max="35" width="7.77734375" style="35" customWidth="1"/>
    <col min="36" max="36" width="8.77734375" style="35" customWidth="1"/>
    <col min="37" max="37" width="7.77734375" style="35" customWidth="1"/>
    <col min="38" max="39" width="8.77734375" style="2" customWidth="1"/>
    <col min="40" max="40" width="7.77734375" style="8" customWidth="1"/>
    <col min="41" max="16384" width="8.88671875" style="2"/>
  </cols>
  <sheetData>
    <row r="1" spans="1:40" s="5" customFormat="1" ht="27.95" customHeight="1">
      <c r="A1" s="266" t="s">
        <v>1193</v>
      </c>
      <c r="B1" s="4"/>
      <c r="D1" s="6"/>
      <c r="E1" s="6"/>
      <c r="F1" s="6"/>
      <c r="G1" s="6"/>
      <c r="H1" s="6"/>
      <c r="I1" s="6"/>
      <c r="J1" s="6"/>
      <c r="K1" s="4"/>
      <c r="L1" s="6"/>
      <c r="M1" s="6"/>
      <c r="N1" s="4"/>
      <c r="O1" s="6"/>
      <c r="P1" s="4"/>
      <c r="Q1" s="6"/>
      <c r="R1" s="4"/>
      <c r="S1" s="6"/>
      <c r="T1" s="855" t="s">
        <v>1194</v>
      </c>
      <c r="U1" s="266" t="s">
        <v>1195</v>
      </c>
      <c r="V1" s="6"/>
      <c r="W1" s="6"/>
      <c r="X1" s="4"/>
      <c r="Y1" s="6"/>
      <c r="AD1" s="6"/>
      <c r="AE1" s="6"/>
      <c r="AF1" s="6"/>
      <c r="AG1" s="6"/>
      <c r="AH1" s="6"/>
      <c r="AI1" s="6"/>
      <c r="AJ1" s="6"/>
      <c r="AK1" s="6"/>
      <c r="AN1" s="855" t="s">
        <v>1196</v>
      </c>
    </row>
    <row r="2" spans="1:40" s="499" customFormat="1" ht="44.1" customHeight="1">
      <c r="B2" s="1816" t="s">
        <v>434</v>
      </c>
      <c r="C2" s="1816"/>
      <c r="D2" s="1816"/>
      <c r="E2" s="1816"/>
      <c r="F2" s="1816"/>
      <c r="G2" s="1816"/>
      <c r="H2" s="1816"/>
      <c r="I2" s="1816"/>
      <c r="J2" s="1816"/>
      <c r="K2" s="1816"/>
      <c r="L2" s="1816" t="s">
        <v>1151</v>
      </c>
      <c r="M2" s="1816"/>
      <c r="N2" s="1816"/>
      <c r="O2" s="1816"/>
      <c r="P2" s="1816"/>
      <c r="Q2" s="1816"/>
      <c r="R2" s="1816"/>
      <c r="S2" s="1816"/>
      <c r="T2" s="1816"/>
      <c r="U2" s="1816" t="s">
        <v>1192</v>
      </c>
      <c r="V2" s="1816"/>
      <c r="W2" s="1816"/>
      <c r="X2" s="1816"/>
      <c r="Y2" s="1816"/>
      <c r="Z2" s="1816"/>
      <c r="AA2" s="1816"/>
      <c r="AB2" s="1816"/>
      <c r="AC2" s="1816"/>
      <c r="AD2" s="1816"/>
      <c r="AE2" s="1816"/>
      <c r="AF2" s="1816" t="s">
        <v>1150</v>
      </c>
      <c r="AG2" s="1816"/>
      <c r="AH2" s="1816"/>
      <c r="AI2" s="1816"/>
      <c r="AJ2" s="1816"/>
      <c r="AK2" s="1816"/>
      <c r="AL2" s="1816"/>
      <c r="AM2" s="1816"/>
      <c r="AN2" s="1816"/>
    </row>
    <row r="3" spans="1:40" s="194" customFormat="1" ht="14.1" customHeight="1" thickBot="1">
      <c r="B3" s="1794" t="s">
        <v>468</v>
      </c>
      <c r="C3" s="1794"/>
      <c r="D3" s="1794"/>
      <c r="E3" s="1794"/>
      <c r="F3" s="1794"/>
      <c r="G3" s="1794"/>
      <c r="H3" s="1794"/>
      <c r="I3" s="1794"/>
      <c r="J3" s="1794"/>
      <c r="K3" s="1794"/>
      <c r="L3" s="1794"/>
      <c r="M3" s="1794"/>
      <c r="N3" s="1794"/>
      <c r="O3" s="1794"/>
      <c r="P3" s="1794"/>
      <c r="Q3" s="1794"/>
      <c r="R3" s="1794"/>
      <c r="S3" s="1794"/>
      <c r="T3" s="192"/>
      <c r="U3" s="192"/>
      <c r="V3" s="195"/>
      <c r="W3" s="195"/>
      <c r="X3" s="195"/>
      <c r="Y3" s="195"/>
      <c r="Z3" s="196"/>
      <c r="AA3" s="196"/>
      <c r="AB3" s="196"/>
      <c r="AC3" s="196"/>
      <c r="AD3" s="197"/>
      <c r="AE3" s="197"/>
      <c r="AF3" s="197"/>
      <c r="AG3" s="197"/>
      <c r="AH3" s="197"/>
      <c r="AI3" s="197"/>
      <c r="AJ3" s="197"/>
      <c r="AK3" s="197"/>
      <c r="AN3" s="1059" t="s">
        <v>90</v>
      </c>
    </row>
    <row r="4" spans="1:40" s="180" customFormat="1" ht="20.100000000000001" customHeight="1">
      <c r="A4" s="1043"/>
      <c r="B4" s="1819" t="s">
        <v>1146</v>
      </c>
      <c r="C4" s="1820"/>
      <c r="D4" s="1401" t="s">
        <v>466</v>
      </c>
      <c r="E4" s="521"/>
      <c r="F4" s="521"/>
      <c r="G4" s="521"/>
      <c r="H4" s="1401" t="s">
        <v>467</v>
      </c>
      <c r="I4" s="1044"/>
      <c r="J4" s="1044"/>
      <c r="K4" s="1044"/>
      <c r="L4" s="1044"/>
      <c r="M4" s="1044"/>
      <c r="N4" s="1044"/>
      <c r="O4" s="1044"/>
      <c r="P4" s="1044"/>
      <c r="Q4" s="1044"/>
      <c r="R4" s="1044"/>
      <c r="S4" s="1044"/>
      <c r="T4" s="1808" t="s">
        <v>1147</v>
      </c>
      <c r="U4" s="1824" t="s">
        <v>1145</v>
      </c>
      <c r="V4" s="1092"/>
      <c r="W4" s="1044"/>
      <c r="X4" s="1044"/>
      <c r="Y4" s="1044"/>
      <c r="Z4" s="1044"/>
      <c r="AA4" s="1044"/>
      <c r="AB4" s="1044"/>
      <c r="AC4" s="1044"/>
      <c r="AD4" s="1044"/>
      <c r="AE4" s="1044"/>
      <c r="AF4" s="1044"/>
      <c r="AG4" s="1044"/>
      <c r="AH4" s="1044"/>
      <c r="AI4" s="1044"/>
      <c r="AJ4" s="1044"/>
      <c r="AK4" s="1044"/>
      <c r="AL4" s="1045"/>
      <c r="AM4" s="1093"/>
      <c r="AN4" s="1808" t="s">
        <v>1107</v>
      </c>
    </row>
    <row r="5" spans="1:40" s="180" customFormat="1" ht="20.100000000000001" customHeight="1">
      <c r="A5" s="246"/>
      <c r="B5" s="1491"/>
      <c r="C5" s="1821"/>
      <c r="D5" s="1402"/>
      <c r="E5" s="152"/>
      <c r="F5" s="152"/>
      <c r="G5" s="255"/>
      <c r="H5" s="1409"/>
      <c r="I5" s="1738" t="s">
        <v>1209</v>
      </c>
      <c r="J5" s="1040"/>
      <c r="K5" s="270"/>
      <c r="L5" s="1827" t="s">
        <v>1189</v>
      </c>
      <c r="M5" s="1040"/>
      <c r="N5" s="1040"/>
      <c r="O5" s="1040"/>
      <c r="P5" s="1040"/>
      <c r="Q5" s="1040"/>
      <c r="R5" s="1040"/>
      <c r="S5" s="1040"/>
      <c r="T5" s="1809"/>
      <c r="U5" s="1825"/>
      <c r="V5" s="1829" t="s">
        <v>1201</v>
      </c>
      <c r="W5" s="1040"/>
      <c r="X5" s="1040"/>
      <c r="Y5" s="1040"/>
      <c r="Z5" s="1817" t="s">
        <v>1205</v>
      </c>
      <c r="AA5" s="1818"/>
      <c r="AB5" s="1818"/>
      <c r="AC5" s="1818"/>
      <c r="AD5" s="1818"/>
      <c r="AE5" s="1818"/>
      <c r="AF5" s="1813" t="s">
        <v>1175</v>
      </c>
      <c r="AG5" s="1814"/>
      <c r="AH5" s="1814"/>
      <c r="AI5" s="1815"/>
      <c r="AJ5" s="1074" t="s">
        <v>1172</v>
      </c>
      <c r="AK5" s="1040"/>
      <c r="AL5" s="277"/>
      <c r="AM5" s="1094"/>
      <c r="AN5" s="1809"/>
    </row>
    <row r="6" spans="1:40" s="180" customFormat="1" ht="114.95" customHeight="1">
      <c r="A6" s="190"/>
      <c r="B6" s="1822"/>
      <c r="C6" s="1823"/>
      <c r="D6" s="1812"/>
      <c r="E6" s="1095" t="s">
        <v>1198</v>
      </c>
      <c r="F6" s="862" t="s">
        <v>1199</v>
      </c>
      <c r="G6" s="862" t="s">
        <v>1200</v>
      </c>
      <c r="H6" s="1812"/>
      <c r="I6" s="1739"/>
      <c r="J6" s="862" t="s">
        <v>1181</v>
      </c>
      <c r="K6" s="1049" t="s">
        <v>1511</v>
      </c>
      <c r="L6" s="1828"/>
      <c r="M6" s="862" t="s">
        <v>1182</v>
      </c>
      <c r="N6" s="862" t="s">
        <v>1183</v>
      </c>
      <c r="O6" s="1049" t="s">
        <v>1184</v>
      </c>
      <c r="P6" s="862" t="s">
        <v>1185</v>
      </c>
      <c r="Q6" s="1049" t="s">
        <v>1186</v>
      </c>
      <c r="R6" s="862" t="s">
        <v>1187</v>
      </c>
      <c r="S6" s="1096" t="s">
        <v>1188</v>
      </c>
      <c r="T6" s="1810"/>
      <c r="U6" s="1826"/>
      <c r="V6" s="1810"/>
      <c r="W6" s="862" t="s">
        <v>1202</v>
      </c>
      <c r="X6" s="862" t="s">
        <v>1203</v>
      </c>
      <c r="Y6" s="1049" t="s">
        <v>1204</v>
      </c>
      <c r="Z6" s="1085" t="s">
        <v>1213</v>
      </c>
      <c r="AA6" s="862" t="s">
        <v>1206</v>
      </c>
      <c r="AB6" s="1049" t="s">
        <v>1207</v>
      </c>
      <c r="AC6" s="862" t="s">
        <v>1176</v>
      </c>
      <c r="AD6" s="862" t="s">
        <v>1208</v>
      </c>
      <c r="AE6" s="1049" t="s">
        <v>1177</v>
      </c>
      <c r="AF6" s="1050" t="s">
        <v>1190</v>
      </c>
      <c r="AG6" s="862" t="s">
        <v>1178</v>
      </c>
      <c r="AH6" s="862" t="s">
        <v>1179</v>
      </c>
      <c r="AI6" s="1049" t="s">
        <v>1180</v>
      </c>
      <c r="AJ6" s="860" t="s">
        <v>1191</v>
      </c>
      <c r="AK6" s="862" t="s">
        <v>1173</v>
      </c>
      <c r="AL6" s="862" t="s">
        <v>1174</v>
      </c>
      <c r="AM6" s="1086" t="s">
        <v>1197</v>
      </c>
      <c r="AN6" s="1810"/>
    </row>
    <row r="7" spans="1:40" s="180" customFormat="1" ht="6.95" customHeight="1">
      <c r="A7" s="246"/>
      <c r="B7" s="311"/>
      <c r="C7" s="183"/>
      <c r="D7" s="181"/>
      <c r="E7" s="181"/>
      <c r="F7" s="311"/>
      <c r="G7" s="311"/>
      <c r="H7" s="181"/>
      <c r="I7" s="181"/>
      <c r="J7" s="311"/>
      <c r="K7" s="181"/>
      <c r="L7" s="181"/>
      <c r="M7" s="311"/>
      <c r="N7" s="181"/>
      <c r="O7" s="1075"/>
      <c r="P7" s="181"/>
      <c r="Q7" s="1075"/>
      <c r="R7" s="181"/>
      <c r="S7" s="1075"/>
      <c r="T7" s="1076"/>
      <c r="U7" s="1075"/>
      <c r="V7" s="1069"/>
      <c r="W7" s="311"/>
      <c r="X7" s="181"/>
      <c r="Y7" s="1075"/>
      <c r="Z7" s="311"/>
      <c r="AA7" s="311"/>
      <c r="AB7" s="311"/>
      <c r="AC7" s="311"/>
      <c r="AD7" s="311"/>
      <c r="AE7" s="311"/>
      <c r="AF7" s="311"/>
      <c r="AG7" s="311"/>
      <c r="AH7" s="311"/>
      <c r="AI7" s="311"/>
      <c r="AJ7" s="311"/>
      <c r="AK7" s="311"/>
      <c r="AL7" s="246"/>
      <c r="AM7" s="1087"/>
      <c r="AN7" s="205"/>
    </row>
    <row r="8" spans="1:40" s="60" customFormat="1" ht="21.6" customHeight="1">
      <c r="A8" s="156"/>
      <c r="B8" s="479">
        <v>2010</v>
      </c>
      <c r="C8" s="163"/>
      <c r="D8" s="1031">
        <v>100</v>
      </c>
      <c r="E8" s="1031">
        <v>100</v>
      </c>
      <c r="F8" s="1031">
        <v>100</v>
      </c>
      <c r="G8" s="1031">
        <v>100</v>
      </c>
      <c r="H8" s="1031">
        <v>100</v>
      </c>
      <c r="I8" s="1031">
        <v>100</v>
      </c>
      <c r="J8" s="1031">
        <v>100</v>
      </c>
      <c r="K8" s="1031">
        <v>100</v>
      </c>
      <c r="L8" s="1031">
        <v>100</v>
      </c>
      <c r="M8" s="1088">
        <v>100</v>
      </c>
      <c r="N8" s="1088">
        <v>100</v>
      </c>
      <c r="O8" s="1088">
        <v>100</v>
      </c>
      <c r="P8" s="1088">
        <v>100</v>
      </c>
      <c r="Q8" s="1089">
        <v>100</v>
      </c>
      <c r="R8" s="1089">
        <v>100</v>
      </c>
      <c r="S8" s="1089">
        <v>100</v>
      </c>
      <c r="T8" s="1077">
        <v>2010</v>
      </c>
      <c r="U8" s="479">
        <v>2010</v>
      </c>
      <c r="V8" s="1080">
        <v>100</v>
      </c>
      <c r="W8" s="1071">
        <v>100</v>
      </c>
      <c r="X8" s="1071">
        <v>100</v>
      </c>
      <c r="Y8" s="1071">
        <v>100</v>
      </c>
      <c r="Z8" s="1071">
        <v>100</v>
      </c>
      <c r="AA8" s="1071">
        <v>100</v>
      </c>
      <c r="AB8" s="1071">
        <v>100</v>
      </c>
      <c r="AC8" s="1071">
        <v>100</v>
      </c>
      <c r="AD8" s="1071">
        <v>100</v>
      </c>
      <c r="AE8" s="1071">
        <v>100</v>
      </c>
      <c r="AF8" s="1088">
        <v>100</v>
      </c>
      <c r="AG8" s="1088">
        <v>100</v>
      </c>
      <c r="AH8" s="1088">
        <v>100</v>
      </c>
      <c r="AI8" s="1088">
        <v>100</v>
      </c>
      <c r="AJ8" s="1088">
        <v>100</v>
      </c>
      <c r="AK8" s="1088">
        <v>100</v>
      </c>
      <c r="AL8" s="1088">
        <v>100</v>
      </c>
      <c r="AM8" s="1098">
        <v>100</v>
      </c>
      <c r="AN8" s="479">
        <v>2010</v>
      </c>
    </row>
    <row r="9" spans="1:40" s="60" customFormat="1" ht="21.6" customHeight="1">
      <c r="A9" s="156"/>
      <c r="B9" s="479">
        <v>2011</v>
      </c>
      <c r="C9" s="163"/>
      <c r="D9" s="1031">
        <v>105.82</v>
      </c>
      <c r="E9" s="1031">
        <v>103.66</v>
      </c>
      <c r="F9" s="1031">
        <v>109.32</v>
      </c>
      <c r="G9" s="1031">
        <v>100.8</v>
      </c>
      <c r="H9" s="1031">
        <v>102.47</v>
      </c>
      <c r="I9" s="1031">
        <v>106.6</v>
      </c>
      <c r="J9" s="1031">
        <v>106.62</v>
      </c>
      <c r="K9" s="1031">
        <v>106.2</v>
      </c>
      <c r="L9" s="1031">
        <v>101.18</v>
      </c>
      <c r="M9" s="1088">
        <v>100.34</v>
      </c>
      <c r="N9" s="1088">
        <v>102.99</v>
      </c>
      <c r="O9" s="1088">
        <v>100.62</v>
      </c>
      <c r="P9" s="1088">
        <v>94.27</v>
      </c>
      <c r="Q9" s="1089">
        <v>104.09</v>
      </c>
      <c r="R9" s="1089">
        <v>100.8</v>
      </c>
      <c r="S9" s="1089">
        <v>102.84</v>
      </c>
      <c r="T9" s="1077">
        <v>2011</v>
      </c>
      <c r="U9" s="479">
        <v>2011</v>
      </c>
      <c r="V9" s="1080">
        <v>99.24</v>
      </c>
      <c r="W9" s="1071">
        <v>100.69</v>
      </c>
      <c r="X9" s="1071">
        <v>98.94</v>
      </c>
      <c r="Y9" s="1071">
        <v>99.81</v>
      </c>
      <c r="Z9" s="1071">
        <v>100.99</v>
      </c>
      <c r="AA9" s="1071">
        <v>100</v>
      </c>
      <c r="AB9" s="1071">
        <v>100.97</v>
      </c>
      <c r="AC9" s="1071">
        <v>101.69</v>
      </c>
      <c r="AD9" s="1071">
        <v>101.18</v>
      </c>
      <c r="AE9" s="1071">
        <v>100.64</v>
      </c>
      <c r="AF9" s="1088">
        <v>102.56</v>
      </c>
      <c r="AG9" s="1088">
        <v>98.82</v>
      </c>
      <c r="AH9" s="1088">
        <v>101.01</v>
      </c>
      <c r="AI9" s="1088">
        <v>102.02</v>
      </c>
      <c r="AJ9" s="1088">
        <v>102.1</v>
      </c>
      <c r="AK9" s="1088">
        <v>104.01</v>
      </c>
      <c r="AL9" s="1088">
        <v>100.75</v>
      </c>
      <c r="AM9" s="1098">
        <v>101.55</v>
      </c>
      <c r="AN9" s="479">
        <v>2011</v>
      </c>
    </row>
    <row r="10" spans="1:40" s="60" customFormat="1" ht="21.6" customHeight="1">
      <c r="A10" s="156"/>
      <c r="B10" s="479">
        <v>2012</v>
      </c>
      <c r="C10" s="163"/>
      <c r="D10" s="1031">
        <v>113.74</v>
      </c>
      <c r="E10" s="1031">
        <v>112.64</v>
      </c>
      <c r="F10" s="1031">
        <v>115.78</v>
      </c>
      <c r="G10" s="1031">
        <v>108.7</v>
      </c>
      <c r="H10" s="1031">
        <v>104.15</v>
      </c>
      <c r="I10" s="1031">
        <v>109.35</v>
      </c>
      <c r="J10" s="1031">
        <v>109.1</v>
      </c>
      <c r="K10" s="1031">
        <v>113</v>
      </c>
      <c r="L10" s="1031">
        <v>103.71</v>
      </c>
      <c r="M10" s="1088">
        <v>107.89</v>
      </c>
      <c r="N10" s="1088">
        <v>104.84</v>
      </c>
      <c r="O10" s="1088">
        <v>100.04</v>
      </c>
      <c r="P10" s="1088">
        <v>97.46</v>
      </c>
      <c r="Q10" s="1089">
        <v>104.36</v>
      </c>
      <c r="R10" s="1089">
        <v>102.74</v>
      </c>
      <c r="S10" s="1089">
        <v>107.09</v>
      </c>
      <c r="T10" s="1077">
        <v>2012</v>
      </c>
      <c r="U10" s="479">
        <v>2012</v>
      </c>
      <c r="V10" s="1080">
        <v>98.61</v>
      </c>
      <c r="W10" s="1071">
        <v>103.07</v>
      </c>
      <c r="X10" s="1071">
        <v>97.96</v>
      </c>
      <c r="Y10" s="1071">
        <v>99.36</v>
      </c>
      <c r="Z10" s="1071">
        <v>101.14</v>
      </c>
      <c r="AA10" s="1071">
        <v>100</v>
      </c>
      <c r="AB10" s="1071">
        <v>100.97</v>
      </c>
      <c r="AC10" s="1071">
        <v>103.83</v>
      </c>
      <c r="AD10" s="1071">
        <v>101.44</v>
      </c>
      <c r="AE10" s="1071">
        <v>100.93</v>
      </c>
      <c r="AF10" s="1088">
        <v>99.62</v>
      </c>
      <c r="AG10" s="1088">
        <v>87.84</v>
      </c>
      <c r="AH10" s="1088">
        <v>90.56</v>
      </c>
      <c r="AI10" s="1088">
        <v>100.52</v>
      </c>
      <c r="AJ10" s="1088">
        <v>104.52</v>
      </c>
      <c r="AK10" s="1088">
        <v>108.38</v>
      </c>
      <c r="AL10" s="1088">
        <v>101.79</v>
      </c>
      <c r="AM10" s="1098">
        <v>103.42</v>
      </c>
      <c r="AN10" s="479">
        <v>2012</v>
      </c>
    </row>
    <row r="11" spans="1:40" s="60" customFormat="1" ht="21.6" customHeight="1">
      <c r="A11" s="156"/>
      <c r="B11" s="479">
        <v>2013</v>
      </c>
      <c r="C11" s="163"/>
      <c r="D11" s="1031">
        <v>120.19</v>
      </c>
      <c r="E11" s="1031">
        <v>121.38</v>
      </c>
      <c r="F11" s="1031">
        <v>120.63</v>
      </c>
      <c r="G11" s="1031">
        <v>111.99</v>
      </c>
      <c r="H11" s="1031">
        <v>104.52</v>
      </c>
      <c r="I11" s="1031">
        <v>111.2</v>
      </c>
      <c r="J11" s="1031">
        <v>110.93</v>
      </c>
      <c r="K11" s="1031">
        <v>115.49</v>
      </c>
      <c r="L11" s="1031">
        <v>104.38</v>
      </c>
      <c r="M11" s="1088">
        <v>109.07</v>
      </c>
      <c r="N11" s="1088">
        <v>108.06</v>
      </c>
      <c r="O11" s="1088">
        <v>98.43</v>
      </c>
      <c r="P11" s="1088">
        <v>89.52</v>
      </c>
      <c r="Q11" s="1089">
        <v>100.43</v>
      </c>
      <c r="R11" s="1089">
        <v>103.34</v>
      </c>
      <c r="S11" s="1089">
        <v>109.04</v>
      </c>
      <c r="T11" s="1077">
        <v>2013</v>
      </c>
      <c r="U11" s="479">
        <v>2013</v>
      </c>
      <c r="V11" s="1080">
        <v>97.09</v>
      </c>
      <c r="W11" s="1071">
        <v>105.56</v>
      </c>
      <c r="X11" s="1071">
        <v>95.76</v>
      </c>
      <c r="Y11" s="1071">
        <v>98.97</v>
      </c>
      <c r="Z11" s="1071">
        <v>101.54</v>
      </c>
      <c r="AA11" s="1071">
        <v>110.39</v>
      </c>
      <c r="AB11" s="1071">
        <v>100.97</v>
      </c>
      <c r="AC11" s="1071">
        <v>103.83</v>
      </c>
      <c r="AD11" s="1071">
        <v>101.65</v>
      </c>
      <c r="AE11" s="1071">
        <v>102.15</v>
      </c>
      <c r="AF11" s="1088">
        <v>93.8</v>
      </c>
      <c r="AG11" s="1088">
        <v>84.76</v>
      </c>
      <c r="AH11" s="1088">
        <v>84.76</v>
      </c>
      <c r="AI11" s="1088">
        <v>98.12</v>
      </c>
      <c r="AJ11" s="1088">
        <v>106.47</v>
      </c>
      <c r="AK11" s="1088">
        <v>111.28</v>
      </c>
      <c r="AL11" s="1088">
        <v>102.72</v>
      </c>
      <c r="AM11" s="1098">
        <v>106.76</v>
      </c>
      <c r="AN11" s="479">
        <v>2013</v>
      </c>
    </row>
    <row r="12" spans="1:40" s="60" customFormat="1" ht="21.6" customHeight="1">
      <c r="A12" s="156"/>
      <c r="B12" s="479">
        <v>2014</v>
      </c>
      <c r="C12" s="163"/>
      <c r="D12" s="1031">
        <v>126.58</v>
      </c>
      <c r="E12" s="1031">
        <v>127.45</v>
      </c>
      <c r="F12" s="1031">
        <v>128.6</v>
      </c>
      <c r="G12" s="1031">
        <v>113.38</v>
      </c>
      <c r="H12" s="1031">
        <v>106.14</v>
      </c>
      <c r="I12" s="1031">
        <v>113.17</v>
      </c>
      <c r="J12" s="1031">
        <v>112.88</v>
      </c>
      <c r="K12" s="1031">
        <v>117.88</v>
      </c>
      <c r="L12" s="1031">
        <v>106.02</v>
      </c>
      <c r="M12" s="1088">
        <v>109.33</v>
      </c>
      <c r="N12" s="1088">
        <v>110.82</v>
      </c>
      <c r="O12" s="1088">
        <v>96.51</v>
      </c>
      <c r="P12" s="1088">
        <v>86.64</v>
      </c>
      <c r="Q12" s="1089">
        <v>99.73</v>
      </c>
      <c r="R12" s="1089">
        <v>103.51</v>
      </c>
      <c r="S12" s="1089">
        <v>114.47</v>
      </c>
      <c r="T12" s="1077">
        <v>2014</v>
      </c>
      <c r="U12" s="479">
        <v>2014</v>
      </c>
      <c r="V12" s="1080">
        <v>97.61</v>
      </c>
      <c r="W12" s="1071">
        <v>108.95</v>
      </c>
      <c r="X12" s="1071">
        <v>95.76</v>
      </c>
      <c r="Y12" s="1071">
        <v>100.31</v>
      </c>
      <c r="Z12" s="1071">
        <v>103.89</v>
      </c>
      <c r="AA12" s="1071">
        <v>109.05</v>
      </c>
      <c r="AB12" s="1071">
        <v>103.59</v>
      </c>
      <c r="AC12" s="1071">
        <v>103.83</v>
      </c>
      <c r="AD12" s="1071">
        <v>102.79</v>
      </c>
      <c r="AE12" s="1071">
        <v>108.85</v>
      </c>
      <c r="AF12" s="1088">
        <v>94.81</v>
      </c>
      <c r="AG12" s="1088">
        <v>84.76</v>
      </c>
      <c r="AH12" s="1088">
        <v>79.05</v>
      </c>
      <c r="AI12" s="1088">
        <v>98.19</v>
      </c>
      <c r="AJ12" s="1088">
        <v>108.13</v>
      </c>
      <c r="AK12" s="1088">
        <v>113.9</v>
      </c>
      <c r="AL12" s="1088">
        <v>103.55</v>
      </c>
      <c r="AM12" s="1098">
        <v>108.62</v>
      </c>
      <c r="AN12" s="479">
        <v>2014</v>
      </c>
    </row>
    <row r="13" spans="1:40" s="60" customFormat="1" ht="6.95" customHeight="1">
      <c r="A13" s="156"/>
      <c r="B13" s="479"/>
      <c r="C13" s="163"/>
      <c r="D13" s="1031"/>
      <c r="E13" s="1031"/>
      <c r="F13" s="1031"/>
      <c r="G13" s="1031"/>
      <c r="H13" s="1031"/>
      <c r="I13" s="1031"/>
      <c r="J13" s="1031"/>
      <c r="K13" s="1031"/>
      <c r="L13" s="1031"/>
      <c r="M13" s="1088"/>
      <c r="N13" s="1088"/>
      <c r="O13" s="1088"/>
      <c r="P13" s="1088"/>
      <c r="Q13" s="1089"/>
      <c r="R13" s="1089"/>
      <c r="S13" s="1089"/>
      <c r="T13" s="1077"/>
      <c r="U13" s="479"/>
      <c r="V13" s="1080"/>
      <c r="W13" s="1071"/>
      <c r="X13" s="1071"/>
      <c r="Y13" s="1071"/>
      <c r="Z13" s="1071"/>
      <c r="AA13" s="1071"/>
      <c r="AB13" s="1071"/>
      <c r="AC13" s="1081"/>
      <c r="AD13" s="1081"/>
      <c r="AE13" s="1081"/>
      <c r="AF13" s="1088"/>
      <c r="AG13" s="1088"/>
      <c r="AH13" s="1088"/>
      <c r="AI13" s="1088"/>
      <c r="AJ13" s="1088"/>
      <c r="AK13" s="1088"/>
      <c r="AL13" s="1088"/>
      <c r="AM13" s="1098"/>
      <c r="AN13" s="479"/>
    </row>
    <row r="14" spans="1:40" s="200" customFormat="1" ht="21.6" customHeight="1">
      <c r="A14" s="273"/>
      <c r="B14" s="185">
        <v>2015</v>
      </c>
      <c r="C14" s="316"/>
      <c r="D14" s="1032">
        <v>116.55</v>
      </c>
      <c r="E14" s="1032">
        <v>126.77</v>
      </c>
      <c r="F14" s="1032">
        <v>102.79</v>
      </c>
      <c r="G14" s="1032">
        <v>115.34</v>
      </c>
      <c r="H14" s="1032">
        <v>107.46</v>
      </c>
      <c r="I14" s="1032">
        <v>115.56</v>
      </c>
      <c r="J14" s="1032">
        <v>115.25</v>
      </c>
      <c r="K14" s="1032">
        <v>119.57</v>
      </c>
      <c r="L14" s="1032">
        <v>105.28</v>
      </c>
      <c r="M14" s="1090">
        <v>115.64</v>
      </c>
      <c r="N14" s="1090">
        <v>109.81</v>
      </c>
      <c r="O14" s="1090">
        <v>97.31</v>
      </c>
      <c r="P14" s="1090">
        <v>84.6</v>
      </c>
      <c r="Q14" s="1091">
        <v>91.71</v>
      </c>
      <c r="R14" s="1091">
        <v>103.61</v>
      </c>
      <c r="S14" s="1091">
        <v>116.45</v>
      </c>
      <c r="T14" s="1078">
        <v>2015</v>
      </c>
      <c r="U14" s="185">
        <v>2015</v>
      </c>
      <c r="V14" s="1082">
        <v>97.8</v>
      </c>
      <c r="W14" s="1072">
        <v>110.98</v>
      </c>
      <c r="X14" s="1072">
        <v>95.76</v>
      </c>
      <c r="Y14" s="1072">
        <v>100.58</v>
      </c>
      <c r="Z14" s="1072">
        <v>107.12</v>
      </c>
      <c r="AA14" s="1072">
        <v>110.11</v>
      </c>
      <c r="AB14" s="1072">
        <v>107.27</v>
      </c>
      <c r="AC14" s="1072">
        <v>103.83</v>
      </c>
      <c r="AD14" s="1072">
        <v>106.08</v>
      </c>
      <c r="AE14" s="1072">
        <v>111.05</v>
      </c>
      <c r="AF14" s="1090">
        <v>95.41</v>
      </c>
      <c r="AG14" s="1090">
        <v>84.54</v>
      </c>
      <c r="AH14" s="1090">
        <v>72.89</v>
      </c>
      <c r="AI14" s="1090">
        <v>99.87</v>
      </c>
      <c r="AJ14" s="1090">
        <v>109.7</v>
      </c>
      <c r="AK14" s="1090">
        <v>116.76</v>
      </c>
      <c r="AL14" s="1090">
        <v>104.27</v>
      </c>
      <c r="AM14" s="1099">
        <v>108.79</v>
      </c>
      <c r="AN14" s="185">
        <v>2015</v>
      </c>
    </row>
    <row r="15" spans="1:40" s="200" customFormat="1" ht="6.95" customHeight="1">
      <c r="A15" s="273"/>
      <c r="B15" s="185"/>
      <c r="C15" s="316"/>
      <c r="D15" s="1031"/>
      <c r="E15" s="1031"/>
      <c r="F15" s="1031"/>
      <c r="G15" s="1031"/>
      <c r="H15" s="1031"/>
      <c r="I15" s="1031"/>
      <c r="J15" s="1031"/>
      <c r="K15" s="1031"/>
      <c r="L15" s="1031"/>
      <c r="M15" s="1088"/>
      <c r="N15" s="1088"/>
      <c r="O15" s="1088"/>
      <c r="P15" s="1088"/>
      <c r="Q15" s="1089"/>
      <c r="R15" s="1089"/>
      <c r="S15" s="1089"/>
      <c r="T15" s="1078"/>
      <c r="U15" s="185"/>
      <c r="V15" s="1080"/>
      <c r="W15" s="1071"/>
      <c r="X15" s="1071"/>
      <c r="Y15" s="1071"/>
      <c r="Z15" s="1071"/>
      <c r="AA15" s="1071"/>
      <c r="AB15" s="1071"/>
      <c r="AC15" s="1071"/>
      <c r="AD15" s="1071"/>
      <c r="AE15" s="1071"/>
      <c r="AF15" s="1088"/>
      <c r="AG15" s="1088"/>
      <c r="AH15" s="1088"/>
      <c r="AI15" s="1088"/>
      <c r="AJ15" s="1088"/>
      <c r="AK15" s="1088"/>
      <c r="AL15" s="1088"/>
      <c r="AM15" s="1098"/>
      <c r="AN15" s="185"/>
    </row>
    <row r="16" spans="1:40" s="60" customFormat="1" ht="21.6" customHeight="1">
      <c r="A16" s="156"/>
      <c r="B16" s="201">
        <v>1</v>
      </c>
      <c r="C16" s="163"/>
      <c r="D16" s="1031">
        <v>123.31</v>
      </c>
      <c r="E16" s="1031">
        <v>127.45</v>
      </c>
      <c r="F16" s="1031">
        <v>119.96</v>
      </c>
      <c r="G16" s="1031">
        <v>113.9</v>
      </c>
      <c r="H16" s="1031">
        <v>106.89</v>
      </c>
      <c r="I16" s="1031">
        <v>114.44</v>
      </c>
      <c r="J16" s="1031">
        <v>114.02</v>
      </c>
      <c r="K16" s="1031">
        <v>122.93</v>
      </c>
      <c r="L16" s="1031">
        <v>105</v>
      </c>
      <c r="M16" s="1088">
        <v>111.09</v>
      </c>
      <c r="N16" s="1088">
        <v>109.22</v>
      </c>
      <c r="O16" s="1088">
        <v>97.29</v>
      </c>
      <c r="P16" s="1088">
        <v>83.38</v>
      </c>
      <c r="Q16" s="1089">
        <v>97.62</v>
      </c>
      <c r="R16" s="1089">
        <v>103.46</v>
      </c>
      <c r="S16" s="1089">
        <v>115.44</v>
      </c>
      <c r="T16" s="1079" t="s">
        <v>359</v>
      </c>
      <c r="U16" s="201">
        <v>1</v>
      </c>
      <c r="V16" s="1080">
        <v>97.77</v>
      </c>
      <c r="W16" s="1071">
        <v>110.5</v>
      </c>
      <c r="X16" s="1071">
        <v>95.76</v>
      </c>
      <c r="Y16" s="1071">
        <v>100.58</v>
      </c>
      <c r="Z16" s="1071">
        <v>106.71</v>
      </c>
      <c r="AA16" s="1071">
        <v>110.11</v>
      </c>
      <c r="AB16" s="1071">
        <v>107.06</v>
      </c>
      <c r="AC16" s="1071">
        <v>103.83</v>
      </c>
      <c r="AD16" s="1071">
        <v>104</v>
      </c>
      <c r="AE16" s="1071">
        <v>110.56</v>
      </c>
      <c r="AF16" s="1088">
        <v>94.29</v>
      </c>
      <c r="AG16" s="1088">
        <v>84.76</v>
      </c>
      <c r="AH16" s="1088">
        <v>74.22</v>
      </c>
      <c r="AI16" s="1088">
        <v>98.74</v>
      </c>
      <c r="AJ16" s="1088">
        <v>109.05</v>
      </c>
      <c r="AK16" s="1088">
        <v>115.26</v>
      </c>
      <c r="AL16" s="1088">
        <v>104.21</v>
      </c>
      <c r="AM16" s="1098">
        <v>109.31</v>
      </c>
      <c r="AN16" s="201" t="s">
        <v>359</v>
      </c>
    </row>
    <row r="17" spans="1:40" s="60" customFormat="1" ht="21.6" customHeight="1">
      <c r="A17" s="156"/>
      <c r="B17" s="201">
        <v>2</v>
      </c>
      <c r="C17" s="163">
        <v>996</v>
      </c>
      <c r="D17" s="1031">
        <v>123.35</v>
      </c>
      <c r="E17" s="1031">
        <v>127.45</v>
      </c>
      <c r="F17" s="1031">
        <v>119.96</v>
      </c>
      <c r="G17" s="1031">
        <v>114.57</v>
      </c>
      <c r="H17" s="1031">
        <v>106.97</v>
      </c>
      <c r="I17" s="1031">
        <v>114.57</v>
      </c>
      <c r="J17" s="1031">
        <v>114.26</v>
      </c>
      <c r="K17" s="1031">
        <v>118.74</v>
      </c>
      <c r="L17" s="1031">
        <v>104.73</v>
      </c>
      <c r="M17" s="1088">
        <v>111.09</v>
      </c>
      <c r="N17" s="1088">
        <v>109.18</v>
      </c>
      <c r="O17" s="1088">
        <v>100.25</v>
      </c>
      <c r="P17" s="1088">
        <v>83.31</v>
      </c>
      <c r="Q17" s="1089">
        <v>91.69</v>
      </c>
      <c r="R17" s="1089">
        <v>103.66</v>
      </c>
      <c r="S17" s="1089">
        <v>115.44</v>
      </c>
      <c r="T17" s="1079" t="s">
        <v>360</v>
      </c>
      <c r="U17" s="201">
        <v>2</v>
      </c>
      <c r="V17" s="1080">
        <v>97.77</v>
      </c>
      <c r="W17" s="1071">
        <v>110.5</v>
      </c>
      <c r="X17" s="1071">
        <v>95.76</v>
      </c>
      <c r="Y17" s="1071">
        <v>100.58</v>
      </c>
      <c r="Z17" s="1071">
        <v>106.8</v>
      </c>
      <c r="AA17" s="1071">
        <v>110.11</v>
      </c>
      <c r="AB17" s="1071">
        <v>107.06</v>
      </c>
      <c r="AC17" s="1071">
        <v>103.83</v>
      </c>
      <c r="AD17" s="1071">
        <v>104.81</v>
      </c>
      <c r="AE17" s="1071">
        <v>110.56</v>
      </c>
      <c r="AF17" s="1088">
        <v>94.56</v>
      </c>
      <c r="AG17" s="1088">
        <v>84.76</v>
      </c>
      <c r="AH17" s="1088">
        <v>73.39</v>
      </c>
      <c r="AI17" s="1088">
        <v>98.74</v>
      </c>
      <c r="AJ17" s="1088">
        <v>109.38</v>
      </c>
      <c r="AK17" s="1088">
        <v>115.48</v>
      </c>
      <c r="AL17" s="1088">
        <v>104.31</v>
      </c>
      <c r="AM17" s="1098">
        <v>110.84</v>
      </c>
      <c r="AN17" s="201" t="s">
        <v>360</v>
      </c>
    </row>
    <row r="18" spans="1:40" s="60" customFormat="1" ht="21.6" customHeight="1">
      <c r="A18" s="156"/>
      <c r="B18" s="202">
        <v>3</v>
      </c>
      <c r="C18" s="163"/>
      <c r="D18" s="1031">
        <v>118.41</v>
      </c>
      <c r="E18" s="1031">
        <v>127.45</v>
      </c>
      <c r="F18" s="1031">
        <v>106.83</v>
      </c>
      <c r="G18" s="1031">
        <v>114.57</v>
      </c>
      <c r="H18" s="1031">
        <v>107.06</v>
      </c>
      <c r="I18" s="1031">
        <v>114.91</v>
      </c>
      <c r="J18" s="1031">
        <v>114.65</v>
      </c>
      <c r="K18" s="1031">
        <v>116.88</v>
      </c>
      <c r="L18" s="1031">
        <v>104.41</v>
      </c>
      <c r="M18" s="1088">
        <v>111.09</v>
      </c>
      <c r="N18" s="1088">
        <v>109.53</v>
      </c>
      <c r="O18" s="1088">
        <v>95.34</v>
      </c>
      <c r="P18" s="1088">
        <v>83.25</v>
      </c>
      <c r="Q18" s="1089">
        <v>87.33</v>
      </c>
      <c r="R18" s="1089">
        <v>103.62</v>
      </c>
      <c r="S18" s="1089">
        <v>116.33</v>
      </c>
      <c r="T18" s="1079" t="s">
        <v>361</v>
      </c>
      <c r="U18" s="202">
        <v>3</v>
      </c>
      <c r="V18" s="1080">
        <v>97.77</v>
      </c>
      <c r="W18" s="1071">
        <v>110.5</v>
      </c>
      <c r="X18" s="1071">
        <v>95.76</v>
      </c>
      <c r="Y18" s="1071">
        <v>100.58</v>
      </c>
      <c r="Z18" s="1071">
        <v>106.91</v>
      </c>
      <c r="AA18" s="1071">
        <v>110.11</v>
      </c>
      <c r="AB18" s="1071">
        <v>107.06</v>
      </c>
      <c r="AC18" s="1071">
        <v>103.83</v>
      </c>
      <c r="AD18" s="1071">
        <v>105.7</v>
      </c>
      <c r="AE18" s="1071">
        <v>110.79</v>
      </c>
      <c r="AF18" s="1088">
        <v>94.98</v>
      </c>
      <c r="AG18" s="1088">
        <v>84.76</v>
      </c>
      <c r="AH18" s="1088">
        <v>73.58</v>
      </c>
      <c r="AI18" s="1088">
        <v>98.74</v>
      </c>
      <c r="AJ18" s="1088">
        <v>109.53</v>
      </c>
      <c r="AK18" s="1088">
        <v>115.75</v>
      </c>
      <c r="AL18" s="1088">
        <v>104.34</v>
      </c>
      <c r="AM18" s="1098">
        <v>110.99</v>
      </c>
      <c r="AN18" s="201" t="s">
        <v>361</v>
      </c>
    </row>
    <row r="19" spans="1:40" s="60" customFormat="1" ht="21.6" customHeight="1">
      <c r="A19" s="156"/>
      <c r="B19" s="202">
        <v>4</v>
      </c>
      <c r="C19" s="163"/>
      <c r="D19" s="1031">
        <v>118.44</v>
      </c>
      <c r="E19" s="1031">
        <v>127.45</v>
      </c>
      <c r="F19" s="1031">
        <v>106.83</v>
      </c>
      <c r="G19" s="1031">
        <v>114.7</v>
      </c>
      <c r="H19" s="1031">
        <v>107.35</v>
      </c>
      <c r="I19" s="1031">
        <v>115.14</v>
      </c>
      <c r="J19" s="1031">
        <v>114.84</v>
      </c>
      <c r="K19" s="1031">
        <v>118.93</v>
      </c>
      <c r="L19" s="1031">
        <v>105.24</v>
      </c>
      <c r="M19" s="1088">
        <v>111.09</v>
      </c>
      <c r="N19" s="1088">
        <v>110.22</v>
      </c>
      <c r="O19" s="1088">
        <v>95.38</v>
      </c>
      <c r="P19" s="1088">
        <v>85.07</v>
      </c>
      <c r="Q19" s="1089">
        <v>93</v>
      </c>
      <c r="R19" s="1089">
        <v>103.62</v>
      </c>
      <c r="S19" s="1089">
        <v>116.51</v>
      </c>
      <c r="T19" s="1079" t="s">
        <v>362</v>
      </c>
      <c r="U19" s="202">
        <v>4</v>
      </c>
      <c r="V19" s="1080">
        <v>97.77</v>
      </c>
      <c r="W19" s="1071">
        <v>110.5</v>
      </c>
      <c r="X19" s="1071">
        <v>95.76</v>
      </c>
      <c r="Y19" s="1071">
        <v>100.58</v>
      </c>
      <c r="Z19" s="1071">
        <v>106.99</v>
      </c>
      <c r="AA19" s="1071">
        <v>110.11</v>
      </c>
      <c r="AB19" s="1071">
        <v>107.06</v>
      </c>
      <c r="AC19" s="1071">
        <v>103.83</v>
      </c>
      <c r="AD19" s="1071">
        <v>106.35</v>
      </c>
      <c r="AE19" s="1071">
        <v>110.79</v>
      </c>
      <c r="AF19" s="1088">
        <v>96.2</v>
      </c>
      <c r="AG19" s="1088">
        <v>84.76</v>
      </c>
      <c r="AH19" s="1088">
        <v>72.97</v>
      </c>
      <c r="AI19" s="1088">
        <v>100.25</v>
      </c>
      <c r="AJ19" s="1088">
        <v>109.53</v>
      </c>
      <c r="AK19" s="1088">
        <v>116.11</v>
      </c>
      <c r="AL19" s="1088">
        <v>104.39</v>
      </c>
      <c r="AM19" s="1098">
        <v>109.47</v>
      </c>
      <c r="AN19" s="201" t="s">
        <v>362</v>
      </c>
    </row>
    <row r="20" spans="1:40" s="60" customFormat="1" ht="21.6" customHeight="1">
      <c r="A20" s="156"/>
      <c r="B20" s="201">
        <v>5</v>
      </c>
      <c r="C20" s="163"/>
      <c r="D20" s="1031">
        <v>113.99</v>
      </c>
      <c r="E20" s="1031">
        <v>127.45</v>
      </c>
      <c r="F20" s="1031">
        <v>95.25</v>
      </c>
      <c r="G20" s="1031">
        <v>115.16</v>
      </c>
      <c r="H20" s="1031">
        <v>107.46</v>
      </c>
      <c r="I20" s="1031">
        <v>115.29</v>
      </c>
      <c r="J20" s="1031">
        <v>114.93</v>
      </c>
      <c r="K20" s="1031">
        <v>120.8</v>
      </c>
      <c r="L20" s="1031">
        <v>105.43</v>
      </c>
      <c r="M20" s="1088">
        <v>111.09</v>
      </c>
      <c r="N20" s="1088">
        <v>110.77</v>
      </c>
      <c r="O20" s="1088">
        <v>97.89</v>
      </c>
      <c r="P20" s="1088">
        <v>85.52</v>
      </c>
      <c r="Q20" s="1089">
        <v>89.73</v>
      </c>
      <c r="R20" s="1089">
        <v>103.62</v>
      </c>
      <c r="S20" s="1089">
        <v>116.66</v>
      </c>
      <c r="T20" s="1079" t="s">
        <v>444</v>
      </c>
      <c r="U20" s="201">
        <v>5</v>
      </c>
      <c r="V20" s="1080">
        <v>97.77</v>
      </c>
      <c r="W20" s="1071">
        <v>110.5</v>
      </c>
      <c r="X20" s="1071">
        <v>95.76</v>
      </c>
      <c r="Y20" s="1071">
        <v>100.58</v>
      </c>
      <c r="Z20" s="1071">
        <v>106.99</v>
      </c>
      <c r="AA20" s="1071">
        <v>110.11</v>
      </c>
      <c r="AB20" s="1071">
        <v>107.06</v>
      </c>
      <c r="AC20" s="1071">
        <v>103.83</v>
      </c>
      <c r="AD20" s="1071">
        <v>106.35</v>
      </c>
      <c r="AE20" s="1071">
        <v>110.79</v>
      </c>
      <c r="AF20" s="1088">
        <v>96.26</v>
      </c>
      <c r="AG20" s="1088">
        <v>84.76</v>
      </c>
      <c r="AH20" s="1088">
        <v>72.959999999999994</v>
      </c>
      <c r="AI20" s="1088">
        <v>100.25</v>
      </c>
      <c r="AJ20" s="1088">
        <v>109.48</v>
      </c>
      <c r="AK20" s="1088">
        <v>116.4</v>
      </c>
      <c r="AL20" s="1088">
        <v>104.4</v>
      </c>
      <c r="AM20" s="1098">
        <v>107.89</v>
      </c>
      <c r="AN20" s="201" t="s">
        <v>444</v>
      </c>
    </row>
    <row r="21" spans="1:40" s="60" customFormat="1" ht="12" customHeight="1">
      <c r="A21" s="156"/>
      <c r="B21" s="201"/>
      <c r="C21" s="163">
        <v>996</v>
      </c>
      <c r="D21" s="1031"/>
      <c r="E21" s="1031"/>
      <c r="F21" s="1031"/>
      <c r="G21" s="1031"/>
      <c r="H21" s="1031"/>
      <c r="I21" s="1031"/>
      <c r="J21" s="1031"/>
      <c r="K21" s="1031"/>
      <c r="L21" s="1031"/>
      <c r="M21" s="1088"/>
      <c r="N21" s="1088"/>
      <c r="O21" s="1088"/>
      <c r="P21" s="1088"/>
      <c r="Q21" s="1089"/>
      <c r="R21" s="1089"/>
      <c r="S21" s="1089"/>
      <c r="T21" s="1079"/>
      <c r="U21" s="201"/>
      <c r="V21" s="1080"/>
      <c r="W21" s="1071"/>
      <c r="X21" s="1071"/>
      <c r="Y21" s="1071"/>
      <c r="Z21" s="1071"/>
      <c r="AA21" s="1071"/>
      <c r="AB21" s="1071"/>
      <c r="AC21" s="1071"/>
      <c r="AD21" s="1071"/>
      <c r="AE21" s="1071"/>
      <c r="AF21" s="1088"/>
      <c r="AG21" s="1088"/>
      <c r="AH21" s="1088"/>
      <c r="AI21" s="1088"/>
      <c r="AJ21" s="1088"/>
      <c r="AK21" s="1088"/>
      <c r="AL21" s="1088"/>
      <c r="AM21" s="1098"/>
      <c r="AN21" s="201"/>
    </row>
    <row r="22" spans="1:40" s="60" customFormat="1" ht="21.6" customHeight="1">
      <c r="A22" s="156"/>
      <c r="B22" s="202">
        <v>6</v>
      </c>
      <c r="C22" s="163"/>
      <c r="D22" s="1031">
        <v>113.99</v>
      </c>
      <c r="E22" s="1031">
        <v>127.45</v>
      </c>
      <c r="F22" s="1031">
        <v>95.25</v>
      </c>
      <c r="G22" s="1031">
        <v>115.16</v>
      </c>
      <c r="H22" s="1031">
        <v>107.43</v>
      </c>
      <c r="I22" s="1031">
        <v>115.49</v>
      </c>
      <c r="J22" s="1031">
        <v>115.19</v>
      </c>
      <c r="K22" s="1031">
        <v>118.9</v>
      </c>
      <c r="L22" s="1031">
        <v>105.03</v>
      </c>
      <c r="M22" s="1088">
        <v>111.09</v>
      </c>
      <c r="N22" s="1088">
        <v>109.71</v>
      </c>
      <c r="O22" s="1088">
        <v>94.33</v>
      </c>
      <c r="P22" s="1088">
        <v>85.59</v>
      </c>
      <c r="Q22" s="1089">
        <v>93.33</v>
      </c>
      <c r="R22" s="1089">
        <v>103.62</v>
      </c>
      <c r="S22" s="1089">
        <v>116.76</v>
      </c>
      <c r="T22" s="1079" t="s">
        <v>445</v>
      </c>
      <c r="U22" s="202">
        <v>6</v>
      </c>
      <c r="V22" s="1080">
        <v>97.77</v>
      </c>
      <c r="W22" s="1071">
        <v>110.5</v>
      </c>
      <c r="X22" s="1071">
        <v>95.76</v>
      </c>
      <c r="Y22" s="1071">
        <v>100.58</v>
      </c>
      <c r="Z22" s="1071">
        <v>106.99</v>
      </c>
      <c r="AA22" s="1071">
        <v>110.11</v>
      </c>
      <c r="AB22" s="1071">
        <v>107.06</v>
      </c>
      <c r="AC22" s="1071">
        <v>103.83</v>
      </c>
      <c r="AD22" s="1071">
        <v>106.35</v>
      </c>
      <c r="AE22" s="1071">
        <v>110.79</v>
      </c>
      <c r="AF22" s="1088">
        <v>96.12</v>
      </c>
      <c r="AG22" s="1088">
        <v>84.76</v>
      </c>
      <c r="AH22" s="1088">
        <v>74.13</v>
      </c>
      <c r="AI22" s="1088">
        <v>100.25</v>
      </c>
      <c r="AJ22" s="1088">
        <v>109.61</v>
      </c>
      <c r="AK22" s="1088">
        <v>116.64</v>
      </c>
      <c r="AL22" s="1088">
        <v>104.46</v>
      </c>
      <c r="AM22" s="1098">
        <v>107.87</v>
      </c>
      <c r="AN22" s="201" t="s">
        <v>445</v>
      </c>
    </row>
    <row r="23" spans="1:40" s="60" customFormat="1" ht="21.6" customHeight="1">
      <c r="A23" s="156"/>
      <c r="B23" s="202">
        <v>7</v>
      </c>
      <c r="C23" s="163"/>
      <c r="D23" s="1031">
        <v>113.38</v>
      </c>
      <c r="E23" s="1031">
        <v>126.14</v>
      </c>
      <c r="F23" s="1031">
        <v>95.25</v>
      </c>
      <c r="G23" s="1031">
        <v>115.66</v>
      </c>
      <c r="H23" s="1031">
        <v>107.66</v>
      </c>
      <c r="I23" s="1031">
        <v>115.74</v>
      </c>
      <c r="J23" s="1031">
        <v>115.38</v>
      </c>
      <c r="K23" s="1031">
        <v>122.07</v>
      </c>
      <c r="L23" s="1031">
        <v>105.85</v>
      </c>
      <c r="M23" s="1088">
        <v>120.18</v>
      </c>
      <c r="N23" s="1088">
        <v>109.49</v>
      </c>
      <c r="O23" s="1088">
        <v>94.52</v>
      </c>
      <c r="P23" s="1088">
        <v>85.89</v>
      </c>
      <c r="Q23" s="1089">
        <v>98.68</v>
      </c>
      <c r="R23" s="1089">
        <v>103.68</v>
      </c>
      <c r="S23" s="1089">
        <v>116.76</v>
      </c>
      <c r="T23" s="1079" t="s">
        <v>446</v>
      </c>
      <c r="U23" s="202">
        <v>7</v>
      </c>
      <c r="V23" s="1080">
        <v>97.82</v>
      </c>
      <c r="W23" s="1071">
        <v>111.46</v>
      </c>
      <c r="X23" s="1071">
        <v>95.76</v>
      </c>
      <c r="Y23" s="1071">
        <v>100.58</v>
      </c>
      <c r="Z23" s="1071">
        <v>107</v>
      </c>
      <c r="AA23" s="1071">
        <v>110.11</v>
      </c>
      <c r="AB23" s="1071">
        <v>107.06</v>
      </c>
      <c r="AC23" s="1071">
        <v>103.83</v>
      </c>
      <c r="AD23" s="1071">
        <v>106.35</v>
      </c>
      <c r="AE23" s="1071">
        <v>111.06</v>
      </c>
      <c r="AF23" s="1088">
        <v>96.06</v>
      </c>
      <c r="AG23" s="1088">
        <v>84.76</v>
      </c>
      <c r="AH23" s="1088">
        <v>72.95</v>
      </c>
      <c r="AI23" s="1088">
        <v>100.25</v>
      </c>
      <c r="AJ23" s="1088">
        <v>109.76</v>
      </c>
      <c r="AK23" s="1088">
        <v>116.92</v>
      </c>
      <c r="AL23" s="1088">
        <v>104.47</v>
      </c>
      <c r="AM23" s="1098">
        <v>108</v>
      </c>
      <c r="AN23" s="201" t="s">
        <v>446</v>
      </c>
    </row>
    <row r="24" spans="1:40" s="60" customFormat="1" ht="21.6" customHeight="1">
      <c r="A24" s="156"/>
      <c r="B24" s="201">
        <v>8</v>
      </c>
      <c r="C24" s="163"/>
      <c r="D24" s="1031">
        <v>112.97</v>
      </c>
      <c r="E24" s="1031">
        <v>125.3</v>
      </c>
      <c r="F24" s="1031">
        <v>95.25</v>
      </c>
      <c r="G24" s="1031">
        <v>115.66</v>
      </c>
      <c r="H24" s="1031">
        <v>107.61</v>
      </c>
      <c r="I24" s="1031">
        <v>115.96</v>
      </c>
      <c r="J24" s="1031">
        <v>115.51</v>
      </c>
      <c r="K24" s="1031">
        <v>125.16</v>
      </c>
      <c r="L24" s="1031">
        <v>105.77</v>
      </c>
      <c r="M24" s="1088">
        <v>120.18</v>
      </c>
      <c r="N24" s="1088">
        <v>109.61</v>
      </c>
      <c r="O24" s="1088">
        <v>96.31</v>
      </c>
      <c r="P24" s="1088">
        <v>85.74</v>
      </c>
      <c r="Q24" s="1089">
        <v>95.54</v>
      </c>
      <c r="R24" s="1089">
        <v>103.68</v>
      </c>
      <c r="S24" s="1089">
        <v>116.76</v>
      </c>
      <c r="T24" s="1079" t="s">
        <v>363</v>
      </c>
      <c r="U24" s="201">
        <v>8</v>
      </c>
      <c r="V24" s="1080">
        <v>97.82</v>
      </c>
      <c r="W24" s="1071">
        <v>111.46</v>
      </c>
      <c r="X24" s="1071">
        <v>95.76</v>
      </c>
      <c r="Y24" s="1071">
        <v>100.58</v>
      </c>
      <c r="Z24" s="1071">
        <v>107.01</v>
      </c>
      <c r="AA24" s="1071">
        <v>110.11</v>
      </c>
      <c r="AB24" s="1071">
        <v>107.06</v>
      </c>
      <c r="AC24" s="1071">
        <v>103.83</v>
      </c>
      <c r="AD24" s="1071">
        <v>106.48</v>
      </c>
      <c r="AE24" s="1071">
        <v>111.06</v>
      </c>
      <c r="AF24" s="1088">
        <v>95.26</v>
      </c>
      <c r="AG24" s="1088">
        <v>84.76</v>
      </c>
      <c r="AH24" s="1088">
        <v>72.28</v>
      </c>
      <c r="AI24" s="1088">
        <v>100.25</v>
      </c>
      <c r="AJ24" s="1088">
        <v>109.7</v>
      </c>
      <c r="AK24" s="1088">
        <v>117.17</v>
      </c>
      <c r="AL24" s="1088">
        <v>104.01</v>
      </c>
      <c r="AM24" s="1098">
        <v>108.13</v>
      </c>
      <c r="AN24" s="201" t="s">
        <v>363</v>
      </c>
    </row>
    <row r="25" spans="1:40" s="60" customFormat="1" ht="21.6" customHeight="1">
      <c r="A25" s="156"/>
      <c r="B25" s="201">
        <v>9</v>
      </c>
      <c r="C25" s="163">
        <v>996</v>
      </c>
      <c r="D25" s="1031">
        <v>114.65</v>
      </c>
      <c r="E25" s="1031">
        <v>125.3</v>
      </c>
      <c r="F25" s="1031">
        <v>99.72</v>
      </c>
      <c r="G25" s="1031">
        <v>115.79</v>
      </c>
      <c r="H25" s="1031">
        <v>107.65</v>
      </c>
      <c r="I25" s="1031">
        <v>116.04</v>
      </c>
      <c r="J25" s="1031">
        <v>115.81</v>
      </c>
      <c r="K25" s="1031">
        <v>116.88</v>
      </c>
      <c r="L25" s="1031">
        <v>105.46</v>
      </c>
      <c r="M25" s="1088">
        <v>120.18</v>
      </c>
      <c r="N25" s="1088">
        <v>109.8</v>
      </c>
      <c r="O25" s="1088">
        <v>100.08</v>
      </c>
      <c r="P25" s="1088">
        <v>85.29</v>
      </c>
      <c r="Q25" s="1089">
        <v>87.84</v>
      </c>
      <c r="R25" s="1089">
        <v>103.58</v>
      </c>
      <c r="S25" s="1089">
        <v>116.71</v>
      </c>
      <c r="T25" s="1079" t="s">
        <v>364</v>
      </c>
      <c r="U25" s="201">
        <v>9</v>
      </c>
      <c r="V25" s="1080">
        <v>97.82</v>
      </c>
      <c r="W25" s="1071">
        <v>111.46</v>
      </c>
      <c r="X25" s="1071">
        <v>95.76</v>
      </c>
      <c r="Y25" s="1071">
        <v>100.58</v>
      </c>
      <c r="Z25" s="1071">
        <v>107.48</v>
      </c>
      <c r="AA25" s="1071">
        <v>110.11</v>
      </c>
      <c r="AB25" s="1071">
        <v>107.69</v>
      </c>
      <c r="AC25" s="1071">
        <v>103.83</v>
      </c>
      <c r="AD25" s="1071">
        <v>106.48</v>
      </c>
      <c r="AE25" s="1071">
        <v>111.41</v>
      </c>
      <c r="AF25" s="1088">
        <v>95.16</v>
      </c>
      <c r="AG25" s="1088">
        <v>84.76</v>
      </c>
      <c r="AH25" s="1088">
        <v>72.47</v>
      </c>
      <c r="AI25" s="1088">
        <v>100.25</v>
      </c>
      <c r="AJ25" s="1088">
        <v>109.81</v>
      </c>
      <c r="AK25" s="1088">
        <v>117.43</v>
      </c>
      <c r="AL25" s="1088">
        <v>104.06</v>
      </c>
      <c r="AM25" s="1098">
        <v>107.92</v>
      </c>
      <c r="AN25" s="201" t="s">
        <v>364</v>
      </c>
    </row>
    <row r="26" spans="1:40" s="60" customFormat="1" ht="21.6" customHeight="1">
      <c r="A26" s="156"/>
      <c r="B26" s="202">
        <v>10</v>
      </c>
      <c r="C26" s="163"/>
      <c r="D26" s="1031">
        <v>115.39</v>
      </c>
      <c r="E26" s="1031">
        <v>126.61</v>
      </c>
      <c r="F26" s="1031">
        <v>99.72</v>
      </c>
      <c r="G26" s="1031">
        <v>116.14</v>
      </c>
      <c r="H26" s="1031">
        <v>107.77</v>
      </c>
      <c r="I26" s="1031">
        <v>116.18</v>
      </c>
      <c r="J26" s="1031">
        <v>115.92</v>
      </c>
      <c r="K26" s="1031">
        <v>118.13</v>
      </c>
      <c r="L26" s="1031">
        <v>105.45</v>
      </c>
      <c r="M26" s="1088">
        <v>120.18</v>
      </c>
      <c r="N26" s="1088">
        <v>110.25</v>
      </c>
      <c r="O26" s="1088">
        <v>97.73</v>
      </c>
      <c r="P26" s="1088">
        <v>84.16</v>
      </c>
      <c r="Q26" s="1089">
        <v>87.59</v>
      </c>
      <c r="R26" s="1089">
        <v>103.54</v>
      </c>
      <c r="S26" s="1089">
        <v>116.66</v>
      </c>
      <c r="T26" s="1079" t="s">
        <v>365</v>
      </c>
      <c r="U26" s="202">
        <v>10</v>
      </c>
      <c r="V26" s="1080">
        <v>97.82</v>
      </c>
      <c r="W26" s="1071">
        <v>111.46</v>
      </c>
      <c r="X26" s="1071">
        <v>95.76</v>
      </c>
      <c r="Y26" s="1071">
        <v>100.58</v>
      </c>
      <c r="Z26" s="1071">
        <v>107.48</v>
      </c>
      <c r="AA26" s="1071">
        <v>110.11</v>
      </c>
      <c r="AB26" s="1071">
        <v>107.69</v>
      </c>
      <c r="AC26" s="1071">
        <v>103.83</v>
      </c>
      <c r="AD26" s="1071">
        <v>106.48</v>
      </c>
      <c r="AE26" s="1071">
        <v>111.41</v>
      </c>
      <c r="AF26" s="1088">
        <v>95.57</v>
      </c>
      <c r="AG26" s="1088">
        <v>84.76</v>
      </c>
      <c r="AH26" s="1088">
        <v>71.77</v>
      </c>
      <c r="AI26" s="1088">
        <v>100.25</v>
      </c>
      <c r="AJ26" s="1088">
        <v>110</v>
      </c>
      <c r="AK26" s="1088">
        <v>117.67</v>
      </c>
      <c r="AL26" s="1088">
        <v>104.14</v>
      </c>
      <c r="AM26" s="1098">
        <v>108.31</v>
      </c>
      <c r="AN26" s="201" t="s">
        <v>365</v>
      </c>
    </row>
    <row r="27" spans="1:40" s="60" customFormat="1" ht="12" customHeight="1">
      <c r="A27" s="156"/>
      <c r="B27" s="202"/>
      <c r="C27" s="163"/>
      <c r="D27" s="1031"/>
      <c r="E27" s="1031"/>
      <c r="F27" s="1031"/>
      <c r="G27" s="1031"/>
      <c r="H27" s="1031"/>
      <c r="I27" s="1031"/>
      <c r="J27" s="1031"/>
      <c r="K27" s="1031"/>
      <c r="L27" s="1031"/>
      <c r="M27" s="1088"/>
      <c r="N27" s="1088"/>
      <c r="O27" s="1088"/>
      <c r="P27" s="1088"/>
      <c r="Q27" s="1089"/>
      <c r="R27" s="1089"/>
      <c r="S27" s="1089"/>
      <c r="T27" s="1079"/>
      <c r="U27" s="202"/>
      <c r="V27" s="1080"/>
      <c r="W27" s="1071"/>
      <c r="X27" s="1071"/>
      <c r="Y27" s="1071"/>
      <c r="Z27" s="1071"/>
      <c r="AA27" s="1071"/>
      <c r="AB27" s="1071"/>
      <c r="AC27" s="1071"/>
      <c r="AD27" s="1071"/>
      <c r="AE27" s="1071"/>
      <c r="AF27" s="1088"/>
      <c r="AG27" s="1088"/>
      <c r="AH27" s="1088"/>
      <c r="AI27" s="1088"/>
      <c r="AJ27" s="1088"/>
      <c r="AK27" s="1088"/>
      <c r="AL27" s="1088"/>
      <c r="AM27" s="1098"/>
      <c r="AN27" s="201"/>
    </row>
    <row r="28" spans="1:40" s="60" customFormat="1" ht="21.6" customHeight="1">
      <c r="A28" s="156"/>
      <c r="B28" s="201">
        <v>11</v>
      </c>
      <c r="C28" s="163"/>
      <c r="D28" s="1031">
        <v>115.39</v>
      </c>
      <c r="E28" s="1031">
        <v>126.61</v>
      </c>
      <c r="F28" s="1031">
        <v>99.72</v>
      </c>
      <c r="G28" s="1031">
        <v>116.35</v>
      </c>
      <c r="H28" s="1031">
        <v>107.84</v>
      </c>
      <c r="I28" s="1031">
        <v>116.32</v>
      </c>
      <c r="J28" s="1031">
        <v>116.11</v>
      </c>
      <c r="K28" s="1031">
        <v>116.67</v>
      </c>
      <c r="L28" s="1031">
        <v>105.59</v>
      </c>
      <c r="M28" s="1088">
        <v>120.18</v>
      </c>
      <c r="N28" s="1088">
        <v>110.06</v>
      </c>
      <c r="O28" s="1088">
        <v>101.1</v>
      </c>
      <c r="P28" s="1088">
        <v>83.78</v>
      </c>
      <c r="Q28" s="1089">
        <v>88.01</v>
      </c>
      <c r="R28" s="1089">
        <v>103.62</v>
      </c>
      <c r="S28" s="1089">
        <v>116.66</v>
      </c>
      <c r="T28" s="1079" t="s">
        <v>366</v>
      </c>
      <c r="U28" s="201">
        <v>11</v>
      </c>
      <c r="V28" s="1080">
        <v>97.82</v>
      </c>
      <c r="W28" s="1071">
        <v>111.46</v>
      </c>
      <c r="X28" s="1071">
        <v>95.76</v>
      </c>
      <c r="Y28" s="1071">
        <v>100.58</v>
      </c>
      <c r="Z28" s="1071">
        <v>107.49</v>
      </c>
      <c r="AA28" s="1071">
        <v>110.11</v>
      </c>
      <c r="AB28" s="1071">
        <v>107.69</v>
      </c>
      <c r="AC28" s="1071">
        <v>103.83</v>
      </c>
      <c r="AD28" s="1071">
        <v>106.48</v>
      </c>
      <c r="AE28" s="1071">
        <v>111.68</v>
      </c>
      <c r="AF28" s="1088">
        <v>95.32</v>
      </c>
      <c r="AG28" s="1088">
        <v>83.45</v>
      </c>
      <c r="AH28" s="1088">
        <v>72.010000000000005</v>
      </c>
      <c r="AI28" s="1088">
        <v>100.25</v>
      </c>
      <c r="AJ28" s="1088">
        <v>110.15</v>
      </c>
      <c r="AK28" s="1088">
        <v>117.99</v>
      </c>
      <c r="AL28" s="1088">
        <v>104.18</v>
      </c>
      <c r="AM28" s="1098">
        <v>108.22</v>
      </c>
      <c r="AN28" s="201" t="s">
        <v>366</v>
      </c>
    </row>
    <row r="29" spans="1:40" s="60" customFormat="1" ht="21.6" customHeight="1">
      <c r="A29" s="156"/>
      <c r="B29" s="201">
        <v>12</v>
      </c>
      <c r="C29" s="163">
        <v>996</v>
      </c>
      <c r="D29" s="1031">
        <v>115.38</v>
      </c>
      <c r="E29" s="1031">
        <v>126.61</v>
      </c>
      <c r="F29" s="1031">
        <v>99.72</v>
      </c>
      <c r="G29" s="1031">
        <v>116.38</v>
      </c>
      <c r="H29" s="1031">
        <v>107.86</v>
      </c>
      <c r="I29" s="1031">
        <v>116.68</v>
      </c>
      <c r="J29" s="1031">
        <v>116.41</v>
      </c>
      <c r="K29" s="1031">
        <v>118.74</v>
      </c>
      <c r="L29" s="1031">
        <v>105.45</v>
      </c>
      <c r="M29" s="1088">
        <v>120.18</v>
      </c>
      <c r="N29" s="1088">
        <v>109.83</v>
      </c>
      <c r="O29" s="1088">
        <v>97.52</v>
      </c>
      <c r="P29" s="1088">
        <v>84.17</v>
      </c>
      <c r="Q29" s="1089">
        <v>90.13</v>
      </c>
      <c r="R29" s="1089">
        <v>103.62</v>
      </c>
      <c r="S29" s="1089">
        <v>116.66</v>
      </c>
      <c r="T29" s="1079" t="s">
        <v>367</v>
      </c>
      <c r="U29" s="201">
        <v>12</v>
      </c>
      <c r="V29" s="1080">
        <v>97.82</v>
      </c>
      <c r="W29" s="1071">
        <v>111.46</v>
      </c>
      <c r="X29" s="1071">
        <v>95.76</v>
      </c>
      <c r="Y29" s="1071">
        <v>100.58</v>
      </c>
      <c r="Z29" s="1071">
        <v>107.56</v>
      </c>
      <c r="AA29" s="1071">
        <v>110.11</v>
      </c>
      <c r="AB29" s="1071">
        <v>107.69</v>
      </c>
      <c r="AC29" s="1071">
        <v>103.83</v>
      </c>
      <c r="AD29" s="1071">
        <v>107.08</v>
      </c>
      <c r="AE29" s="1071">
        <v>111.68</v>
      </c>
      <c r="AF29" s="1088">
        <v>95.08</v>
      </c>
      <c r="AG29" s="1088">
        <v>83.45</v>
      </c>
      <c r="AH29" s="1088">
        <v>71.98</v>
      </c>
      <c r="AI29" s="1088">
        <v>100.25</v>
      </c>
      <c r="AJ29" s="1088">
        <v>110.35</v>
      </c>
      <c r="AK29" s="1088">
        <v>118.3</v>
      </c>
      <c r="AL29" s="1088">
        <v>104.21</v>
      </c>
      <c r="AM29" s="1098">
        <v>108.57</v>
      </c>
      <c r="AN29" s="201" t="s">
        <v>367</v>
      </c>
    </row>
    <row r="30" spans="1:40" s="180" customFormat="1" ht="6.95" customHeight="1" thickBot="1">
      <c r="A30" s="1046"/>
      <c r="B30" s="1047"/>
      <c r="C30" s="1048"/>
      <c r="D30" s="1046"/>
      <c r="E30" s="1046"/>
      <c r="F30" s="1046"/>
      <c r="G30" s="1046"/>
      <c r="H30" s="1046"/>
      <c r="I30" s="1046"/>
      <c r="J30" s="1046"/>
      <c r="K30" s="1046"/>
      <c r="L30" s="1046"/>
      <c r="M30" s="1046"/>
      <c r="N30" s="1046"/>
      <c r="O30" s="1046"/>
      <c r="P30" s="1046"/>
      <c r="Q30" s="1046"/>
      <c r="R30" s="1046"/>
      <c r="S30" s="1046"/>
      <c r="T30" s="1064"/>
      <c r="U30" s="1046"/>
      <c r="V30" s="1064"/>
      <c r="W30" s="1046"/>
      <c r="X30" s="1046"/>
      <c r="Y30" s="1046"/>
      <c r="Z30" s="1046"/>
      <c r="AA30" s="1046"/>
      <c r="AB30" s="1046"/>
      <c r="AC30" s="1046"/>
      <c r="AD30" s="1046"/>
      <c r="AE30" s="1046"/>
      <c r="AF30" s="1046"/>
      <c r="AG30" s="1046"/>
      <c r="AH30" s="1046"/>
      <c r="AI30" s="1046"/>
      <c r="AJ30" s="1046"/>
      <c r="AK30" s="1046"/>
      <c r="AL30" s="1046"/>
      <c r="AM30" s="1065"/>
      <c r="AN30" s="1047"/>
    </row>
    <row r="31" spans="1:40" s="1335" customFormat="1" ht="16.5" customHeight="1">
      <c r="B31" s="1811" t="s">
        <v>1212</v>
      </c>
      <c r="C31" s="1811"/>
      <c r="D31" s="1811"/>
      <c r="E31" s="1811"/>
      <c r="F31" s="1811"/>
      <c r="G31" s="1811"/>
      <c r="H31" s="1811"/>
      <c r="I31" s="1336"/>
      <c r="J31" s="1336"/>
      <c r="K31" s="1336"/>
      <c r="L31" s="1336"/>
      <c r="M31" s="1336"/>
      <c r="N31" s="1336"/>
      <c r="O31" s="1336"/>
      <c r="P31" s="1336"/>
      <c r="R31" s="1334"/>
      <c r="S31" s="1334"/>
      <c r="T31" s="671" t="s">
        <v>624</v>
      </c>
      <c r="U31" s="602" t="s">
        <v>1211</v>
      </c>
      <c r="V31" s="1334"/>
      <c r="W31" s="1334"/>
      <c r="X31" s="1334"/>
      <c r="Y31" s="1334"/>
      <c r="Z31" s="1336"/>
      <c r="AA31" s="1336"/>
      <c r="AB31" s="1336"/>
      <c r="AC31" s="1334"/>
      <c r="AD31" s="1334"/>
      <c r="AE31" s="1336"/>
      <c r="AF31" s="1336"/>
      <c r="AG31" s="1336"/>
      <c r="AH31" s="1336"/>
      <c r="AI31" s="1336"/>
      <c r="AJ31" s="1336"/>
      <c r="AK31" s="1336"/>
      <c r="AM31" s="1337"/>
      <c r="AN31" s="1337" t="s">
        <v>1210</v>
      </c>
    </row>
    <row r="32" spans="1:40" s="180" customFormat="1" ht="11.25">
      <c r="AN32" s="256"/>
    </row>
    <row r="33" spans="4:40" s="180" customFormat="1" ht="11.25">
      <c r="AN33" s="256"/>
    </row>
    <row r="34" spans="4:40" s="180" customFormat="1" ht="11.25">
      <c r="AN34" s="256"/>
    </row>
    <row r="35" spans="4:40" s="180" customFormat="1" ht="11.25">
      <c r="AN35" s="256"/>
    </row>
    <row r="36" spans="4:40" s="180" customFormat="1" ht="11.25">
      <c r="AN36" s="256"/>
    </row>
    <row r="37" spans="4:40" s="180" customFormat="1" ht="11.25">
      <c r="D37" s="256"/>
      <c r="AN37" s="256"/>
    </row>
    <row r="38" spans="4:40" s="180" customFormat="1" ht="11.25">
      <c r="D38" s="256"/>
    </row>
    <row r="39" spans="4:40" s="180" customFormat="1" ht="11.25">
      <c r="D39" s="256"/>
    </row>
    <row r="40" spans="4:40" s="180" customFormat="1" ht="11.25">
      <c r="D40" s="256"/>
    </row>
    <row r="41" spans="4:40" s="180" customFormat="1" ht="11.25">
      <c r="D41" s="256"/>
    </row>
    <row r="42" spans="4:40" s="180" customFormat="1" ht="11.25">
      <c r="D42" s="256"/>
    </row>
    <row r="43" spans="4:40" s="180" customFormat="1" ht="11.25">
      <c r="D43" s="256"/>
    </row>
    <row r="44" spans="4:40" s="180" customFormat="1" ht="11.25">
      <c r="D44" s="256"/>
    </row>
    <row r="45" spans="4:40" s="180" customFormat="1" ht="11.25">
      <c r="D45" s="256"/>
      <c r="AN45" s="256"/>
    </row>
    <row r="46" spans="4:40" s="180" customFormat="1" ht="11.25">
      <c r="D46" s="256"/>
      <c r="AN46" s="256"/>
    </row>
    <row r="47" spans="4:40" s="180" customFormat="1" ht="11.25">
      <c r="D47" s="256"/>
      <c r="AN47" s="256"/>
    </row>
    <row r="48" spans="4:40" s="180" customFormat="1" ht="11.25">
      <c r="D48" s="256"/>
      <c r="AN48" s="256"/>
    </row>
    <row r="49" spans="4:40" s="180" customFormat="1" ht="11.25">
      <c r="D49" s="256"/>
      <c r="AN49" s="256"/>
    </row>
    <row r="50" spans="4:40" s="180" customFormat="1" ht="11.25">
      <c r="D50" s="256"/>
      <c r="AN50" s="256"/>
    </row>
    <row r="51" spans="4:40" s="180" customFormat="1" ht="11.25">
      <c r="D51" s="256"/>
      <c r="AN51" s="256"/>
    </row>
    <row r="52" spans="4:40" s="180" customFormat="1" ht="11.25">
      <c r="D52" s="256"/>
      <c r="AN52" s="256"/>
    </row>
    <row r="53" spans="4:40" s="180" customFormat="1" ht="11.25">
      <c r="D53" s="256"/>
      <c r="AN53" s="256"/>
    </row>
    <row r="54" spans="4:40" s="180" customFormat="1" ht="11.25">
      <c r="AN54" s="256"/>
    </row>
    <row r="55" spans="4:40" s="180" customFormat="1" ht="11.25">
      <c r="AN55" s="256"/>
    </row>
    <row r="56" spans="4:40" s="180" customFormat="1" ht="11.25">
      <c r="AN56" s="256"/>
    </row>
    <row r="57" spans="4:40" s="180" customFormat="1" ht="11.25">
      <c r="AN57" s="256"/>
    </row>
    <row r="58" spans="4:40" s="180" customFormat="1" ht="11.25">
      <c r="AN58" s="256"/>
    </row>
    <row r="59" spans="4:40" s="180" customFormat="1" ht="11.25">
      <c r="AN59" s="256"/>
    </row>
    <row r="60" spans="4:40" s="180" customFormat="1" ht="11.25">
      <c r="AN60" s="256"/>
    </row>
    <row r="61" spans="4:40" s="180" customFormat="1" ht="11.25">
      <c r="AN61" s="256"/>
    </row>
    <row r="62" spans="4:40" s="180" customFormat="1" ht="11.25">
      <c r="AN62" s="256"/>
    </row>
    <row r="63" spans="4:40" s="180" customFormat="1" ht="11.25">
      <c r="AN63" s="256"/>
    </row>
    <row r="64" spans="4:40" s="180" customFormat="1" ht="11.25">
      <c r="AN64" s="256"/>
    </row>
    <row r="65" spans="40:40" s="180" customFormat="1" ht="11.25">
      <c r="AN65" s="256"/>
    </row>
    <row r="66" spans="40:40" s="180" customFormat="1" ht="11.25">
      <c r="AN66" s="256"/>
    </row>
    <row r="67" spans="40:40" s="180" customFormat="1" ht="11.25">
      <c r="AN67" s="256"/>
    </row>
    <row r="68" spans="40:40" s="180" customFormat="1" ht="11.25">
      <c r="AN68" s="256"/>
    </row>
    <row r="69" spans="40:40" s="180" customFormat="1" ht="11.25">
      <c r="AN69" s="256"/>
    </row>
    <row r="70" spans="40:40" s="180" customFormat="1" ht="11.25">
      <c r="AN70" s="256"/>
    </row>
    <row r="71" spans="40:40" s="180" customFormat="1" ht="11.25">
      <c r="AN71" s="256"/>
    </row>
    <row r="72" spans="40:40" s="180" customFormat="1" ht="11.25">
      <c r="AN72" s="256"/>
    </row>
    <row r="73" spans="40:40" s="180" customFormat="1" ht="11.25">
      <c r="AN73" s="256"/>
    </row>
    <row r="74" spans="40:40" s="180" customFormat="1" ht="11.25">
      <c r="AN74" s="256"/>
    </row>
    <row r="75" spans="40:40" s="180" customFormat="1" ht="11.25">
      <c r="AN75" s="256"/>
    </row>
    <row r="76" spans="40:40" s="180" customFormat="1" ht="11.25">
      <c r="AN76" s="256"/>
    </row>
    <row r="77" spans="40:40" s="180" customFormat="1" ht="11.25">
      <c r="AN77" s="256"/>
    </row>
    <row r="78" spans="40:40" s="180" customFormat="1" ht="11.25">
      <c r="AN78" s="256"/>
    </row>
    <row r="79" spans="40:40" s="180" customFormat="1" ht="11.25">
      <c r="AN79" s="256"/>
    </row>
    <row r="80" spans="40:40" s="180" customFormat="1" ht="11.25">
      <c r="AN80" s="256"/>
    </row>
    <row r="81" spans="40:40" s="180" customFormat="1" ht="11.25">
      <c r="AN81" s="256"/>
    </row>
    <row r="82" spans="40:40" s="180" customFormat="1" ht="11.25">
      <c r="AN82" s="256"/>
    </row>
    <row r="83" spans="40:40" s="180" customFormat="1" ht="11.25">
      <c r="AN83" s="256"/>
    </row>
    <row r="84" spans="40:40" s="180" customFormat="1" ht="11.25">
      <c r="AN84" s="256"/>
    </row>
    <row r="85" spans="40:40" s="180" customFormat="1" ht="11.25">
      <c r="AN85" s="256"/>
    </row>
    <row r="86" spans="40:40" s="180" customFormat="1" ht="11.25">
      <c r="AN86" s="256"/>
    </row>
    <row r="87" spans="40:40" s="180" customFormat="1" ht="11.25">
      <c r="AN87" s="256"/>
    </row>
    <row r="88" spans="40:40" s="180" customFormat="1" ht="11.25">
      <c r="AN88" s="256"/>
    </row>
    <row r="89" spans="40:40" s="180" customFormat="1" ht="11.25">
      <c r="AN89" s="256"/>
    </row>
    <row r="90" spans="40:40" s="180" customFormat="1" ht="11.25">
      <c r="AN90" s="256"/>
    </row>
    <row r="91" spans="40:40" s="180" customFormat="1" ht="11.25">
      <c r="AN91" s="256"/>
    </row>
    <row r="92" spans="40:40" s="180" customFormat="1" ht="11.25">
      <c r="AN92" s="256"/>
    </row>
    <row r="93" spans="40:40" s="180" customFormat="1" ht="11.25">
      <c r="AN93" s="256"/>
    </row>
    <row r="94" spans="40:40" s="180" customFormat="1" ht="11.25">
      <c r="AN94" s="256"/>
    </row>
    <row r="95" spans="40:40" s="180" customFormat="1" ht="11.25">
      <c r="AN95" s="256"/>
    </row>
    <row r="96" spans="40:40" s="180" customFormat="1" ht="11.25">
      <c r="AN96" s="256"/>
    </row>
    <row r="97" spans="40:40" s="180" customFormat="1" ht="11.25">
      <c r="AN97" s="256"/>
    </row>
    <row r="98" spans="40:40" s="180" customFormat="1" ht="11.25">
      <c r="AN98" s="256"/>
    </row>
    <row r="99" spans="40:40" s="180" customFormat="1" ht="11.25">
      <c r="AN99" s="256"/>
    </row>
    <row r="100" spans="40:40" s="180" customFormat="1" ht="11.25">
      <c r="AN100" s="256"/>
    </row>
    <row r="101" spans="40:40" s="180" customFormat="1" ht="11.25">
      <c r="AN101" s="256"/>
    </row>
    <row r="102" spans="40:40" s="180" customFormat="1" ht="11.25">
      <c r="AN102" s="256"/>
    </row>
    <row r="103" spans="40:40" s="180" customFormat="1" ht="11.25">
      <c r="AN103" s="256"/>
    </row>
    <row r="104" spans="40:40" s="180" customFormat="1" ht="11.25">
      <c r="AN104" s="256"/>
    </row>
    <row r="105" spans="40:40" s="180" customFormat="1" ht="11.25">
      <c r="AN105" s="256"/>
    </row>
    <row r="106" spans="40:40" s="180" customFormat="1" ht="11.25">
      <c r="AN106" s="256"/>
    </row>
    <row r="107" spans="40:40" s="180" customFormat="1" ht="11.25">
      <c r="AN107" s="256"/>
    </row>
    <row r="108" spans="40:40" s="180" customFormat="1" ht="11.25">
      <c r="AN108" s="256"/>
    </row>
  </sheetData>
  <mergeCells count="17">
    <mergeCell ref="B2:K2"/>
    <mergeCell ref="L2:T2"/>
    <mergeCell ref="AF2:AN2"/>
    <mergeCell ref="U2:AE2"/>
    <mergeCell ref="Z5:AE5"/>
    <mergeCell ref="AN4:AN6"/>
    <mergeCell ref="B4:C6"/>
    <mergeCell ref="U4:U6"/>
    <mergeCell ref="H4:H6"/>
    <mergeCell ref="I5:I6"/>
    <mergeCell ref="L5:L6"/>
    <mergeCell ref="V5:V6"/>
    <mergeCell ref="T4:T6"/>
    <mergeCell ref="B31:H31"/>
    <mergeCell ref="B3:S3"/>
    <mergeCell ref="D4:D6"/>
    <mergeCell ref="AF5:AI5"/>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Y108"/>
  <sheetViews>
    <sheetView showGridLines="0" view="pageBreakPreview" topLeftCell="A7" zoomScaleNormal="120" zoomScaleSheetLayoutView="100" workbookViewId="0">
      <selection activeCell="T41" sqref="T41"/>
    </sheetView>
  </sheetViews>
  <sheetFormatPr defaultRowHeight="13.5"/>
  <cols>
    <col min="1" max="1" width="0.6640625" style="2" customWidth="1"/>
    <col min="2" max="2" width="6.77734375" style="2" customWidth="1"/>
    <col min="3" max="3" width="0.6640625" style="2" customWidth="1"/>
    <col min="4" max="4" width="9.6640625" style="35" customWidth="1"/>
    <col min="5" max="5" width="9.77734375" style="35" customWidth="1"/>
    <col min="6" max="6" width="9.6640625" style="35" customWidth="1"/>
    <col min="7" max="7" width="9.77734375" style="35" customWidth="1"/>
    <col min="8" max="9" width="9.77734375" style="2" customWidth="1"/>
    <col min="10" max="10" width="9.77734375" style="35" customWidth="1"/>
    <col min="11" max="17" width="8.5546875" style="35" customWidth="1"/>
    <col min="18" max="18" width="7.77734375" style="35" customWidth="1"/>
    <col min="19" max="19" width="0.88671875" style="35" customWidth="1"/>
    <col min="20" max="20" width="7.5546875" style="8" customWidth="1"/>
    <col min="21" max="25" width="8.88671875" style="3"/>
    <col min="26" max="16384" width="8.88671875" style="2"/>
  </cols>
  <sheetData>
    <row r="1" spans="1:25" s="5" customFormat="1" ht="27.95" customHeight="1">
      <c r="A1" s="266" t="s">
        <v>1214</v>
      </c>
      <c r="D1" s="6"/>
      <c r="E1" s="4"/>
      <c r="F1" s="6"/>
      <c r="G1" s="4"/>
      <c r="J1" s="6"/>
      <c r="K1" s="6"/>
      <c r="L1" s="6"/>
      <c r="M1" s="6"/>
      <c r="N1" s="6"/>
      <c r="O1" s="6"/>
      <c r="P1" s="6"/>
      <c r="Q1" s="6"/>
      <c r="R1" s="6"/>
      <c r="S1" s="6"/>
      <c r="T1" s="855" t="s">
        <v>1215</v>
      </c>
      <c r="U1" s="16"/>
      <c r="V1" s="16"/>
      <c r="W1" s="16"/>
      <c r="X1" s="16"/>
      <c r="Y1" s="16"/>
    </row>
    <row r="2" spans="1:25" s="499" customFormat="1" ht="44.1" customHeight="1">
      <c r="B2" s="1816" t="s">
        <v>434</v>
      </c>
      <c r="C2" s="1816"/>
      <c r="D2" s="1816"/>
      <c r="E2" s="1816"/>
      <c r="F2" s="1816"/>
      <c r="G2" s="1816"/>
      <c r="H2" s="1816"/>
      <c r="I2" s="1816"/>
      <c r="J2" s="1816"/>
      <c r="K2" s="1816" t="s">
        <v>1151</v>
      </c>
      <c r="L2" s="1816"/>
      <c r="M2" s="1816"/>
      <c r="N2" s="1816"/>
      <c r="O2" s="1816"/>
      <c r="P2" s="1816"/>
      <c r="Q2" s="1816"/>
      <c r="R2" s="1816"/>
      <c r="S2" s="1816"/>
      <c r="T2" s="1816"/>
      <c r="U2" s="504"/>
      <c r="V2" s="504"/>
      <c r="W2" s="504"/>
      <c r="X2" s="504"/>
      <c r="Y2" s="504"/>
    </row>
    <row r="3" spans="1:25" s="191" customFormat="1" ht="14.1" customHeight="1" thickBot="1">
      <c r="B3" s="1058" t="s">
        <v>468</v>
      </c>
      <c r="C3" s="1058"/>
      <c r="D3" s="1058"/>
      <c r="E3" s="1058"/>
      <c r="F3" s="1058"/>
      <c r="G3" s="1058"/>
      <c r="H3" s="1058"/>
      <c r="I3" s="1058"/>
      <c r="J3" s="983"/>
      <c r="K3" s="1832"/>
      <c r="L3" s="1832"/>
      <c r="M3" s="983"/>
      <c r="N3" s="983"/>
      <c r="O3" s="983"/>
      <c r="P3" s="983"/>
      <c r="Q3" s="983"/>
      <c r="R3" s="983"/>
      <c r="S3" s="983"/>
      <c r="T3" s="983" t="s">
        <v>90</v>
      </c>
      <c r="U3" s="983"/>
      <c r="V3" s="983"/>
      <c r="W3" s="983"/>
      <c r="X3" s="983"/>
      <c r="Y3" s="983"/>
    </row>
    <row r="4" spans="1:25" s="180" customFormat="1" ht="20.100000000000001" customHeight="1">
      <c r="A4" s="1043"/>
      <c r="B4" s="1819" t="s">
        <v>1146</v>
      </c>
      <c r="C4" s="1083"/>
      <c r="D4" s="1092"/>
      <c r="E4" s="1044"/>
      <c r="F4" s="1044"/>
      <c r="G4" s="1044"/>
      <c r="H4" s="1044"/>
      <c r="I4" s="1044"/>
      <c r="J4" s="1044"/>
      <c r="K4" s="1044"/>
      <c r="L4" s="1044"/>
      <c r="M4" s="1044"/>
      <c r="N4" s="1044"/>
      <c r="O4" s="1044"/>
      <c r="P4" s="1044"/>
      <c r="Q4" s="1044"/>
      <c r="R4" s="1044"/>
      <c r="S4" s="1101"/>
      <c r="T4" s="1808" t="s">
        <v>1107</v>
      </c>
      <c r="U4" s="246"/>
      <c r="V4" s="246"/>
      <c r="W4" s="246"/>
      <c r="X4" s="246"/>
      <c r="Y4" s="246"/>
    </row>
    <row r="5" spans="1:25" s="180" customFormat="1" ht="20.100000000000001" customHeight="1">
      <c r="A5" s="246"/>
      <c r="B5" s="1491"/>
      <c r="C5" s="248"/>
      <c r="D5" s="1829" t="s">
        <v>471</v>
      </c>
      <c r="E5" s="1040"/>
      <c r="F5" s="1040"/>
      <c r="G5" s="1040"/>
      <c r="H5" s="1738" t="s">
        <v>1217</v>
      </c>
      <c r="I5" s="1040"/>
      <c r="J5" s="1040"/>
      <c r="K5" s="1827" t="s">
        <v>1227</v>
      </c>
      <c r="L5" s="1738" t="s">
        <v>1220</v>
      </c>
      <c r="M5" s="1738" t="s">
        <v>1221</v>
      </c>
      <c r="N5" s="181"/>
      <c r="O5" s="181"/>
      <c r="P5" s="181"/>
      <c r="Q5" s="181"/>
      <c r="R5" s="181"/>
      <c r="S5" s="1102"/>
      <c r="T5" s="1809"/>
      <c r="U5" s="246"/>
      <c r="V5" s="246"/>
      <c r="W5" s="246"/>
      <c r="X5" s="246"/>
      <c r="Y5" s="246"/>
    </row>
    <row r="6" spans="1:25" s="180" customFormat="1" ht="114.95" customHeight="1">
      <c r="A6" s="190"/>
      <c r="B6" s="1822"/>
      <c r="C6" s="1084"/>
      <c r="D6" s="1810"/>
      <c r="E6" s="862" t="s">
        <v>1229</v>
      </c>
      <c r="F6" s="1049" t="s">
        <v>1216</v>
      </c>
      <c r="G6" s="862" t="s">
        <v>1228</v>
      </c>
      <c r="H6" s="1812"/>
      <c r="I6" s="1049" t="s">
        <v>1218</v>
      </c>
      <c r="J6" s="1049" t="s">
        <v>1219</v>
      </c>
      <c r="K6" s="1833"/>
      <c r="L6" s="1739"/>
      <c r="M6" s="1739"/>
      <c r="N6" s="862" t="s">
        <v>1222</v>
      </c>
      <c r="O6" s="862" t="s">
        <v>1223</v>
      </c>
      <c r="P6" s="862" t="s">
        <v>1224</v>
      </c>
      <c r="Q6" s="862" t="s">
        <v>1225</v>
      </c>
      <c r="R6" s="1830" t="s">
        <v>1226</v>
      </c>
      <c r="S6" s="1831"/>
      <c r="T6" s="1810"/>
      <c r="U6" s="246"/>
      <c r="V6" s="246"/>
      <c r="W6" s="246"/>
      <c r="X6" s="246"/>
      <c r="Y6" s="246"/>
    </row>
    <row r="7" spans="1:25" s="180" customFormat="1" ht="6.95" customHeight="1">
      <c r="A7" s="246"/>
      <c r="B7" s="311"/>
      <c r="C7" s="311"/>
      <c r="D7" s="684"/>
      <c r="E7" s="181"/>
      <c r="F7" s="181"/>
      <c r="G7" s="181"/>
      <c r="H7" s="311"/>
      <c r="I7" s="311"/>
      <c r="J7" s="311"/>
      <c r="K7" s="311"/>
      <c r="L7" s="311"/>
      <c r="M7" s="311"/>
      <c r="N7" s="311"/>
      <c r="O7" s="311"/>
      <c r="P7" s="311"/>
      <c r="Q7" s="311"/>
      <c r="R7" s="311"/>
      <c r="S7" s="1070"/>
      <c r="T7" s="205"/>
      <c r="U7" s="246"/>
      <c r="V7" s="246"/>
      <c r="W7" s="246"/>
      <c r="X7" s="246"/>
      <c r="Y7" s="246"/>
    </row>
    <row r="8" spans="1:25" s="60" customFormat="1" ht="21.6" customHeight="1">
      <c r="A8" s="156"/>
      <c r="B8" s="479">
        <v>2010</v>
      </c>
      <c r="C8" s="479"/>
      <c r="D8" s="1035">
        <v>100</v>
      </c>
      <c r="E8" s="1031">
        <v>100</v>
      </c>
      <c r="F8" s="1031">
        <v>100</v>
      </c>
      <c r="G8" s="1031">
        <v>100</v>
      </c>
      <c r="H8" s="1071">
        <v>100</v>
      </c>
      <c r="I8" s="1071">
        <v>100</v>
      </c>
      <c r="J8" s="1071">
        <v>100</v>
      </c>
      <c r="K8" s="1071">
        <v>100</v>
      </c>
      <c r="L8" s="1071">
        <v>100</v>
      </c>
      <c r="M8" s="1071">
        <v>100</v>
      </c>
      <c r="N8" s="1071">
        <v>100</v>
      </c>
      <c r="O8" s="1071">
        <v>100</v>
      </c>
      <c r="P8" s="1071">
        <v>100</v>
      </c>
      <c r="Q8" s="1071">
        <v>100</v>
      </c>
      <c r="R8" s="1071">
        <v>100</v>
      </c>
      <c r="S8" s="647"/>
      <c r="T8" s="479">
        <v>2010</v>
      </c>
      <c r="U8" s="156"/>
      <c r="V8" s="156"/>
      <c r="W8" s="156"/>
      <c r="X8" s="156"/>
      <c r="Y8" s="156"/>
    </row>
    <row r="9" spans="1:25" s="60" customFormat="1" ht="21.6" customHeight="1">
      <c r="A9" s="156"/>
      <c r="B9" s="479">
        <v>2011</v>
      </c>
      <c r="C9" s="479"/>
      <c r="D9" s="1035">
        <v>102.77</v>
      </c>
      <c r="E9" s="1031">
        <v>104.85</v>
      </c>
      <c r="F9" s="1031">
        <v>100.41</v>
      </c>
      <c r="G9" s="1031">
        <v>100.31</v>
      </c>
      <c r="H9" s="1071">
        <v>104.65</v>
      </c>
      <c r="I9" s="1071">
        <v>103.92</v>
      </c>
      <c r="J9" s="1071">
        <v>105.11</v>
      </c>
      <c r="K9" s="1071">
        <v>103.4</v>
      </c>
      <c r="L9" s="1071">
        <v>102.04</v>
      </c>
      <c r="M9" s="1071">
        <v>103.73</v>
      </c>
      <c r="N9" s="1071">
        <v>102.54</v>
      </c>
      <c r="O9" s="1071">
        <v>101.82</v>
      </c>
      <c r="P9" s="1071">
        <v>106.3</v>
      </c>
      <c r="Q9" s="1071">
        <v>101.71</v>
      </c>
      <c r="R9" s="1071">
        <v>104.51</v>
      </c>
      <c r="S9" s="647"/>
      <c r="T9" s="479">
        <v>2011</v>
      </c>
      <c r="U9" s="156"/>
      <c r="V9" s="156"/>
      <c r="W9" s="156"/>
      <c r="X9" s="156"/>
      <c r="Y9" s="156"/>
    </row>
    <row r="10" spans="1:25" s="60" customFormat="1" ht="21.6" customHeight="1">
      <c r="A10" s="156"/>
      <c r="B10" s="479">
        <v>2012</v>
      </c>
      <c r="C10" s="479"/>
      <c r="D10" s="1035">
        <v>105.02</v>
      </c>
      <c r="E10" s="1031">
        <v>108.56</v>
      </c>
      <c r="F10" s="1031">
        <v>100.46</v>
      </c>
      <c r="G10" s="1031">
        <v>100.61</v>
      </c>
      <c r="H10" s="1071">
        <v>108.98</v>
      </c>
      <c r="I10" s="1071">
        <v>118.47</v>
      </c>
      <c r="J10" s="1071">
        <v>103.8</v>
      </c>
      <c r="K10" s="1071">
        <v>108.01</v>
      </c>
      <c r="L10" s="1071">
        <v>103.08</v>
      </c>
      <c r="M10" s="1071">
        <v>106.9</v>
      </c>
      <c r="N10" s="1071">
        <v>104.15</v>
      </c>
      <c r="O10" s="1071">
        <v>103.6</v>
      </c>
      <c r="P10" s="1071">
        <v>110.94</v>
      </c>
      <c r="Q10" s="1071">
        <v>103.77</v>
      </c>
      <c r="R10" s="1071">
        <v>109.53</v>
      </c>
      <c r="S10" s="647"/>
      <c r="T10" s="479">
        <v>2012</v>
      </c>
      <c r="U10" s="156"/>
      <c r="V10" s="156"/>
      <c r="W10" s="156"/>
      <c r="X10" s="156"/>
      <c r="Y10" s="156"/>
    </row>
    <row r="11" spans="1:25" s="60" customFormat="1" ht="21.6" customHeight="1">
      <c r="A11" s="156"/>
      <c r="B11" s="479">
        <v>2013</v>
      </c>
      <c r="C11" s="479"/>
      <c r="D11" s="1035">
        <v>105.43</v>
      </c>
      <c r="E11" s="1031">
        <v>108.38</v>
      </c>
      <c r="F11" s="1031">
        <v>100.87</v>
      </c>
      <c r="G11" s="1031">
        <v>100.61</v>
      </c>
      <c r="H11" s="1071">
        <v>112.48</v>
      </c>
      <c r="I11" s="1071">
        <v>125.92</v>
      </c>
      <c r="J11" s="1071">
        <v>104.48</v>
      </c>
      <c r="K11" s="1071">
        <v>112.04</v>
      </c>
      <c r="L11" s="1071">
        <v>104.66</v>
      </c>
      <c r="M11" s="1071">
        <v>108.79</v>
      </c>
      <c r="N11" s="1071">
        <v>104.45</v>
      </c>
      <c r="O11" s="1071">
        <v>106.09</v>
      </c>
      <c r="P11" s="1071">
        <v>114.76</v>
      </c>
      <c r="Q11" s="1071">
        <v>104.39</v>
      </c>
      <c r="R11" s="1071">
        <v>112.21</v>
      </c>
      <c r="S11" s="647"/>
      <c r="T11" s="479">
        <v>2013</v>
      </c>
      <c r="U11" s="156"/>
      <c r="V11" s="156"/>
      <c r="W11" s="156"/>
      <c r="X11" s="156"/>
      <c r="Y11" s="156"/>
    </row>
    <row r="12" spans="1:25" s="60" customFormat="1" ht="21.6" customHeight="1">
      <c r="A12" s="156"/>
      <c r="B12" s="479">
        <v>2014</v>
      </c>
      <c r="C12" s="479"/>
      <c r="D12" s="1035">
        <v>106.14</v>
      </c>
      <c r="E12" s="1031">
        <v>108.54</v>
      </c>
      <c r="F12" s="1031">
        <v>100.94</v>
      </c>
      <c r="G12" s="1031">
        <v>100.61</v>
      </c>
      <c r="H12" s="1071">
        <v>118.48</v>
      </c>
      <c r="I12" s="1071">
        <v>134.57</v>
      </c>
      <c r="J12" s="1071">
        <v>109.04</v>
      </c>
      <c r="K12" s="1071">
        <v>114.59</v>
      </c>
      <c r="L12" s="1071">
        <v>106.68</v>
      </c>
      <c r="M12" s="1071">
        <v>111.31</v>
      </c>
      <c r="N12" s="1071">
        <v>105.08</v>
      </c>
      <c r="O12" s="1071">
        <v>111.87</v>
      </c>
      <c r="P12" s="1071">
        <v>119.25</v>
      </c>
      <c r="Q12" s="1071">
        <v>105.12</v>
      </c>
      <c r="R12" s="1071">
        <v>115</v>
      </c>
      <c r="S12" s="647"/>
      <c r="T12" s="479">
        <v>2014</v>
      </c>
      <c r="U12" s="156"/>
      <c r="V12" s="156"/>
      <c r="W12" s="156"/>
      <c r="X12" s="156"/>
      <c r="Y12" s="156"/>
    </row>
    <row r="13" spans="1:25" s="60" customFormat="1" ht="6.95" customHeight="1">
      <c r="A13" s="156"/>
      <c r="B13" s="479"/>
      <c r="C13" s="479"/>
      <c r="D13" s="1035"/>
      <c r="E13" s="1031"/>
      <c r="F13" s="1031"/>
      <c r="G13" s="1031"/>
      <c r="H13" s="1071"/>
      <c r="I13" s="1071"/>
      <c r="J13" s="1071"/>
      <c r="K13" s="1071"/>
      <c r="L13" s="1071"/>
      <c r="M13" s="1071"/>
      <c r="N13" s="1071"/>
      <c r="O13" s="1071"/>
      <c r="P13" s="1071"/>
      <c r="Q13" s="1071"/>
      <c r="R13" s="1071"/>
      <c r="S13" s="647"/>
      <c r="T13" s="479"/>
      <c r="U13" s="156"/>
      <c r="V13" s="156"/>
      <c r="W13" s="156"/>
      <c r="X13" s="156"/>
      <c r="Y13" s="156"/>
    </row>
    <row r="14" spans="1:25" s="200" customFormat="1" ht="21.6" customHeight="1">
      <c r="A14" s="273"/>
      <c r="B14" s="185">
        <v>2015</v>
      </c>
      <c r="C14" s="185"/>
      <c r="D14" s="1036">
        <v>108.31</v>
      </c>
      <c r="E14" s="1032">
        <v>112.84</v>
      </c>
      <c r="F14" s="1032">
        <v>101.08</v>
      </c>
      <c r="G14" s="1032">
        <v>100.51</v>
      </c>
      <c r="H14" s="1072">
        <v>120.81</v>
      </c>
      <c r="I14" s="1072">
        <v>140.63999999999999</v>
      </c>
      <c r="J14" s="1072">
        <v>110</v>
      </c>
      <c r="K14" s="1072">
        <v>117.03</v>
      </c>
      <c r="L14" s="1072">
        <v>108.26</v>
      </c>
      <c r="M14" s="1072">
        <v>113.26</v>
      </c>
      <c r="N14" s="1072">
        <v>105.65</v>
      </c>
      <c r="O14" s="1072">
        <v>116.23</v>
      </c>
      <c r="P14" s="1072">
        <v>121.79</v>
      </c>
      <c r="Q14" s="1072">
        <v>105.6</v>
      </c>
      <c r="R14" s="1072">
        <v>118.38</v>
      </c>
      <c r="S14" s="649"/>
      <c r="T14" s="185">
        <v>2015</v>
      </c>
      <c r="U14" s="273"/>
      <c r="V14" s="273"/>
      <c r="W14" s="273"/>
      <c r="X14" s="273"/>
      <c r="Y14" s="273"/>
    </row>
    <row r="15" spans="1:25" s="200" customFormat="1" ht="9" customHeight="1">
      <c r="A15" s="273"/>
      <c r="B15" s="274"/>
      <c r="C15" s="274"/>
      <c r="D15" s="1035"/>
      <c r="E15" s="1031"/>
      <c r="F15" s="1031"/>
      <c r="G15" s="1031"/>
      <c r="H15" s="1071"/>
      <c r="I15" s="1071"/>
      <c r="J15" s="1071"/>
      <c r="K15" s="1071"/>
      <c r="L15" s="1071"/>
      <c r="M15" s="1071"/>
      <c r="N15" s="1071"/>
      <c r="O15" s="1071"/>
      <c r="P15" s="1071"/>
      <c r="Q15" s="1071"/>
      <c r="R15" s="1071"/>
      <c r="S15" s="647"/>
      <c r="T15" s="185"/>
      <c r="U15" s="273"/>
      <c r="V15" s="273"/>
      <c r="W15" s="273"/>
      <c r="X15" s="273"/>
      <c r="Y15" s="273"/>
    </row>
    <row r="16" spans="1:25" s="60" customFormat="1" ht="21.6" customHeight="1">
      <c r="A16" s="156"/>
      <c r="B16" s="201">
        <v>1</v>
      </c>
      <c r="C16" s="479"/>
      <c r="D16" s="1035">
        <v>108.35</v>
      </c>
      <c r="E16" s="1031">
        <v>113.54</v>
      </c>
      <c r="F16" s="1031">
        <v>101.16</v>
      </c>
      <c r="G16" s="1031">
        <v>100.61</v>
      </c>
      <c r="H16" s="1071">
        <v>119.86</v>
      </c>
      <c r="I16" s="1071">
        <v>137.01</v>
      </c>
      <c r="J16" s="1071">
        <v>109.94</v>
      </c>
      <c r="K16" s="1071">
        <v>115.86</v>
      </c>
      <c r="L16" s="1071">
        <v>107.42</v>
      </c>
      <c r="M16" s="1071">
        <v>112.14</v>
      </c>
      <c r="N16" s="1071">
        <v>105.32</v>
      </c>
      <c r="O16" s="1071">
        <v>112.27</v>
      </c>
      <c r="P16" s="1071">
        <v>120.68</v>
      </c>
      <c r="Q16" s="1071">
        <v>105.41</v>
      </c>
      <c r="R16" s="1071">
        <v>116.78</v>
      </c>
      <c r="S16" s="647"/>
      <c r="T16" s="201" t="s">
        <v>359</v>
      </c>
      <c r="U16" s="156"/>
      <c r="V16" s="156"/>
      <c r="W16" s="156"/>
      <c r="X16" s="156"/>
      <c r="Y16" s="156"/>
    </row>
    <row r="17" spans="1:25" s="60" customFormat="1" ht="21.6" customHeight="1">
      <c r="A17" s="156"/>
      <c r="B17" s="201">
        <v>2</v>
      </c>
      <c r="C17" s="479">
        <v>996</v>
      </c>
      <c r="D17" s="1035">
        <v>108.32</v>
      </c>
      <c r="E17" s="1031">
        <v>113.23</v>
      </c>
      <c r="F17" s="1031">
        <v>101.1</v>
      </c>
      <c r="G17" s="1031">
        <v>100.61</v>
      </c>
      <c r="H17" s="1071">
        <v>120.05</v>
      </c>
      <c r="I17" s="1071">
        <v>137.79</v>
      </c>
      <c r="J17" s="1071">
        <v>109.94</v>
      </c>
      <c r="K17" s="1071">
        <v>116.15</v>
      </c>
      <c r="L17" s="1071">
        <v>107.28</v>
      </c>
      <c r="M17" s="1071">
        <v>112.38</v>
      </c>
      <c r="N17" s="1071">
        <v>105.45</v>
      </c>
      <c r="O17" s="1071">
        <v>112.29</v>
      </c>
      <c r="P17" s="1071">
        <v>121.04</v>
      </c>
      <c r="Q17" s="1071">
        <v>105.46</v>
      </c>
      <c r="R17" s="1071">
        <v>117.35</v>
      </c>
      <c r="S17" s="647"/>
      <c r="T17" s="201" t="s">
        <v>360</v>
      </c>
      <c r="U17" s="156"/>
      <c r="V17" s="156"/>
      <c r="W17" s="156"/>
      <c r="X17" s="156"/>
      <c r="Y17" s="156"/>
    </row>
    <row r="18" spans="1:25" s="60" customFormat="1" ht="21.6" customHeight="1">
      <c r="A18" s="156"/>
      <c r="B18" s="202">
        <v>3</v>
      </c>
      <c r="C18" s="479"/>
      <c r="D18" s="1035">
        <v>108.21</v>
      </c>
      <c r="E18" s="1031">
        <v>113.2</v>
      </c>
      <c r="F18" s="1031">
        <v>101.1</v>
      </c>
      <c r="G18" s="1031">
        <v>100.61</v>
      </c>
      <c r="H18" s="1071">
        <v>120.19</v>
      </c>
      <c r="I18" s="1071">
        <v>138.38999999999999</v>
      </c>
      <c r="J18" s="1071">
        <v>109.94</v>
      </c>
      <c r="K18" s="1071">
        <v>116.54</v>
      </c>
      <c r="L18" s="1071">
        <v>108.33</v>
      </c>
      <c r="M18" s="1071">
        <v>112.57</v>
      </c>
      <c r="N18" s="1071">
        <v>105.54</v>
      </c>
      <c r="O18" s="1071">
        <v>112.35</v>
      </c>
      <c r="P18" s="1071">
        <v>121.32</v>
      </c>
      <c r="Q18" s="1071">
        <v>105.54</v>
      </c>
      <c r="R18" s="1071">
        <v>117.87</v>
      </c>
      <c r="S18" s="647"/>
      <c r="T18" s="201" t="s">
        <v>361</v>
      </c>
      <c r="U18" s="156"/>
      <c r="V18" s="156"/>
      <c r="W18" s="156"/>
      <c r="X18" s="156"/>
      <c r="Y18" s="156"/>
    </row>
    <row r="19" spans="1:25" s="60" customFormat="1" ht="21.6" customHeight="1">
      <c r="A19" s="156"/>
      <c r="B19" s="202">
        <v>4</v>
      </c>
      <c r="C19" s="479"/>
      <c r="D19" s="1035">
        <v>108</v>
      </c>
      <c r="E19" s="1031">
        <v>112.87</v>
      </c>
      <c r="F19" s="1031">
        <v>101.1</v>
      </c>
      <c r="G19" s="1031">
        <v>100.61</v>
      </c>
      <c r="H19" s="1071">
        <v>120.41</v>
      </c>
      <c r="I19" s="1071">
        <v>139.22</v>
      </c>
      <c r="J19" s="1071">
        <v>109.94</v>
      </c>
      <c r="K19" s="1071">
        <v>116.88</v>
      </c>
      <c r="L19" s="1071">
        <v>107.93</v>
      </c>
      <c r="M19" s="1071">
        <v>112.78</v>
      </c>
      <c r="N19" s="1071">
        <v>105.77</v>
      </c>
      <c r="O19" s="1071">
        <v>112.37</v>
      </c>
      <c r="P19" s="1071">
        <v>121.61</v>
      </c>
      <c r="Q19" s="1071">
        <v>105.57</v>
      </c>
      <c r="R19" s="1071">
        <v>117.96</v>
      </c>
      <c r="S19" s="647"/>
      <c r="T19" s="201" t="s">
        <v>362</v>
      </c>
      <c r="U19" s="156"/>
      <c r="V19" s="156"/>
      <c r="W19" s="156"/>
      <c r="X19" s="156"/>
      <c r="Y19" s="156"/>
    </row>
    <row r="20" spans="1:25" s="60" customFormat="1" ht="21.6" customHeight="1">
      <c r="A20" s="156"/>
      <c r="B20" s="201">
        <v>5</v>
      </c>
      <c r="C20" s="479"/>
      <c r="D20" s="1035">
        <v>108.25</v>
      </c>
      <c r="E20" s="1031">
        <v>112.81</v>
      </c>
      <c r="F20" s="1031">
        <v>101.33</v>
      </c>
      <c r="G20" s="1031">
        <v>100.61</v>
      </c>
      <c r="H20" s="1071">
        <v>120.55</v>
      </c>
      <c r="I20" s="1071">
        <v>139.79</v>
      </c>
      <c r="J20" s="1071">
        <v>109.94</v>
      </c>
      <c r="K20" s="1071">
        <v>116.97</v>
      </c>
      <c r="L20" s="1071">
        <v>108.2</v>
      </c>
      <c r="M20" s="1071">
        <v>112.88</v>
      </c>
      <c r="N20" s="1071">
        <v>105.77</v>
      </c>
      <c r="O20" s="1071">
        <v>112.37</v>
      </c>
      <c r="P20" s="1071">
        <v>121.78</v>
      </c>
      <c r="Q20" s="1071">
        <v>105.57</v>
      </c>
      <c r="R20" s="1071">
        <v>118.37</v>
      </c>
      <c r="S20" s="647"/>
      <c r="T20" s="201" t="s">
        <v>444</v>
      </c>
      <c r="U20" s="156"/>
      <c r="V20" s="156"/>
      <c r="W20" s="156"/>
      <c r="X20" s="156"/>
      <c r="Y20" s="156"/>
    </row>
    <row r="21" spans="1:25" s="60" customFormat="1" ht="12" customHeight="1">
      <c r="A21" s="156"/>
      <c r="B21" s="201"/>
      <c r="C21" s="479">
        <v>996</v>
      </c>
      <c r="D21" s="1035"/>
      <c r="E21" s="1031"/>
      <c r="F21" s="1031"/>
      <c r="G21" s="1031"/>
      <c r="H21" s="1071"/>
      <c r="I21" s="1071"/>
      <c r="J21" s="1071"/>
      <c r="K21" s="1071"/>
      <c r="L21" s="1071"/>
      <c r="M21" s="1071"/>
      <c r="N21" s="1071"/>
      <c r="O21" s="1071"/>
      <c r="P21" s="1071"/>
      <c r="Q21" s="1071"/>
      <c r="R21" s="1071"/>
      <c r="S21" s="647"/>
      <c r="T21" s="201"/>
      <c r="U21" s="156"/>
      <c r="V21" s="156"/>
      <c r="W21" s="156"/>
      <c r="X21" s="156"/>
      <c r="Y21" s="156"/>
    </row>
    <row r="22" spans="1:25" s="60" customFormat="1" ht="21.6" customHeight="1">
      <c r="A22" s="156"/>
      <c r="B22" s="202">
        <v>6</v>
      </c>
      <c r="C22" s="479"/>
      <c r="D22" s="1035">
        <v>108.21</v>
      </c>
      <c r="E22" s="1031">
        <v>112.76</v>
      </c>
      <c r="F22" s="1031">
        <v>100.61</v>
      </c>
      <c r="G22" s="1031">
        <v>100.61</v>
      </c>
      <c r="H22" s="1071">
        <v>120.64</v>
      </c>
      <c r="I22" s="1071">
        <v>140.15</v>
      </c>
      <c r="J22" s="1071">
        <v>109.94</v>
      </c>
      <c r="K22" s="1071">
        <v>117.04</v>
      </c>
      <c r="L22" s="1071">
        <v>108.37</v>
      </c>
      <c r="M22" s="1071">
        <v>112.93</v>
      </c>
      <c r="N22" s="1071">
        <v>105.84</v>
      </c>
      <c r="O22" s="1071">
        <v>112.37</v>
      </c>
      <c r="P22" s="1071">
        <v>121.81</v>
      </c>
      <c r="Q22" s="1071">
        <v>105.58</v>
      </c>
      <c r="R22" s="1071">
        <v>118.49</v>
      </c>
      <c r="S22" s="647"/>
      <c r="T22" s="201" t="s">
        <v>445</v>
      </c>
      <c r="U22" s="156"/>
      <c r="V22" s="156"/>
      <c r="W22" s="156"/>
      <c r="X22" s="156"/>
      <c r="Y22" s="156"/>
    </row>
    <row r="23" spans="1:25" s="60" customFormat="1" ht="21.6" customHeight="1">
      <c r="A23" s="156"/>
      <c r="B23" s="202">
        <v>7</v>
      </c>
      <c r="C23" s="479"/>
      <c r="D23" s="1035">
        <v>108.21</v>
      </c>
      <c r="E23" s="1031">
        <v>112.63</v>
      </c>
      <c r="F23" s="1031">
        <v>100.61</v>
      </c>
      <c r="G23" s="1031">
        <v>100.61</v>
      </c>
      <c r="H23" s="1071">
        <v>121</v>
      </c>
      <c r="I23" s="1071">
        <v>141.56</v>
      </c>
      <c r="J23" s="1071">
        <v>109.94</v>
      </c>
      <c r="K23" s="1071">
        <v>117.15</v>
      </c>
      <c r="L23" s="1071">
        <v>108.63</v>
      </c>
      <c r="M23" s="1071">
        <v>113.44</v>
      </c>
      <c r="N23" s="1071">
        <v>105.7</v>
      </c>
      <c r="O23" s="1071">
        <v>118.34</v>
      </c>
      <c r="P23" s="1071">
        <v>121.44</v>
      </c>
      <c r="Q23" s="1071">
        <v>105.67</v>
      </c>
      <c r="R23" s="1071">
        <v>118.55</v>
      </c>
      <c r="S23" s="647"/>
      <c r="T23" s="201" t="s">
        <v>446</v>
      </c>
      <c r="U23" s="156"/>
      <c r="V23" s="156"/>
      <c r="W23" s="156"/>
      <c r="X23" s="156"/>
      <c r="Y23" s="156"/>
    </row>
    <row r="24" spans="1:25" s="60" customFormat="1" ht="21.6" customHeight="1">
      <c r="A24" s="156"/>
      <c r="B24" s="201">
        <v>8</v>
      </c>
      <c r="C24" s="479"/>
      <c r="D24" s="1035">
        <v>108.26</v>
      </c>
      <c r="E24" s="1031">
        <v>112.53</v>
      </c>
      <c r="F24" s="1031">
        <v>100.38</v>
      </c>
      <c r="G24" s="1031">
        <v>100.37</v>
      </c>
      <c r="H24" s="1071">
        <v>120.98</v>
      </c>
      <c r="I24" s="1071">
        <v>141.54</v>
      </c>
      <c r="J24" s="1071">
        <v>109.94</v>
      </c>
      <c r="K24" s="1071">
        <v>117.29</v>
      </c>
      <c r="L24" s="1071">
        <v>108.7</v>
      </c>
      <c r="M24" s="1071">
        <v>113.6</v>
      </c>
      <c r="N24" s="1071">
        <v>105.7</v>
      </c>
      <c r="O24" s="1071">
        <v>118.34</v>
      </c>
      <c r="P24" s="1071">
        <v>122.03</v>
      </c>
      <c r="Q24" s="1071">
        <v>105.67</v>
      </c>
      <c r="R24" s="1071">
        <v>118.57</v>
      </c>
      <c r="S24" s="647"/>
      <c r="T24" s="201" t="s">
        <v>363</v>
      </c>
      <c r="U24" s="156"/>
      <c r="V24" s="156"/>
      <c r="W24" s="156"/>
      <c r="X24" s="156"/>
      <c r="Y24" s="156"/>
    </row>
    <row r="25" spans="1:25" s="60" customFormat="1" ht="21.6" customHeight="1">
      <c r="A25" s="156"/>
      <c r="B25" s="201">
        <v>9</v>
      </c>
      <c r="C25" s="479">
        <v>996</v>
      </c>
      <c r="D25" s="1035">
        <v>108.43</v>
      </c>
      <c r="E25" s="1031">
        <v>112.76</v>
      </c>
      <c r="F25" s="1031">
        <v>101.56</v>
      </c>
      <c r="G25" s="1031">
        <v>100.37</v>
      </c>
      <c r="H25" s="1071">
        <v>121.14</v>
      </c>
      <c r="I25" s="1071">
        <v>142.18</v>
      </c>
      <c r="J25" s="1071">
        <v>109.94</v>
      </c>
      <c r="K25" s="1071">
        <v>117.55</v>
      </c>
      <c r="L25" s="1071">
        <v>108.5</v>
      </c>
      <c r="M25" s="1071">
        <v>113.66</v>
      </c>
      <c r="N25" s="1071">
        <v>105.69</v>
      </c>
      <c r="O25" s="1071">
        <v>118.34</v>
      </c>
      <c r="P25" s="1071">
        <v>122.13</v>
      </c>
      <c r="Q25" s="1071">
        <v>105.71</v>
      </c>
      <c r="R25" s="1071">
        <v>118.79</v>
      </c>
      <c r="S25" s="647"/>
      <c r="T25" s="201" t="s">
        <v>364</v>
      </c>
      <c r="U25" s="156"/>
      <c r="V25" s="156"/>
      <c r="W25" s="156"/>
      <c r="X25" s="156"/>
      <c r="Y25" s="156"/>
    </row>
    <row r="26" spans="1:25" s="60" customFormat="1" ht="21.6" customHeight="1">
      <c r="A26" s="156"/>
      <c r="B26" s="202">
        <v>10</v>
      </c>
      <c r="C26" s="479"/>
      <c r="D26" s="1035">
        <v>108.48</v>
      </c>
      <c r="E26" s="1031">
        <v>112.55</v>
      </c>
      <c r="F26" s="1031">
        <v>101.34</v>
      </c>
      <c r="G26" s="1031">
        <v>100.37</v>
      </c>
      <c r="H26" s="1071">
        <v>121.59</v>
      </c>
      <c r="I26" s="1071">
        <v>143.22999999999999</v>
      </c>
      <c r="J26" s="1071">
        <v>110.18</v>
      </c>
      <c r="K26" s="1071">
        <v>117.55</v>
      </c>
      <c r="L26" s="1071">
        <v>108.58</v>
      </c>
      <c r="M26" s="1071">
        <v>113.78</v>
      </c>
      <c r="N26" s="1071">
        <v>105.71</v>
      </c>
      <c r="O26" s="1071">
        <v>118.36</v>
      </c>
      <c r="P26" s="1071">
        <v>122.33</v>
      </c>
      <c r="Q26" s="1071">
        <v>105.68</v>
      </c>
      <c r="R26" s="1071">
        <v>119.2</v>
      </c>
      <c r="S26" s="647"/>
      <c r="T26" s="201" t="s">
        <v>365</v>
      </c>
      <c r="U26" s="156"/>
      <c r="V26" s="156"/>
      <c r="W26" s="156"/>
      <c r="X26" s="156"/>
      <c r="Y26" s="156"/>
    </row>
    <row r="27" spans="1:25" s="60" customFormat="1" ht="12" customHeight="1">
      <c r="A27" s="156"/>
      <c r="B27" s="202"/>
      <c r="C27" s="479"/>
      <c r="D27" s="1035"/>
      <c r="E27" s="1031"/>
      <c r="F27" s="1031"/>
      <c r="G27" s="1031"/>
      <c r="H27" s="1071"/>
      <c r="I27" s="1071"/>
      <c r="J27" s="1071"/>
      <c r="K27" s="1071"/>
      <c r="L27" s="1071"/>
      <c r="M27" s="1071"/>
      <c r="N27" s="1071"/>
      <c r="O27" s="1071"/>
      <c r="P27" s="1071"/>
      <c r="Q27" s="1071"/>
      <c r="R27" s="1071"/>
      <c r="S27" s="647"/>
      <c r="T27" s="201"/>
      <c r="U27" s="156"/>
      <c r="V27" s="156"/>
      <c r="W27" s="156"/>
      <c r="X27" s="156"/>
      <c r="Y27" s="156"/>
    </row>
    <row r="28" spans="1:25" s="60" customFormat="1" ht="21.6" customHeight="1">
      <c r="A28" s="156"/>
      <c r="B28" s="201">
        <v>11</v>
      </c>
      <c r="C28" s="479"/>
      <c r="D28" s="1035">
        <v>108.52</v>
      </c>
      <c r="E28" s="1031">
        <v>112.73</v>
      </c>
      <c r="F28" s="1031">
        <v>101.34</v>
      </c>
      <c r="G28" s="1031">
        <v>100.37</v>
      </c>
      <c r="H28" s="1071">
        <v>121.59</v>
      </c>
      <c r="I28" s="1071">
        <v>143.22999999999999</v>
      </c>
      <c r="J28" s="1071">
        <v>110.18</v>
      </c>
      <c r="K28" s="1071">
        <v>117.61</v>
      </c>
      <c r="L28" s="1071">
        <v>108.74</v>
      </c>
      <c r="M28" s="1071">
        <v>114.42</v>
      </c>
      <c r="N28" s="1071">
        <v>105.66</v>
      </c>
      <c r="O28" s="1071">
        <v>123.7</v>
      </c>
      <c r="P28" s="1071">
        <v>122.57</v>
      </c>
      <c r="Q28" s="1071">
        <v>105.61</v>
      </c>
      <c r="R28" s="1071">
        <v>119.29</v>
      </c>
      <c r="S28" s="647"/>
      <c r="T28" s="201" t="s">
        <v>366</v>
      </c>
      <c r="U28" s="156"/>
      <c r="V28" s="156"/>
      <c r="W28" s="156"/>
      <c r="X28" s="156"/>
      <c r="Y28" s="156"/>
    </row>
    <row r="29" spans="1:25" s="60" customFormat="1" ht="21.6" customHeight="1">
      <c r="A29" s="156"/>
      <c r="B29" s="201">
        <v>12</v>
      </c>
      <c r="C29" s="479">
        <v>996</v>
      </c>
      <c r="D29" s="1035">
        <v>108.42</v>
      </c>
      <c r="E29" s="1031">
        <v>112.43</v>
      </c>
      <c r="F29" s="1031">
        <v>101.28</v>
      </c>
      <c r="G29" s="1031">
        <v>100.37</v>
      </c>
      <c r="H29" s="1071">
        <v>121.67</v>
      </c>
      <c r="I29" s="1071">
        <v>143.54</v>
      </c>
      <c r="J29" s="1071">
        <v>110.18</v>
      </c>
      <c r="K29" s="1071">
        <v>117.72</v>
      </c>
      <c r="L29" s="1071">
        <v>108.45</v>
      </c>
      <c r="M29" s="1071">
        <v>114.5</v>
      </c>
      <c r="N29" s="1071">
        <v>105.67</v>
      </c>
      <c r="O29" s="1071">
        <v>123.7</v>
      </c>
      <c r="P29" s="1071">
        <v>122.76</v>
      </c>
      <c r="Q29" s="1071">
        <v>105.73</v>
      </c>
      <c r="R29" s="1071">
        <v>119.39</v>
      </c>
      <c r="S29" s="647"/>
      <c r="T29" s="201" t="s">
        <v>367</v>
      </c>
      <c r="U29" s="156"/>
      <c r="V29" s="156"/>
      <c r="W29" s="156"/>
      <c r="X29" s="156"/>
      <c r="Y29" s="156"/>
    </row>
    <row r="30" spans="1:25" s="180" customFormat="1" ht="6.95" customHeight="1" thickBot="1">
      <c r="A30" s="1046"/>
      <c r="B30" s="1047"/>
      <c r="C30" s="1047"/>
      <c r="D30" s="1064"/>
      <c r="E30" s="1046"/>
      <c r="F30" s="1046"/>
      <c r="G30" s="1046"/>
      <c r="H30" s="1046"/>
      <c r="I30" s="1046"/>
      <c r="J30" s="1046"/>
      <c r="K30" s="1046"/>
      <c r="L30" s="1046"/>
      <c r="M30" s="1046"/>
      <c r="N30" s="1046"/>
      <c r="O30" s="1046"/>
      <c r="P30" s="1046"/>
      <c r="Q30" s="1046"/>
      <c r="R30" s="1046"/>
      <c r="S30" s="1065"/>
      <c r="T30" s="1047"/>
      <c r="U30" s="246"/>
      <c r="V30" s="246"/>
      <c r="W30" s="246"/>
      <c r="X30" s="246"/>
      <c r="Y30" s="246"/>
    </row>
    <row r="31" spans="1:25" s="1335" customFormat="1" ht="18" customHeight="1">
      <c r="B31" s="602" t="s">
        <v>623</v>
      </c>
      <c r="C31" s="602"/>
      <c r="D31" s="1336"/>
      <c r="E31" s="1336"/>
      <c r="F31" s="1336"/>
      <c r="G31" s="1336"/>
      <c r="I31" s="602"/>
      <c r="J31" s="602"/>
      <c r="K31" s="602"/>
      <c r="L31" s="602"/>
      <c r="M31" s="602"/>
      <c r="N31" s="1336"/>
      <c r="O31" s="1336"/>
      <c r="P31" s="1336"/>
      <c r="Q31" s="1336"/>
      <c r="R31" s="1336"/>
      <c r="S31" s="1336"/>
      <c r="T31" s="671" t="s">
        <v>625</v>
      </c>
      <c r="U31" s="1338"/>
      <c r="V31" s="1338"/>
      <c r="W31" s="1338"/>
      <c r="X31" s="1338"/>
      <c r="Y31" s="1338"/>
    </row>
    <row r="32" spans="1:25" s="180" customFormat="1" ht="11.25">
      <c r="T32" s="256"/>
      <c r="U32" s="246"/>
      <c r="V32" s="246"/>
      <c r="W32" s="246"/>
      <c r="X32" s="246"/>
      <c r="Y32" s="246"/>
    </row>
    <row r="33" spans="20:25" s="180" customFormat="1" ht="11.25">
      <c r="T33" s="256"/>
      <c r="U33" s="246"/>
      <c r="V33" s="246"/>
      <c r="W33" s="246"/>
      <c r="X33" s="246"/>
      <c r="Y33" s="246"/>
    </row>
    <row r="34" spans="20:25" s="180" customFormat="1" ht="11.25">
      <c r="T34" s="256"/>
      <c r="U34" s="246"/>
      <c r="V34" s="246"/>
      <c r="W34" s="246"/>
      <c r="X34" s="246"/>
      <c r="Y34" s="246"/>
    </row>
    <row r="35" spans="20:25" s="180" customFormat="1" ht="11.25">
      <c r="T35" s="256"/>
      <c r="U35" s="246"/>
      <c r="V35" s="246"/>
      <c r="W35" s="246"/>
      <c r="X35" s="246"/>
      <c r="Y35" s="246"/>
    </row>
    <row r="36" spans="20:25" s="180" customFormat="1" ht="11.25">
      <c r="T36" s="256"/>
      <c r="U36" s="246"/>
      <c r="V36" s="246"/>
      <c r="W36" s="246"/>
      <c r="X36" s="246"/>
      <c r="Y36" s="246"/>
    </row>
    <row r="37" spans="20:25" s="180" customFormat="1" ht="11.25">
      <c r="T37" s="256"/>
      <c r="U37" s="246"/>
      <c r="V37" s="246"/>
      <c r="W37" s="246"/>
      <c r="X37" s="246"/>
      <c r="Y37" s="246"/>
    </row>
    <row r="38" spans="20:25" s="180" customFormat="1" ht="11.25">
      <c r="T38" s="256"/>
      <c r="U38" s="246"/>
      <c r="V38" s="246"/>
      <c r="W38" s="246"/>
      <c r="X38" s="246"/>
      <c r="Y38" s="246"/>
    </row>
    <row r="39" spans="20:25" s="180" customFormat="1" ht="11.25">
      <c r="T39" s="256"/>
      <c r="U39" s="246"/>
      <c r="V39" s="246"/>
      <c r="W39" s="246"/>
      <c r="X39" s="246"/>
      <c r="Y39" s="246"/>
    </row>
    <row r="40" spans="20:25" s="180" customFormat="1" ht="11.25">
      <c r="T40" s="256"/>
      <c r="U40" s="246"/>
      <c r="V40" s="246"/>
      <c r="W40" s="246"/>
      <c r="X40" s="246"/>
      <c r="Y40" s="246"/>
    </row>
    <row r="41" spans="20:25" s="180" customFormat="1" ht="11.25">
      <c r="T41" s="256"/>
      <c r="U41" s="246"/>
      <c r="V41" s="246"/>
      <c r="W41" s="246"/>
      <c r="X41" s="246"/>
      <c r="Y41" s="246"/>
    </row>
    <row r="42" spans="20:25" s="180" customFormat="1" ht="11.25">
      <c r="T42" s="256"/>
      <c r="U42" s="246"/>
      <c r="V42" s="246"/>
      <c r="W42" s="246"/>
      <c r="X42" s="246"/>
      <c r="Y42" s="246"/>
    </row>
    <row r="43" spans="20:25" s="180" customFormat="1" ht="11.25">
      <c r="T43" s="256"/>
      <c r="U43" s="246"/>
      <c r="V43" s="246"/>
      <c r="W43" s="246"/>
      <c r="X43" s="246"/>
      <c r="Y43" s="246"/>
    </row>
    <row r="44" spans="20:25" s="180" customFormat="1" ht="11.25">
      <c r="T44" s="256"/>
      <c r="U44" s="246"/>
      <c r="V44" s="246"/>
      <c r="W44" s="246"/>
      <c r="X44" s="246"/>
      <c r="Y44" s="246"/>
    </row>
    <row r="45" spans="20:25" s="180" customFormat="1" ht="11.25">
      <c r="T45" s="256"/>
      <c r="U45" s="246"/>
      <c r="V45" s="246"/>
      <c r="W45" s="246"/>
      <c r="X45" s="246"/>
      <c r="Y45" s="246"/>
    </row>
    <row r="46" spans="20:25" s="180" customFormat="1" ht="11.25">
      <c r="T46" s="256"/>
      <c r="U46" s="246"/>
      <c r="V46" s="246"/>
      <c r="W46" s="246"/>
      <c r="X46" s="246"/>
      <c r="Y46" s="246"/>
    </row>
    <row r="47" spans="20:25" s="180" customFormat="1" ht="11.25">
      <c r="T47" s="256"/>
      <c r="U47" s="246"/>
      <c r="V47" s="246"/>
      <c r="W47" s="246"/>
      <c r="X47" s="246"/>
      <c r="Y47" s="246"/>
    </row>
    <row r="48" spans="20:25" s="180" customFormat="1" ht="11.25">
      <c r="T48" s="256"/>
      <c r="U48" s="246"/>
      <c r="V48" s="246"/>
      <c r="W48" s="246"/>
      <c r="X48" s="246"/>
      <c r="Y48" s="246"/>
    </row>
    <row r="49" spans="20:25" s="180" customFormat="1" ht="11.25">
      <c r="T49" s="256"/>
      <c r="U49" s="246"/>
      <c r="V49" s="246"/>
      <c r="W49" s="246"/>
      <c r="X49" s="246"/>
      <c r="Y49" s="246"/>
    </row>
    <row r="50" spans="20:25" s="180" customFormat="1" ht="11.25">
      <c r="T50" s="256"/>
      <c r="U50" s="246"/>
      <c r="V50" s="246"/>
      <c r="W50" s="246"/>
      <c r="X50" s="246"/>
      <c r="Y50" s="246"/>
    </row>
    <row r="51" spans="20:25" s="180" customFormat="1" ht="11.25">
      <c r="T51" s="256"/>
      <c r="U51" s="246"/>
      <c r="V51" s="246"/>
      <c r="W51" s="246"/>
      <c r="X51" s="246"/>
      <c r="Y51" s="246"/>
    </row>
    <row r="52" spans="20:25" s="180" customFormat="1" ht="11.25">
      <c r="T52" s="256"/>
      <c r="U52" s="246"/>
      <c r="V52" s="246"/>
      <c r="W52" s="246"/>
      <c r="X52" s="246"/>
      <c r="Y52" s="246"/>
    </row>
    <row r="53" spans="20:25" s="180" customFormat="1" ht="11.25">
      <c r="T53" s="256"/>
      <c r="U53" s="246"/>
      <c r="V53" s="246"/>
      <c r="W53" s="246"/>
      <c r="X53" s="246"/>
      <c r="Y53" s="246"/>
    </row>
    <row r="54" spans="20:25" s="180" customFormat="1" ht="11.25">
      <c r="T54" s="256"/>
      <c r="U54" s="246"/>
      <c r="V54" s="246"/>
      <c r="W54" s="246"/>
      <c r="X54" s="246"/>
      <c r="Y54" s="246"/>
    </row>
    <row r="55" spans="20:25" s="180" customFormat="1" ht="11.25">
      <c r="T55" s="256"/>
      <c r="U55" s="246"/>
      <c r="V55" s="246"/>
      <c r="W55" s="246"/>
      <c r="X55" s="246"/>
      <c r="Y55" s="246"/>
    </row>
    <row r="56" spans="20:25" s="180" customFormat="1" ht="11.25">
      <c r="T56" s="256"/>
      <c r="U56" s="246"/>
      <c r="V56" s="246"/>
      <c r="W56" s="246"/>
      <c r="X56" s="246"/>
      <c r="Y56" s="246"/>
    </row>
    <row r="57" spans="20:25" s="180" customFormat="1" ht="11.25">
      <c r="T57" s="256"/>
      <c r="U57" s="246"/>
      <c r="V57" s="246"/>
      <c r="W57" s="246"/>
      <c r="X57" s="246"/>
      <c r="Y57" s="246"/>
    </row>
    <row r="58" spans="20:25" s="180" customFormat="1" ht="11.25">
      <c r="T58" s="256"/>
      <c r="U58" s="246"/>
      <c r="V58" s="246"/>
      <c r="W58" s="246"/>
      <c r="X58" s="246"/>
      <c r="Y58" s="246"/>
    </row>
    <row r="59" spans="20:25" s="180" customFormat="1" ht="11.25">
      <c r="T59" s="256"/>
      <c r="U59" s="246"/>
      <c r="V59" s="246"/>
      <c r="W59" s="246"/>
      <c r="X59" s="246"/>
      <c r="Y59" s="246"/>
    </row>
    <row r="60" spans="20:25" s="180" customFormat="1" ht="11.25">
      <c r="T60" s="256"/>
      <c r="U60" s="246"/>
      <c r="V60" s="246"/>
      <c r="W60" s="246"/>
      <c r="X60" s="246"/>
      <c r="Y60" s="246"/>
    </row>
    <row r="61" spans="20:25" s="180" customFormat="1" ht="11.25">
      <c r="T61" s="256"/>
      <c r="U61" s="246"/>
      <c r="V61" s="246"/>
      <c r="W61" s="246"/>
      <c r="X61" s="246"/>
      <c r="Y61" s="246"/>
    </row>
    <row r="62" spans="20:25" s="180" customFormat="1" ht="11.25">
      <c r="T62" s="256"/>
      <c r="U62" s="246"/>
      <c r="V62" s="246"/>
      <c r="W62" s="246"/>
      <c r="X62" s="246"/>
      <c r="Y62" s="246"/>
    </row>
    <row r="63" spans="20:25" s="180" customFormat="1" ht="11.25">
      <c r="T63" s="256"/>
      <c r="U63" s="246"/>
      <c r="V63" s="246"/>
      <c r="W63" s="246"/>
      <c r="X63" s="246"/>
      <c r="Y63" s="246"/>
    </row>
    <row r="64" spans="20:25" s="180" customFormat="1" ht="11.25">
      <c r="T64" s="256"/>
      <c r="U64" s="246"/>
      <c r="V64" s="246"/>
      <c r="W64" s="246"/>
      <c r="X64" s="246"/>
      <c r="Y64" s="246"/>
    </row>
    <row r="65" spans="20:25" s="180" customFormat="1" ht="11.25">
      <c r="T65" s="256"/>
      <c r="U65" s="246"/>
      <c r="V65" s="246"/>
      <c r="W65" s="246"/>
      <c r="X65" s="246"/>
      <c r="Y65" s="246"/>
    </row>
    <row r="66" spans="20:25" s="180" customFormat="1" ht="11.25">
      <c r="T66" s="256"/>
      <c r="U66" s="246"/>
      <c r="V66" s="246"/>
      <c r="W66" s="246"/>
      <c r="X66" s="246"/>
      <c r="Y66" s="246"/>
    </row>
    <row r="67" spans="20:25" s="180" customFormat="1" ht="11.25">
      <c r="T67" s="256"/>
      <c r="U67" s="246"/>
      <c r="V67" s="246"/>
      <c r="W67" s="246"/>
      <c r="X67" s="246"/>
      <c r="Y67" s="246"/>
    </row>
    <row r="68" spans="20:25" s="180" customFormat="1" ht="11.25">
      <c r="T68" s="256"/>
      <c r="U68" s="246"/>
      <c r="V68" s="246"/>
      <c r="W68" s="246"/>
      <c r="X68" s="246"/>
      <c r="Y68" s="246"/>
    </row>
    <row r="69" spans="20:25" s="180" customFormat="1" ht="11.25">
      <c r="T69" s="256"/>
      <c r="U69" s="246"/>
      <c r="V69" s="246"/>
      <c r="W69" s="246"/>
      <c r="X69" s="246"/>
      <c r="Y69" s="246"/>
    </row>
    <row r="70" spans="20:25" s="180" customFormat="1" ht="11.25">
      <c r="T70" s="256"/>
      <c r="U70" s="246"/>
      <c r="V70" s="246"/>
      <c r="W70" s="246"/>
      <c r="X70" s="246"/>
      <c r="Y70" s="246"/>
    </row>
    <row r="71" spans="20:25" s="180" customFormat="1" ht="11.25">
      <c r="T71" s="256"/>
      <c r="U71" s="246"/>
      <c r="V71" s="246"/>
      <c r="W71" s="246"/>
      <c r="X71" s="246"/>
      <c r="Y71" s="246"/>
    </row>
    <row r="72" spans="20:25" s="180" customFormat="1" ht="11.25">
      <c r="T72" s="256"/>
      <c r="U72" s="246"/>
      <c r="V72" s="246"/>
      <c r="W72" s="246"/>
      <c r="X72" s="246"/>
      <c r="Y72" s="246"/>
    </row>
    <row r="73" spans="20:25" s="180" customFormat="1" ht="11.25">
      <c r="T73" s="256"/>
      <c r="U73" s="246"/>
      <c r="V73" s="246"/>
      <c r="W73" s="246"/>
      <c r="X73" s="246"/>
      <c r="Y73" s="246"/>
    </row>
    <row r="74" spans="20:25" s="180" customFormat="1" ht="11.25">
      <c r="T74" s="256"/>
      <c r="U74" s="246"/>
      <c r="V74" s="246"/>
      <c r="W74" s="246"/>
      <c r="X74" s="246"/>
      <c r="Y74" s="246"/>
    </row>
    <row r="75" spans="20:25" s="180" customFormat="1" ht="11.25">
      <c r="T75" s="256"/>
      <c r="U75" s="246"/>
      <c r="V75" s="246"/>
      <c r="W75" s="246"/>
      <c r="X75" s="246"/>
      <c r="Y75" s="246"/>
    </row>
    <row r="76" spans="20:25" s="180" customFormat="1" ht="11.25">
      <c r="T76" s="256"/>
      <c r="U76" s="246"/>
      <c r="V76" s="246"/>
      <c r="W76" s="246"/>
      <c r="X76" s="246"/>
      <c r="Y76" s="246"/>
    </row>
    <row r="77" spans="20:25" s="180" customFormat="1" ht="11.25">
      <c r="T77" s="256"/>
      <c r="U77" s="246"/>
      <c r="V77" s="246"/>
      <c r="W77" s="246"/>
      <c r="X77" s="246"/>
      <c r="Y77" s="246"/>
    </row>
    <row r="78" spans="20:25" s="180" customFormat="1" ht="11.25">
      <c r="T78" s="256"/>
      <c r="U78" s="246"/>
      <c r="V78" s="246"/>
      <c r="W78" s="246"/>
      <c r="X78" s="246"/>
      <c r="Y78" s="246"/>
    </row>
    <row r="79" spans="20:25" s="180" customFormat="1" ht="11.25">
      <c r="T79" s="256"/>
      <c r="U79" s="246"/>
      <c r="V79" s="246"/>
      <c r="W79" s="246"/>
      <c r="X79" s="246"/>
      <c r="Y79" s="246"/>
    </row>
    <row r="80" spans="20:25" s="180" customFormat="1" ht="11.25">
      <c r="T80" s="256"/>
      <c r="U80" s="246"/>
      <c r="V80" s="246"/>
      <c r="W80" s="246"/>
      <c r="X80" s="246"/>
      <c r="Y80" s="246"/>
    </row>
    <row r="81" spans="20:25" s="180" customFormat="1" ht="11.25">
      <c r="T81" s="256"/>
      <c r="U81" s="246"/>
      <c r="V81" s="246"/>
      <c r="W81" s="246"/>
      <c r="X81" s="246"/>
      <c r="Y81" s="246"/>
    </row>
    <row r="82" spans="20:25" s="180" customFormat="1" ht="11.25">
      <c r="T82" s="256"/>
      <c r="U82" s="246"/>
      <c r="V82" s="246"/>
      <c r="W82" s="246"/>
      <c r="X82" s="246"/>
      <c r="Y82" s="246"/>
    </row>
    <row r="83" spans="20:25" s="180" customFormat="1" ht="11.25">
      <c r="T83" s="256"/>
      <c r="U83" s="246"/>
      <c r="V83" s="246"/>
      <c r="W83" s="246"/>
      <c r="X83" s="246"/>
      <c r="Y83" s="246"/>
    </row>
    <row r="84" spans="20:25" s="180" customFormat="1" ht="11.25">
      <c r="T84" s="256"/>
      <c r="U84" s="246"/>
      <c r="V84" s="246"/>
      <c r="W84" s="246"/>
      <c r="X84" s="246"/>
      <c r="Y84" s="246"/>
    </row>
    <row r="85" spans="20:25" s="180" customFormat="1" ht="11.25">
      <c r="T85" s="256"/>
      <c r="U85" s="246"/>
      <c r="V85" s="246"/>
      <c r="W85" s="246"/>
      <c r="X85" s="246"/>
      <c r="Y85" s="246"/>
    </row>
    <row r="86" spans="20:25" s="180" customFormat="1" ht="11.25">
      <c r="T86" s="256"/>
      <c r="U86" s="246"/>
      <c r="V86" s="246"/>
      <c r="W86" s="246"/>
      <c r="X86" s="246"/>
      <c r="Y86" s="246"/>
    </row>
    <row r="87" spans="20:25" s="180" customFormat="1" ht="11.25">
      <c r="T87" s="256"/>
      <c r="U87" s="246"/>
      <c r="V87" s="246"/>
      <c r="W87" s="246"/>
      <c r="X87" s="246"/>
      <c r="Y87" s="246"/>
    </row>
    <row r="88" spans="20:25" s="180" customFormat="1" ht="11.25">
      <c r="T88" s="256"/>
      <c r="U88" s="246"/>
      <c r="V88" s="246"/>
      <c r="W88" s="246"/>
      <c r="X88" s="246"/>
      <c r="Y88" s="246"/>
    </row>
    <row r="89" spans="20:25" s="180" customFormat="1" ht="11.25">
      <c r="T89" s="256"/>
      <c r="U89" s="246"/>
      <c r="V89" s="246"/>
      <c r="W89" s="246"/>
      <c r="X89" s="246"/>
      <c r="Y89" s="246"/>
    </row>
    <row r="90" spans="20:25" s="180" customFormat="1" ht="11.25">
      <c r="T90" s="256"/>
      <c r="U90" s="246"/>
      <c r="V90" s="246"/>
      <c r="W90" s="246"/>
      <c r="X90" s="246"/>
      <c r="Y90" s="246"/>
    </row>
    <row r="91" spans="20:25" s="180" customFormat="1" ht="11.25">
      <c r="T91" s="256"/>
      <c r="U91" s="246"/>
      <c r="V91" s="246"/>
      <c r="W91" s="246"/>
      <c r="X91" s="246"/>
      <c r="Y91" s="246"/>
    </row>
    <row r="92" spans="20:25" s="180" customFormat="1" ht="11.25">
      <c r="T92" s="256"/>
      <c r="U92" s="246"/>
      <c r="V92" s="246"/>
      <c r="W92" s="246"/>
      <c r="X92" s="246"/>
      <c r="Y92" s="246"/>
    </row>
    <row r="93" spans="20:25" s="180" customFormat="1" ht="11.25">
      <c r="T93" s="256"/>
      <c r="U93" s="246"/>
      <c r="V93" s="246"/>
      <c r="W93" s="246"/>
      <c r="X93" s="246"/>
      <c r="Y93" s="246"/>
    </row>
    <row r="94" spans="20:25" s="180" customFormat="1" ht="11.25">
      <c r="T94" s="256"/>
      <c r="U94" s="246"/>
      <c r="V94" s="246"/>
      <c r="W94" s="246"/>
      <c r="X94" s="246"/>
      <c r="Y94" s="246"/>
    </row>
    <row r="95" spans="20:25" s="180" customFormat="1" ht="11.25">
      <c r="T95" s="256"/>
      <c r="U95" s="246"/>
      <c r="V95" s="246"/>
      <c r="W95" s="246"/>
      <c r="X95" s="246"/>
      <c r="Y95" s="246"/>
    </row>
    <row r="96" spans="20:25" s="180" customFormat="1" ht="11.25">
      <c r="T96" s="256"/>
      <c r="U96" s="246"/>
      <c r="V96" s="246"/>
      <c r="W96" s="246"/>
      <c r="X96" s="246"/>
      <c r="Y96" s="246"/>
    </row>
    <row r="97" spans="20:25" s="180" customFormat="1" ht="11.25">
      <c r="T97" s="256"/>
      <c r="U97" s="246"/>
      <c r="V97" s="246"/>
      <c r="W97" s="246"/>
      <c r="X97" s="246"/>
      <c r="Y97" s="246"/>
    </row>
    <row r="98" spans="20:25" s="180" customFormat="1" ht="11.25">
      <c r="T98" s="256"/>
      <c r="U98" s="246"/>
      <c r="V98" s="246"/>
      <c r="W98" s="246"/>
      <c r="X98" s="246"/>
      <c r="Y98" s="246"/>
    </row>
    <row r="99" spans="20:25" s="180" customFormat="1" ht="11.25">
      <c r="T99" s="256"/>
      <c r="U99" s="246"/>
      <c r="V99" s="246"/>
      <c r="W99" s="246"/>
      <c r="X99" s="246"/>
      <c r="Y99" s="246"/>
    </row>
    <row r="100" spans="20:25" s="180" customFormat="1" ht="11.25">
      <c r="T100" s="256"/>
      <c r="U100" s="246"/>
      <c r="V100" s="246"/>
      <c r="W100" s="246"/>
      <c r="X100" s="246"/>
      <c r="Y100" s="246"/>
    </row>
    <row r="101" spans="20:25" s="180" customFormat="1" ht="11.25">
      <c r="T101" s="256"/>
      <c r="U101" s="246"/>
      <c r="V101" s="246"/>
      <c r="W101" s="246"/>
      <c r="X101" s="246"/>
      <c r="Y101" s="246"/>
    </row>
    <row r="102" spans="20:25" s="180" customFormat="1" ht="11.25">
      <c r="T102" s="256"/>
      <c r="U102" s="246"/>
      <c r="V102" s="246"/>
      <c r="W102" s="246"/>
      <c r="X102" s="246"/>
      <c r="Y102" s="246"/>
    </row>
    <row r="103" spans="20:25" s="180" customFormat="1" ht="11.25">
      <c r="T103" s="256"/>
      <c r="U103" s="246"/>
      <c r="V103" s="246"/>
      <c r="W103" s="246"/>
      <c r="X103" s="246"/>
      <c r="Y103" s="246"/>
    </row>
    <row r="104" spans="20:25" s="180" customFormat="1" ht="11.25">
      <c r="T104" s="256"/>
      <c r="U104" s="246"/>
      <c r="V104" s="246"/>
      <c r="W104" s="246"/>
      <c r="X104" s="246"/>
      <c r="Y104" s="246"/>
    </row>
    <row r="105" spans="20:25" s="180" customFormat="1" ht="11.25">
      <c r="T105" s="256"/>
      <c r="U105" s="246"/>
      <c r="V105" s="246"/>
      <c r="W105" s="246"/>
      <c r="X105" s="246"/>
      <c r="Y105" s="246"/>
    </row>
    <row r="106" spans="20:25" s="180" customFormat="1" ht="11.25">
      <c r="T106" s="256"/>
      <c r="U106" s="246"/>
      <c r="V106" s="246"/>
      <c r="W106" s="246"/>
      <c r="X106" s="246"/>
      <c r="Y106" s="246"/>
    </row>
    <row r="107" spans="20:25" s="180" customFormat="1" ht="11.25">
      <c r="T107" s="256"/>
      <c r="U107" s="246"/>
      <c r="V107" s="246"/>
      <c r="W107" s="246"/>
      <c r="X107" s="246"/>
      <c r="Y107" s="246"/>
    </row>
    <row r="108" spans="20:25" s="180" customFormat="1" ht="11.25">
      <c r="T108" s="256"/>
      <c r="U108" s="246"/>
      <c r="V108" s="246"/>
      <c r="W108" s="246"/>
      <c r="X108" s="246"/>
      <c r="Y108" s="246"/>
    </row>
  </sheetData>
  <mergeCells count="11">
    <mergeCell ref="B2:J2"/>
    <mergeCell ref="K2:T2"/>
    <mergeCell ref="R6:S6"/>
    <mergeCell ref="B4:B6"/>
    <mergeCell ref="T4:T6"/>
    <mergeCell ref="K3:L3"/>
    <mergeCell ref="K5:K6"/>
    <mergeCell ref="L5:L6"/>
    <mergeCell ref="H5:H6"/>
    <mergeCell ref="D5:D6"/>
    <mergeCell ref="M5:M6"/>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8"/>
  <sheetViews>
    <sheetView showGridLines="0" view="pageBreakPreview" topLeftCell="A13" zoomScaleNormal="100" zoomScaleSheetLayoutView="100" workbookViewId="0">
      <selection activeCell="M40" sqref="M40"/>
    </sheetView>
  </sheetViews>
  <sheetFormatPr defaultRowHeight="13.5"/>
  <cols>
    <col min="1" max="1" width="0.88671875" style="2" customWidth="1"/>
    <col min="2" max="2" width="4.5546875" style="2" customWidth="1"/>
    <col min="3" max="3" width="0.44140625" style="2" customWidth="1"/>
    <col min="4" max="4" width="6" style="2" customWidth="1"/>
    <col min="5" max="6" width="5.77734375" style="2" customWidth="1"/>
    <col min="7" max="7" width="6" style="2" customWidth="1"/>
    <col min="8" max="8" width="5.77734375" style="2" customWidth="1"/>
    <col min="9" max="10" width="6" style="2" customWidth="1"/>
    <col min="11" max="14" width="5.77734375" style="2" customWidth="1"/>
    <col min="15" max="16" width="6" style="2" customWidth="1"/>
    <col min="17" max="17" width="6.33203125" style="2" customWidth="1"/>
    <col min="18" max="18" width="7.21875" style="2" customWidth="1"/>
    <col min="19" max="19" width="5.44140625" style="2" customWidth="1"/>
    <col min="20" max="25" width="7.33203125" style="2" customWidth="1"/>
    <col min="26" max="26" width="0.88671875" style="2" customWidth="1"/>
    <col min="27" max="27" width="6" style="2" customWidth="1"/>
    <col min="28" max="16384" width="8.88671875" style="2"/>
  </cols>
  <sheetData>
    <row r="1" spans="1:27" s="5" customFormat="1" ht="27.95" customHeight="1">
      <c r="A1" s="266" t="s">
        <v>1253</v>
      </c>
      <c r="AA1" s="855" t="s">
        <v>1254</v>
      </c>
    </row>
    <row r="2" spans="1:27" s="499" customFormat="1" ht="39.950000000000003" customHeight="1">
      <c r="B2" s="1460" t="s">
        <v>435</v>
      </c>
      <c r="C2" s="1460"/>
      <c r="D2" s="1460"/>
      <c r="E2" s="1460"/>
      <c r="F2" s="1460"/>
      <c r="G2" s="1460"/>
      <c r="H2" s="1460"/>
      <c r="I2" s="1460"/>
      <c r="J2" s="1460"/>
      <c r="K2" s="1460"/>
      <c r="L2" s="1460"/>
      <c r="M2" s="1460"/>
      <c r="N2" s="1460"/>
      <c r="O2" s="1460"/>
      <c r="P2" s="1460" t="s">
        <v>1234</v>
      </c>
      <c r="Q2" s="1460"/>
      <c r="R2" s="1460"/>
      <c r="S2" s="1460"/>
      <c r="T2" s="1460"/>
      <c r="U2" s="1460"/>
      <c r="V2" s="1460"/>
      <c r="W2" s="1460"/>
      <c r="X2" s="1460"/>
      <c r="Y2" s="1460"/>
      <c r="Z2" s="1460"/>
      <c r="AA2" s="1460"/>
    </row>
    <row r="3" spans="1:27" s="245" customFormat="1" ht="3.75" customHeight="1">
      <c r="B3" s="265"/>
      <c r="C3" s="265"/>
      <c r="D3" s="265"/>
      <c r="E3" s="265"/>
      <c r="F3" s="265"/>
      <c r="G3" s="265"/>
      <c r="H3" s="265"/>
      <c r="I3" s="265"/>
      <c r="J3" s="265"/>
      <c r="K3" s="265"/>
      <c r="L3" s="265"/>
      <c r="M3" s="265"/>
      <c r="N3" s="265"/>
      <c r="O3" s="265"/>
      <c r="P3" s="265"/>
      <c r="Q3" s="265"/>
      <c r="R3" s="1120"/>
      <c r="S3" s="1120"/>
      <c r="T3" s="1120"/>
      <c r="U3" s="1120"/>
      <c r="V3" s="1120"/>
      <c r="W3" s="1120"/>
      <c r="X3" s="1120"/>
      <c r="Y3" s="1120"/>
      <c r="Z3" s="1120"/>
      <c r="AA3" s="1120"/>
    </row>
    <row r="4" spans="1:27" s="60" customFormat="1" ht="81.95" customHeight="1">
      <c r="B4" s="1791" t="s">
        <v>1235</v>
      </c>
      <c r="C4" s="1791"/>
      <c r="D4" s="1791"/>
      <c r="E4" s="1791"/>
      <c r="F4" s="1791"/>
      <c r="G4" s="1791"/>
      <c r="H4" s="1791"/>
      <c r="I4" s="1791"/>
      <c r="J4" s="1791"/>
      <c r="K4" s="1791"/>
      <c r="L4" s="1791"/>
      <c r="M4" s="1791"/>
      <c r="N4" s="1791"/>
      <c r="O4" s="1791"/>
      <c r="P4" s="1791" t="s">
        <v>1236</v>
      </c>
      <c r="Q4" s="1791"/>
      <c r="R4" s="1791"/>
      <c r="S4" s="1791"/>
      <c r="T4" s="1791"/>
      <c r="U4" s="1791"/>
      <c r="V4" s="1791"/>
      <c r="W4" s="1791"/>
      <c r="X4" s="1791"/>
      <c r="Y4" s="1791"/>
      <c r="Z4" s="1791"/>
      <c r="AA4" s="1791"/>
    </row>
    <row r="5" spans="1:27" s="153" customFormat="1" ht="12" customHeight="1" thickBot="1">
      <c r="A5" s="153" t="s">
        <v>90</v>
      </c>
      <c r="F5" s="154"/>
      <c r="G5" s="154"/>
      <c r="H5" s="154"/>
      <c r="I5" s="154"/>
      <c r="J5" s="154"/>
      <c r="K5" s="154"/>
      <c r="L5" s="154"/>
      <c r="M5" s="154"/>
      <c r="N5" s="154"/>
      <c r="O5" s="154"/>
      <c r="P5" s="154"/>
      <c r="Q5" s="154"/>
      <c r="T5" s="1540"/>
      <c r="U5" s="1540"/>
      <c r="V5" s="1540"/>
      <c r="W5" s="1540"/>
      <c r="X5" s="1540"/>
      <c r="Y5" s="1540"/>
      <c r="AA5" s="267" t="s">
        <v>90</v>
      </c>
    </row>
    <row r="6" spans="1:27" s="180" customFormat="1" ht="37.5" customHeight="1">
      <c r="A6" s="1819" t="s">
        <v>1146</v>
      </c>
      <c r="B6" s="1838"/>
      <c r="C6" s="1839"/>
      <c r="D6" s="1471" t="s">
        <v>1250</v>
      </c>
      <c r="E6" s="1834" t="s">
        <v>4</v>
      </c>
      <c r="F6" s="1797"/>
      <c r="G6" s="1835"/>
      <c r="H6" s="1834" t="s">
        <v>5</v>
      </c>
      <c r="I6" s="1797"/>
      <c r="J6" s="1835"/>
      <c r="K6" s="1834" t="s">
        <v>1237</v>
      </c>
      <c r="L6" s="1797"/>
      <c r="M6" s="1835"/>
      <c r="N6" s="1834" t="s">
        <v>1239</v>
      </c>
      <c r="O6" s="1797"/>
      <c r="P6" s="1804" t="s">
        <v>1238</v>
      </c>
      <c r="Q6" s="1804"/>
      <c r="R6" s="1837"/>
      <c r="S6" s="1834" t="s">
        <v>1231</v>
      </c>
      <c r="T6" s="1797"/>
      <c r="U6" s="1797"/>
      <c r="V6" s="1797"/>
      <c r="W6" s="1797"/>
      <c r="X6" s="1797"/>
      <c r="Y6" s="1797"/>
      <c r="Z6" s="1836"/>
      <c r="AA6" s="1808" t="s">
        <v>1107</v>
      </c>
    </row>
    <row r="7" spans="1:27" s="180" customFormat="1" ht="99.95" customHeight="1">
      <c r="A7" s="1822"/>
      <c r="B7" s="1822"/>
      <c r="C7" s="1840"/>
      <c r="D7" s="1796"/>
      <c r="E7" s="1085"/>
      <c r="F7" s="1055" t="s">
        <v>1249</v>
      </c>
      <c r="G7" s="1055" t="s">
        <v>1248</v>
      </c>
      <c r="H7" s="1085"/>
      <c r="I7" s="1055" t="s">
        <v>1247</v>
      </c>
      <c r="J7" s="1055" t="s">
        <v>1246</v>
      </c>
      <c r="K7" s="1085"/>
      <c r="L7" s="1055" t="s">
        <v>1251</v>
      </c>
      <c r="M7" s="1055" t="s">
        <v>1252</v>
      </c>
      <c r="N7" s="1085" t="s">
        <v>6</v>
      </c>
      <c r="O7" s="1056" t="s">
        <v>0</v>
      </c>
      <c r="P7" s="1073" t="s">
        <v>1240</v>
      </c>
      <c r="Q7" s="1056" t="s">
        <v>1241</v>
      </c>
      <c r="R7" s="1055" t="s">
        <v>9</v>
      </c>
      <c r="S7" s="1085" t="s">
        <v>1</v>
      </c>
      <c r="T7" s="1055" t="s">
        <v>1245</v>
      </c>
      <c r="U7" s="1055" t="s">
        <v>1244</v>
      </c>
      <c r="V7" s="1055" t="s">
        <v>566</v>
      </c>
      <c r="W7" s="1055" t="s">
        <v>1243</v>
      </c>
      <c r="X7" s="1055" t="s">
        <v>1242</v>
      </c>
      <c r="Y7" s="1476" t="s">
        <v>2</v>
      </c>
      <c r="Z7" s="1799"/>
      <c r="AA7" s="1810"/>
    </row>
    <row r="8" spans="1:27" s="180" customFormat="1" ht="6.95" customHeight="1">
      <c r="A8" s="246"/>
      <c r="B8" s="311"/>
      <c r="C8" s="311"/>
      <c r="D8" s="684"/>
      <c r="E8" s="311"/>
      <c r="F8" s="311"/>
      <c r="G8" s="311"/>
      <c r="H8" s="311"/>
      <c r="I8" s="311"/>
      <c r="J8" s="311"/>
      <c r="K8" s="311"/>
      <c r="L8" s="311"/>
      <c r="M8" s="311"/>
      <c r="N8" s="311"/>
      <c r="O8" s="311"/>
      <c r="P8" s="311"/>
      <c r="Q8" s="311"/>
      <c r="R8" s="311"/>
      <c r="S8" s="181"/>
      <c r="T8" s="181"/>
      <c r="U8" s="311"/>
      <c r="V8" s="311"/>
      <c r="W8" s="181"/>
      <c r="X8" s="181"/>
      <c r="Y8" s="181"/>
      <c r="Z8" s="1063"/>
      <c r="AA8" s="311"/>
    </row>
    <row r="9" spans="1:27" s="60" customFormat="1" ht="18" customHeight="1">
      <c r="A9" s="156"/>
      <c r="B9" s="249">
        <v>2010</v>
      </c>
      <c r="C9" s="268"/>
      <c r="D9" s="1108">
        <v>100</v>
      </c>
      <c r="E9" s="1103">
        <v>100</v>
      </c>
      <c r="F9" s="1103">
        <v>100</v>
      </c>
      <c r="G9" s="1103">
        <v>100</v>
      </c>
      <c r="H9" s="1103">
        <v>100</v>
      </c>
      <c r="I9" s="1103">
        <v>100</v>
      </c>
      <c r="J9" s="1103">
        <v>100</v>
      </c>
      <c r="K9" s="1103">
        <v>100</v>
      </c>
      <c r="L9" s="1103">
        <v>100</v>
      </c>
      <c r="M9" s="1103">
        <v>100</v>
      </c>
      <c r="N9" s="1103">
        <v>100</v>
      </c>
      <c r="O9" s="1103">
        <v>100</v>
      </c>
      <c r="P9" s="1103">
        <v>100</v>
      </c>
      <c r="Q9" s="1103">
        <v>100</v>
      </c>
      <c r="R9" s="1103">
        <v>100</v>
      </c>
      <c r="S9" s="1103">
        <v>100</v>
      </c>
      <c r="T9" s="1103">
        <v>100</v>
      </c>
      <c r="U9" s="1103">
        <v>100</v>
      </c>
      <c r="V9" s="1103">
        <v>100</v>
      </c>
      <c r="W9" s="1103">
        <v>100</v>
      </c>
      <c r="X9" s="1103">
        <v>100</v>
      </c>
      <c r="Y9" s="1103">
        <v>100</v>
      </c>
      <c r="Z9" s="1123"/>
      <c r="AA9" s="268">
        <v>2010</v>
      </c>
    </row>
    <row r="10" spans="1:27" s="60" customFormat="1" ht="18" customHeight="1">
      <c r="A10" s="156"/>
      <c r="B10" s="479">
        <v>2011</v>
      </c>
      <c r="C10" s="268"/>
      <c r="D10" s="1108">
        <v>104</v>
      </c>
      <c r="E10" s="1103">
        <v>108.1</v>
      </c>
      <c r="F10" s="1103">
        <v>108.2</v>
      </c>
      <c r="G10" s="1103">
        <v>106.4</v>
      </c>
      <c r="H10" s="1103">
        <v>100.8</v>
      </c>
      <c r="I10" s="1103">
        <v>99.6</v>
      </c>
      <c r="J10" s="1103">
        <v>101.3</v>
      </c>
      <c r="K10" s="1103">
        <v>103.3</v>
      </c>
      <c r="L10" s="1103">
        <v>103.3</v>
      </c>
      <c r="M10" s="1103">
        <v>103.5</v>
      </c>
      <c r="N10" s="1103">
        <v>104.5</v>
      </c>
      <c r="O10" s="1103">
        <v>104</v>
      </c>
      <c r="P10" s="1103">
        <v>105</v>
      </c>
      <c r="Q10" s="1103">
        <v>102.7</v>
      </c>
      <c r="R10" s="1103">
        <v>106.4</v>
      </c>
      <c r="S10" s="1103">
        <v>103.7</v>
      </c>
      <c r="T10" s="1103">
        <v>105.2</v>
      </c>
      <c r="U10" s="1103">
        <v>107.2</v>
      </c>
      <c r="V10" s="1103">
        <v>100</v>
      </c>
      <c r="W10" s="1103">
        <v>106</v>
      </c>
      <c r="X10" s="1103">
        <v>102.2</v>
      </c>
      <c r="Y10" s="1103">
        <v>105.5</v>
      </c>
      <c r="Z10" s="1123"/>
      <c r="AA10" s="268">
        <v>2011</v>
      </c>
    </row>
    <row r="11" spans="1:27" s="60" customFormat="1" ht="18" customHeight="1">
      <c r="A11" s="156"/>
      <c r="B11" s="479">
        <v>2012</v>
      </c>
      <c r="C11" s="268"/>
      <c r="D11" s="1108">
        <v>106.28</v>
      </c>
      <c r="E11" s="1103">
        <v>112.43</v>
      </c>
      <c r="F11" s="1103">
        <v>112.5</v>
      </c>
      <c r="G11" s="1103">
        <v>111.34</v>
      </c>
      <c r="H11" s="1103">
        <v>102.29</v>
      </c>
      <c r="I11" s="1103">
        <v>100.39</v>
      </c>
      <c r="J11" s="1103">
        <v>103.18</v>
      </c>
      <c r="K11" s="1103">
        <v>108.27</v>
      </c>
      <c r="L11" s="1103">
        <v>108.16</v>
      </c>
      <c r="M11" s="1103">
        <v>108.84</v>
      </c>
      <c r="N11" s="1103">
        <v>109.34</v>
      </c>
      <c r="O11" s="1103">
        <v>108.34</v>
      </c>
      <c r="P11" s="1103">
        <v>110.22</v>
      </c>
      <c r="Q11" s="1103">
        <v>107.71</v>
      </c>
      <c r="R11" s="1103">
        <v>111.88</v>
      </c>
      <c r="S11" s="1103">
        <v>106.69</v>
      </c>
      <c r="T11" s="1103">
        <v>108.19</v>
      </c>
      <c r="U11" s="1103">
        <v>109.82</v>
      </c>
      <c r="V11" s="1103">
        <v>100.17</v>
      </c>
      <c r="W11" s="1103">
        <v>111.44</v>
      </c>
      <c r="X11" s="1103">
        <v>104.98</v>
      </c>
      <c r="Y11" s="1103">
        <v>110.78</v>
      </c>
      <c r="Z11" s="1123"/>
      <c r="AA11" s="268">
        <v>2012</v>
      </c>
    </row>
    <row r="12" spans="1:27" s="60" customFormat="1" ht="18" customHeight="1">
      <c r="A12" s="156"/>
      <c r="B12" s="479">
        <v>2013</v>
      </c>
      <c r="C12" s="268"/>
      <c r="D12" s="1108">
        <v>107.67</v>
      </c>
      <c r="E12" s="1103">
        <v>113.39</v>
      </c>
      <c r="F12" s="1103">
        <v>113.34</v>
      </c>
      <c r="G12" s="1103">
        <v>114.17</v>
      </c>
      <c r="H12" s="1103">
        <v>104</v>
      </c>
      <c r="I12" s="1103">
        <v>105.03</v>
      </c>
      <c r="J12" s="1103">
        <v>103.28</v>
      </c>
      <c r="K12" s="1103">
        <v>111.43</v>
      </c>
      <c r="L12" s="1103">
        <v>112.02</v>
      </c>
      <c r="M12" s="1103">
        <v>107.79</v>
      </c>
      <c r="N12" s="1103">
        <v>113.21</v>
      </c>
      <c r="O12" s="1103">
        <v>111.23</v>
      </c>
      <c r="P12" s="1103">
        <v>113.8</v>
      </c>
      <c r="Q12" s="1103">
        <v>113.43</v>
      </c>
      <c r="R12" s="1103">
        <v>116.78</v>
      </c>
      <c r="S12" s="1103">
        <v>106.98</v>
      </c>
      <c r="T12" s="1103">
        <v>106.77</v>
      </c>
      <c r="U12" s="1103">
        <v>110.23</v>
      </c>
      <c r="V12" s="1103">
        <v>101.12</v>
      </c>
      <c r="W12" s="1103">
        <v>112.57</v>
      </c>
      <c r="X12" s="1103">
        <v>109.59</v>
      </c>
      <c r="Y12" s="1103">
        <v>110.08</v>
      </c>
      <c r="Z12" s="1123"/>
      <c r="AA12" s="268">
        <v>2013</v>
      </c>
    </row>
    <row r="13" spans="1:27" s="60" customFormat="1" ht="18" customHeight="1">
      <c r="A13" s="156"/>
      <c r="B13" s="479">
        <v>2014</v>
      </c>
      <c r="C13" s="268"/>
      <c r="D13" s="1108">
        <v>109.04</v>
      </c>
      <c r="E13" s="1103">
        <v>113.72</v>
      </c>
      <c r="F13" s="1103">
        <v>113.6</v>
      </c>
      <c r="G13" s="1103">
        <v>115.47</v>
      </c>
      <c r="H13" s="1103">
        <v>103.92</v>
      </c>
      <c r="I13" s="1103">
        <v>105.18</v>
      </c>
      <c r="J13" s="1103">
        <v>103.09</v>
      </c>
      <c r="K13" s="1103">
        <v>115.9</v>
      </c>
      <c r="L13" s="1103">
        <v>116.73</v>
      </c>
      <c r="M13" s="1103">
        <v>110.84</v>
      </c>
      <c r="N13" s="1103">
        <v>116.45</v>
      </c>
      <c r="O13" s="1103">
        <v>113.84</v>
      </c>
      <c r="P13" s="1103">
        <v>116.63</v>
      </c>
      <c r="Q13" s="1103">
        <v>117.11</v>
      </c>
      <c r="R13" s="1103">
        <v>121.11</v>
      </c>
      <c r="S13" s="1103">
        <v>109.25</v>
      </c>
      <c r="T13" s="1103">
        <v>107.87</v>
      </c>
      <c r="U13" s="1103">
        <v>109.21</v>
      </c>
      <c r="V13" s="1103">
        <v>105.02</v>
      </c>
      <c r="W13" s="1103">
        <v>114.84</v>
      </c>
      <c r="X13" s="1103">
        <v>110.86</v>
      </c>
      <c r="Y13" s="1103">
        <v>112.13</v>
      </c>
      <c r="Z13" s="1123"/>
      <c r="AA13" s="268">
        <v>2014</v>
      </c>
    </row>
    <row r="14" spans="1:27" s="60" customFormat="1" ht="6.95" customHeight="1">
      <c r="A14" s="156"/>
      <c r="B14" s="479"/>
      <c r="C14" s="268"/>
      <c r="D14" s="1108"/>
      <c r="E14" s="1103"/>
      <c r="F14" s="1103"/>
      <c r="G14" s="1103"/>
      <c r="H14" s="1103"/>
      <c r="I14" s="1103"/>
      <c r="J14" s="1103"/>
      <c r="K14" s="1103"/>
      <c r="L14" s="1103"/>
      <c r="M14" s="1103"/>
      <c r="N14" s="1103"/>
      <c r="O14" s="1103"/>
      <c r="P14" s="1104"/>
      <c r="Q14" s="1103"/>
      <c r="R14" s="1103"/>
      <c r="S14" s="1103"/>
      <c r="T14" s="1103"/>
      <c r="U14" s="1103"/>
      <c r="V14" s="1103"/>
      <c r="W14" s="1103"/>
      <c r="X14" s="1103"/>
      <c r="Y14" s="1103"/>
      <c r="Z14" s="1123"/>
      <c r="AA14" s="268"/>
    </row>
    <row r="15" spans="1:27" s="200" customFormat="1" ht="18" customHeight="1">
      <c r="A15" s="273"/>
      <c r="B15" s="185">
        <v>2015</v>
      </c>
      <c r="C15" s="269"/>
      <c r="D15" s="1110">
        <v>109.81</v>
      </c>
      <c r="E15" s="1105">
        <v>115.6</v>
      </c>
      <c r="F15" s="1105">
        <v>115.46</v>
      </c>
      <c r="G15" s="1105">
        <v>117.62</v>
      </c>
      <c r="H15" s="1105">
        <v>155.97</v>
      </c>
      <c r="I15" s="1105">
        <v>106.01</v>
      </c>
      <c r="J15" s="1105">
        <v>183.09</v>
      </c>
      <c r="K15" s="1105">
        <v>117.45</v>
      </c>
      <c r="L15" s="1105">
        <v>118.34</v>
      </c>
      <c r="M15" s="1105">
        <v>112.05</v>
      </c>
      <c r="N15" s="1105">
        <v>115.71</v>
      </c>
      <c r="O15" s="1105">
        <v>116.73</v>
      </c>
      <c r="P15" s="1105">
        <v>120.37</v>
      </c>
      <c r="Q15" s="1105">
        <v>121.77</v>
      </c>
      <c r="R15" s="1105">
        <v>109.49</v>
      </c>
      <c r="S15" s="1105">
        <v>112.08</v>
      </c>
      <c r="T15" s="1105">
        <v>110.06</v>
      </c>
      <c r="U15" s="1105">
        <v>108.77</v>
      </c>
      <c r="V15" s="1105">
        <v>108.77</v>
      </c>
      <c r="W15" s="1105">
        <v>120.59</v>
      </c>
      <c r="X15" s="1105">
        <v>109.29</v>
      </c>
      <c r="Y15" s="1105">
        <v>114.93</v>
      </c>
      <c r="Z15" s="1124"/>
      <c r="AA15" s="269">
        <v>2015</v>
      </c>
    </row>
    <row r="16" spans="1:27" s="60" customFormat="1" ht="6.95" customHeight="1">
      <c r="A16" s="156"/>
      <c r="B16" s="479"/>
      <c r="C16" s="268"/>
      <c r="D16" s="1108"/>
      <c r="E16" s="1103"/>
      <c r="F16" s="1103"/>
      <c r="G16" s="1103"/>
      <c r="H16" s="1103"/>
      <c r="I16" s="1103"/>
      <c r="J16" s="1103"/>
      <c r="K16" s="1103"/>
      <c r="L16" s="1103"/>
      <c r="M16" s="1103"/>
      <c r="N16" s="1103"/>
      <c r="O16" s="1103"/>
      <c r="P16" s="1104"/>
      <c r="Q16" s="1103"/>
      <c r="R16" s="1103"/>
      <c r="S16" s="1103"/>
      <c r="T16" s="1103"/>
      <c r="U16" s="1103"/>
      <c r="V16" s="1103"/>
      <c r="W16" s="1103"/>
      <c r="X16" s="1103"/>
      <c r="Y16" s="1103"/>
      <c r="Z16" s="1123"/>
      <c r="AA16" s="268"/>
    </row>
    <row r="17" spans="1:27" s="60" customFormat="1" ht="18" customHeight="1">
      <c r="A17" s="156"/>
      <c r="B17" s="201">
        <v>1</v>
      </c>
      <c r="C17" s="268"/>
      <c r="D17" s="1108">
        <v>109.37</v>
      </c>
      <c r="E17" s="1103">
        <v>114.72</v>
      </c>
      <c r="F17" s="1103">
        <v>114.6</v>
      </c>
      <c r="G17" s="1103">
        <v>116.34</v>
      </c>
      <c r="H17" s="1103">
        <v>155.66999999999999</v>
      </c>
      <c r="I17" s="1103">
        <v>105.16</v>
      </c>
      <c r="J17" s="1103">
        <v>183.09</v>
      </c>
      <c r="K17" s="1103">
        <v>117.33</v>
      </c>
      <c r="L17" s="1103">
        <v>118.36</v>
      </c>
      <c r="M17" s="1103">
        <v>111.05</v>
      </c>
      <c r="N17" s="1103">
        <v>116.14</v>
      </c>
      <c r="O17" s="1103">
        <v>115.21</v>
      </c>
      <c r="P17" s="1103">
        <v>118.14</v>
      </c>
      <c r="Q17" s="1103">
        <v>118.16</v>
      </c>
      <c r="R17" s="1103">
        <v>116.4</v>
      </c>
      <c r="S17" s="1103">
        <v>110.7</v>
      </c>
      <c r="T17" s="1103">
        <v>108.65</v>
      </c>
      <c r="U17" s="1103">
        <v>110.16</v>
      </c>
      <c r="V17" s="1103">
        <v>106.2</v>
      </c>
      <c r="W17" s="1103">
        <v>118.19</v>
      </c>
      <c r="X17" s="1103">
        <v>110.95</v>
      </c>
      <c r="Y17" s="1103">
        <v>114.19</v>
      </c>
      <c r="Z17" s="1123"/>
      <c r="AA17" s="1121" t="s">
        <v>359</v>
      </c>
    </row>
    <row r="18" spans="1:27" s="60" customFormat="1" ht="18" customHeight="1">
      <c r="A18" s="156"/>
      <c r="B18" s="201">
        <v>2</v>
      </c>
      <c r="C18" s="268">
        <v>996</v>
      </c>
      <c r="D18" s="1108">
        <v>109.35</v>
      </c>
      <c r="E18" s="1103">
        <v>115.51</v>
      </c>
      <c r="F18" s="1103">
        <v>115.38</v>
      </c>
      <c r="G18" s="1103">
        <v>117.4</v>
      </c>
      <c r="H18" s="1103">
        <v>155.76</v>
      </c>
      <c r="I18" s="1103">
        <v>105.41</v>
      </c>
      <c r="J18" s="1103">
        <v>183.09</v>
      </c>
      <c r="K18" s="1103">
        <v>116.92</v>
      </c>
      <c r="L18" s="1103">
        <v>117.87</v>
      </c>
      <c r="M18" s="1103">
        <v>111.09</v>
      </c>
      <c r="N18" s="1103">
        <v>116.5</v>
      </c>
      <c r="O18" s="1103">
        <v>115.43</v>
      </c>
      <c r="P18" s="1103">
        <v>118.57</v>
      </c>
      <c r="Q18" s="1103">
        <v>120.82</v>
      </c>
      <c r="R18" s="1103">
        <v>115.84</v>
      </c>
      <c r="S18" s="1103">
        <v>111.77</v>
      </c>
      <c r="T18" s="1103">
        <v>109.65</v>
      </c>
      <c r="U18" s="1103">
        <v>110.17</v>
      </c>
      <c r="V18" s="1103">
        <v>107.86</v>
      </c>
      <c r="W18" s="1103">
        <v>118.33</v>
      </c>
      <c r="X18" s="1103">
        <v>109.27</v>
      </c>
      <c r="Y18" s="1103">
        <v>115.66</v>
      </c>
      <c r="Z18" s="1123"/>
      <c r="AA18" s="1121" t="s">
        <v>360</v>
      </c>
    </row>
    <row r="19" spans="1:27" s="60" customFormat="1" ht="18" customHeight="1">
      <c r="A19" s="156"/>
      <c r="B19" s="202">
        <v>3</v>
      </c>
      <c r="C19" s="268"/>
      <c r="D19" s="1108">
        <v>109.38</v>
      </c>
      <c r="E19" s="1103">
        <v>114.64</v>
      </c>
      <c r="F19" s="1103">
        <v>114.45</v>
      </c>
      <c r="G19" s="1103">
        <v>117.42</v>
      </c>
      <c r="H19" s="1103">
        <v>155.71</v>
      </c>
      <c r="I19" s="1103">
        <v>105.27</v>
      </c>
      <c r="J19" s="1103">
        <v>183.09</v>
      </c>
      <c r="K19" s="1103">
        <v>116.98</v>
      </c>
      <c r="L19" s="1103">
        <v>117.88</v>
      </c>
      <c r="M19" s="1103">
        <v>111.49</v>
      </c>
      <c r="N19" s="1103">
        <v>115.62</v>
      </c>
      <c r="O19" s="1103">
        <v>115.72</v>
      </c>
      <c r="P19" s="1103">
        <v>119.39</v>
      </c>
      <c r="Q19" s="1103">
        <v>121.19</v>
      </c>
      <c r="R19" s="1103">
        <v>111.64</v>
      </c>
      <c r="S19" s="1103">
        <v>111.94</v>
      </c>
      <c r="T19" s="1103">
        <v>110.39</v>
      </c>
      <c r="U19" s="1103">
        <v>108.78</v>
      </c>
      <c r="V19" s="1103">
        <v>106.69</v>
      </c>
      <c r="W19" s="1103">
        <v>122.57</v>
      </c>
      <c r="X19" s="1103">
        <v>109.26</v>
      </c>
      <c r="Y19" s="1103">
        <v>116.37</v>
      </c>
      <c r="Z19" s="1123"/>
      <c r="AA19" s="1122" t="s">
        <v>361</v>
      </c>
    </row>
    <row r="20" spans="1:27" s="60" customFormat="1" ht="18" customHeight="1">
      <c r="A20" s="156"/>
      <c r="B20" s="202">
        <v>4</v>
      </c>
      <c r="C20" s="268"/>
      <c r="D20" s="1108">
        <v>109.48</v>
      </c>
      <c r="E20" s="1103">
        <v>114.48</v>
      </c>
      <c r="F20" s="1103">
        <v>114.24</v>
      </c>
      <c r="G20" s="1103">
        <v>117.87</v>
      </c>
      <c r="H20" s="1103">
        <v>155.87</v>
      </c>
      <c r="I20" s="1103">
        <v>105.72</v>
      </c>
      <c r="J20" s="1103">
        <v>183.09</v>
      </c>
      <c r="K20" s="1103">
        <v>116.48</v>
      </c>
      <c r="L20" s="1103">
        <v>117.89</v>
      </c>
      <c r="M20" s="1103">
        <v>107.91</v>
      </c>
      <c r="N20" s="1103">
        <v>115.81</v>
      </c>
      <c r="O20" s="1103">
        <v>116.07</v>
      </c>
      <c r="P20" s="1103">
        <v>120.1</v>
      </c>
      <c r="Q20" s="1103">
        <v>121.01</v>
      </c>
      <c r="R20" s="1103">
        <v>111.65</v>
      </c>
      <c r="S20" s="1103">
        <v>111.3</v>
      </c>
      <c r="T20" s="1103">
        <v>109.93</v>
      </c>
      <c r="U20" s="1103">
        <v>108.8</v>
      </c>
      <c r="V20" s="1103">
        <v>107.18</v>
      </c>
      <c r="W20" s="1103">
        <v>117.5</v>
      </c>
      <c r="X20" s="1103">
        <v>109.25</v>
      </c>
      <c r="Y20" s="1103">
        <v>115.29</v>
      </c>
      <c r="Z20" s="1123"/>
      <c r="AA20" s="1122" t="s">
        <v>362</v>
      </c>
    </row>
    <row r="21" spans="1:27" s="60" customFormat="1" ht="18" customHeight="1">
      <c r="A21" s="156"/>
      <c r="B21" s="201">
        <v>5</v>
      </c>
      <c r="C21" s="268"/>
      <c r="D21" s="1108">
        <v>109.82</v>
      </c>
      <c r="E21" s="1103">
        <v>116.44</v>
      </c>
      <c r="F21" s="1103">
        <v>116.29</v>
      </c>
      <c r="G21" s="1103">
        <v>118.55</v>
      </c>
      <c r="H21" s="1103">
        <v>155.88</v>
      </c>
      <c r="I21" s="1103">
        <v>105.76</v>
      </c>
      <c r="J21" s="1103">
        <v>183.09</v>
      </c>
      <c r="K21" s="1103">
        <v>117.19</v>
      </c>
      <c r="L21" s="1103">
        <v>118.11</v>
      </c>
      <c r="M21" s="1103">
        <v>111.58</v>
      </c>
      <c r="N21" s="1103">
        <v>115.04</v>
      </c>
      <c r="O21" s="1103">
        <v>116.36</v>
      </c>
      <c r="P21" s="1103">
        <v>120.44</v>
      </c>
      <c r="Q21" s="1103">
        <v>121.53</v>
      </c>
      <c r="R21" s="1103">
        <v>107.87</v>
      </c>
      <c r="S21" s="1103">
        <v>112.43</v>
      </c>
      <c r="T21" s="1103">
        <v>109.93</v>
      </c>
      <c r="U21" s="1103">
        <v>108.86</v>
      </c>
      <c r="V21" s="1103">
        <v>109.27</v>
      </c>
      <c r="W21" s="1103">
        <v>121.36</v>
      </c>
      <c r="X21" s="1103">
        <v>109.04</v>
      </c>
      <c r="Y21" s="1103">
        <v>115.47</v>
      </c>
      <c r="Z21" s="1123"/>
      <c r="AA21" s="1121" t="s">
        <v>444</v>
      </c>
    </row>
    <row r="22" spans="1:27" s="60" customFormat="1" ht="14.25" customHeight="1">
      <c r="A22" s="156"/>
      <c r="B22" s="201"/>
      <c r="C22" s="268">
        <v>996</v>
      </c>
      <c r="D22" s="1108"/>
      <c r="E22" s="1103"/>
      <c r="F22" s="1103"/>
      <c r="G22" s="1103"/>
      <c r="H22" s="1103"/>
      <c r="I22" s="1103"/>
      <c r="J22" s="1103"/>
      <c r="K22" s="1103"/>
      <c r="L22" s="1103"/>
      <c r="M22" s="1103"/>
      <c r="N22" s="1103"/>
      <c r="O22" s="1103"/>
      <c r="P22" s="1104"/>
      <c r="Q22" s="1103"/>
      <c r="R22" s="1103"/>
      <c r="S22" s="1103"/>
      <c r="T22" s="1103"/>
      <c r="U22" s="1103"/>
      <c r="V22" s="1103"/>
      <c r="W22" s="1103"/>
      <c r="X22" s="1103"/>
      <c r="Y22" s="1103"/>
      <c r="Z22" s="1123"/>
      <c r="AA22" s="1121"/>
    </row>
    <row r="23" spans="1:27" s="60" customFormat="1" ht="18" customHeight="1">
      <c r="A23" s="156"/>
      <c r="B23" s="202">
        <v>6</v>
      </c>
      <c r="C23" s="268"/>
      <c r="D23" s="1108">
        <v>109.84</v>
      </c>
      <c r="E23" s="1103">
        <v>116.4</v>
      </c>
      <c r="F23" s="1103">
        <v>116.38</v>
      </c>
      <c r="G23" s="1103">
        <v>116.71</v>
      </c>
      <c r="H23" s="1103">
        <v>155.75</v>
      </c>
      <c r="I23" s="1103">
        <v>105.38</v>
      </c>
      <c r="J23" s="1103">
        <v>183.09</v>
      </c>
      <c r="K23" s="1103">
        <v>117.2</v>
      </c>
      <c r="L23" s="1103">
        <v>118.13</v>
      </c>
      <c r="M23" s="1103">
        <v>111.51</v>
      </c>
      <c r="N23" s="1103">
        <v>115.2</v>
      </c>
      <c r="O23" s="1103">
        <v>116.61</v>
      </c>
      <c r="P23" s="1103">
        <v>120.63</v>
      </c>
      <c r="Q23" s="1103">
        <v>121.67</v>
      </c>
      <c r="R23" s="1103">
        <v>107.88</v>
      </c>
      <c r="S23" s="1103">
        <v>112.06</v>
      </c>
      <c r="T23" s="1103">
        <v>109.93</v>
      </c>
      <c r="U23" s="1103">
        <v>108.73</v>
      </c>
      <c r="V23" s="1103">
        <v>108.01</v>
      </c>
      <c r="W23" s="1103">
        <v>122.58</v>
      </c>
      <c r="X23" s="1103">
        <v>108.97</v>
      </c>
      <c r="Y23" s="1103">
        <v>115.36</v>
      </c>
      <c r="Z23" s="1123"/>
      <c r="AA23" s="1122" t="s">
        <v>445</v>
      </c>
    </row>
    <row r="24" spans="1:27" s="60" customFormat="1" ht="18" customHeight="1">
      <c r="A24" s="156"/>
      <c r="B24" s="202">
        <v>7</v>
      </c>
      <c r="C24" s="479"/>
      <c r="D24" s="1112">
        <v>110.04</v>
      </c>
      <c r="E24" s="1106">
        <v>116.31</v>
      </c>
      <c r="F24" s="1106">
        <v>116.28</v>
      </c>
      <c r="G24" s="1106">
        <v>116.81</v>
      </c>
      <c r="H24" s="1106">
        <v>156.13999999999999</v>
      </c>
      <c r="I24" s="1106">
        <v>106.49</v>
      </c>
      <c r="J24" s="1106">
        <v>183.09</v>
      </c>
      <c r="K24" s="1106">
        <v>117.3</v>
      </c>
      <c r="L24" s="1106">
        <v>118.12</v>
      </c>
      <c r="M24" s="1106">
        <v>112.23</v>
      </c>
      <c r="N24" s="1106">
        <v>114.48</v>
      </c>
      <c r="O24" s="1106">
        <v>116.89</v>
      </c>
      <c r="P24" s="1103">
        <v>120.75</v>
      </c>
      <c r="Q24" s="1106">
        <v>121.97</v>
      </c>
      <c r="R24" s="1106">
        <v>104.49</v>
      </c>
      <c r="S24" s="1106">
        <v>111.8</v>
      </c>
      <c r="T24" s="1106">
        <v>109.92</v>
      </c>
      <c r="U24" s="1106">
        <v>108.69</v>
      </c>
      <c r="V24" s="1106">
        <v>108.37</v>
      </c>
      <c r="W24" s="1106">
        <v>120.37</v>
      </c>
      <c r="X24" s="1106">
        <v>109.04</v>
      </c>
      <c r="Y24" s="1106">
        <v>114.62</v>
      </c>
      <c r="Z24" s="882"/>
      <c r="AA24" s="202" t="s">
        <v>446</v>
      </c>
    </row>
    <row r="25" spans="1:27" s="60" customFormat="1" ht="18" customHeight="1">
      <c r="A25" s="156"/>
      <c r="B25" s="201">
        <v>8</v>
      </c>
      <c r="C25" s="479"/>
      <c r="D25" s="1112">
        <v>110.22</v>
      </c>
      <c r="E25" s="1106">
        <v>117.16</v>
      </c>
      <c r="F25" s="1106">
        <v>117.11</v>
      </c>
      <c r="G25" s="1106">
        <v>117.72</v>
      </c>
      <c r="H25" s="1106">
        <v>156.16999999999999</v>
      </c>
      <c r="I25" s="1106">
        <v>106.58</v>
      </c>
      <c r="J25" s="1106">
        <v>183.09</v>
      </c>
      <c r="K25" s="1106">
        <v>117.42</v>
      </c>
      <c r="L25" s="1106">
        <v>118.13</v>
      </c>
      <c r="M25" s="1106">
        <v>112.98</v>
      </c>
      <c r="N25" s="1106">
        <v>114.69</v>
      </c>
      <c r="O25" s="1106">
        <v>117.15</v>
      </c>
      <c r="P25" s="1103">
        <v>120.85</v>
      </c>
      <c r="Q25" s="1106">
        <v>122.39</v>
      </c>
      <c r="R25" s="1106">
        <v>104.48</v>
      </c>
      <c r="S25" s="1106">
        <v>112.57</v>
      </c>
      <c r="T25" s="1106">
        <v>110.2</v>
      </c>
      <c r="U25" s="1106">
        <v>108.76</v>
      </c>
      <c r="V25" s="1106">
        <v>109.91</v>
      </c>
      <c r="W25" s="1106">
        <v>121.93</v>
      </c>
      <c r="X25" s="1106">
        <v>108.7</v>
      </c>
      <c r="Y25" s="1106">
        <v>114.8</v>
      </c>
      <c r="Z25" s="882"/>
      <c r="AA25" s="201" t="s">
        <v>363</v>
      </c>
    </row>
    <row r="26" spans="1:27" s="60" customFormat="1" ht="18" customHeight="1">
      <c r="A26" s="156"/>
      <c r="B26" s="201">
        <v>9</v>
      </c>
      <c r="C26" s="479">
        <v>996</v>
      </c>
      <c r="D26" s="1112">
        <v>110.04</v>
      </c>
      <c r="E26" s="1106">
        <v>116.58</v>
      </c>
      <c r="F26" s="1106">
        <v>116.45</v>
      </c>
      <c r="G26" s="1106">
        <v>118.52</v>
      </c>
      <c r="H26" s="1106">
        <v>156.16999999999999</v>
      </c>
      <c r="I26" s="1106">
        <v>106.58</v>
      </c>
      <c r="J26" s="1106">
        <v>183.09</v>
      </c>
      <c r="K26" s="1106">
        <v>117.87</v>
      </c>
      <c r="L26" s="1106">
        <v>118.23</v>
      </c>
      <c r="M26" s="1106">
        <v>115.59</v>
      </c>
      <c r="N26" s="1106">
        <v>115.2</v>
      </c>
      <c r="O26" s="1106">
        <v>117.41</v>
      </c>
      <c r="P26" s="1103">
        <v>120.98</v>
      </c>
      <c r="Q26" s="1106">
        <v>122.02</v>
      </c>
      <c r="R26" s="1106">
        <v>106.05</v>
      </c>
      <c r="S26" s="1106">
        <v>112.1</v>
      </c>
      <c r="T26" s="1106">
        <v>110.19</v>
      </c>
      <c r="U26" s="1106">
        <v>108.67</v>
      </c>
      <c r="V26" s="1106">
        <v>109.8</v>
      </c>
      <c r="W26" s="1106">
        <v>119.86</v>
      </c>
      <c r="X26" s="1106">
        <v>108.99</v>
      </c>
      <c r="Y26" s="1106">
        <v>113.81</v>
      </c>
      <c r="Z26" s="882"/>
      <c r="AA26" s="201" t="s">
        <v>364</v>
      </c>
    </row>
    <row r="27" spans="1:27" s="60" customFormat="1" ht="18" customHeight="1">
      <c r="A27" s="156"/>
      <c r="B27" s="202">
        <v>10</v>
      </c>
      <c r="C27" s="479"/>
      <c r="D27" s="1112">
        <v>110.05</v>
      </c>
      <c r="E27" s="1106">
        <v>115.29</v>
      </c>
      <c r="F27" s="1106">
        <v>115.1</v>
      </c>
      <c r="G27" s="1106">
        <v>118.04</v>
      </c>
      <c r="H27" s="1106">
        <v>156.16</v>
      </c>
      <c r="I27" s="1106">
        <v>106.56</v>
      </c>
      <c r="J27" s="1106">
        <v>183.09</v>
      </c>
      <c r="K27" s="1106">
        <v>117.36</v>
      </c>
      <c r="L27" s="1106">
        <v>118.25</v>
      </c>
      <c r="M27" s="1106">
        <v>111.91</v>
      </c>
      <c r="N27" s="1106">
        <v>116.38</v>
      </c>
      <c r="O27" s="1106">
        <v>117.67</v>
      </c>
      <c r="P27" s="1103">
        <v>121.19</v>
      </c>
      <c r="Q27" s="1106">
        <v>123.1</v>
      </c>
      <c r="R27" s="1106">
        <v>109.3</v>
      </c>
      <c r="S27" s="1106">
        <v>112.26</v>
      </c>
      <c r="T27" s="1106">
        <v>110.66</v>
      </c>
      <c r="U27" s="1106">
        <v>108.04</v>
      </c>
      <c r="V27" s="1106">
        <v>109.68</v>
      </c>
      <c r="W27" s="1106">
        <v>119.89</v>
      </c>
      <c r="X27" s="1106">
        <v>109.37</v>
      </c>
      <c r="Y27" s="1106">
        <v>114.4</v>
      </c>
      <c r="Z27" s="882"/>
      <c r="AA27" s="202" t="s">
        <v>365</v>
      </c>
    </row>
    <row r="28" spans="1:27" s="60" customFormat="1" ht="15" customHeight="1">
      <c r="A28" s="156"/>
      <c r="B28" s="202"/>
      <c r="C28" s="479"/>
      <c r="D28" s="1112"/>
      <c r="E28" s="1106"/>
      <c r="F28" s="1106"/>
      <c r="G28" s="1106"/>
      <c r="H28" s="1106"/>
      <c r="I28" s="1106"/>
      <c r="J28" s="1106"/>
      <c r="K28" s="1106"/>
      <c r="L28" s="1106"/>
      <c r="M28" s="1106"/>
      <c r="N28" s="1106"/>
      <c r="O28" s="1106"/>
      <c r="P28" s="1103"/>
      <c r="Q28" s="1106"/>
      <c r="R28" s="1106"/>
      <c r="S28" s="1106"/>
      <c r="T28" s="1106"/>
      <c r="U28" s="1106"/>
      <c r="V28" s="1106"/>
      <c r="W28" s="1106"/>
      <c r="X28" s="1106"/>
      <c r="Y28" s="1106"/>
      <c r="Z28" s="882"/>
      <c r="AA28" s="202"/>
    </row>
    <row r="29" spans="1:27" s="60" customFormat="1" ht="18" customHeight="1">
      <c r="A29" s="156"/>
      <c r="B29" s="201">
        <v>11</v>
      </c>
      <c r="C29" s="479"/>
      <c r="D29" s="1112">
        <v>109.92</v>
      </c>
      <c r="E29" s="1106">
        <v>114.02</v>
      </c>
      <c r="F29" s="1106">
        <v>113.7</v>
      </c>
      <c r="G29" s="1106">
        <v>118.51</v>
      </c>
      <c r="H29" s="1106">
        <v>156.02000000000001</v>
      </c>
      <c r="I29" s="1106">
        <v>106.14</v>
      </c>
      <c r="J29" s="1106">
        <v>183.09</v>
      </c>
      <c r="K29" s="1106">
        <v>118.49</v>
      </c>
      <c r="L29" s="1106">
        <v>119.54</v>
      </c>
      <c r="M29" s="1106">
        <v>112.1</v>
      </c>
      <c r="N29" s="1106">
        <v>116.59</v>
      </c>
      <c r="O29" s="1106">
        <v>117.98</v>
      </c>
      <c r="P29" s="1103">
        <v>121.59</v>
      </c>
      <c r="Q29" s="1106">
        <v>123.38</v>
      </c>
      <c r="R29" s="1106">
        <v>109.22</v>
      </c>
      <c r="S29" s="1106">
        <v>112.81</v>
      </c>
      <c r="T29" s="1106">
        <v>110.66</v>
      </c>
      <c r="U29" s="1106">
        <v>107.72</v>
      </c>
      <c r="V29" s="1106">
        <v>110.72</v>
      </c>
      <c r="W29" s="1106">
        <v>121.57</v>
      </c>
      <c r="X29" s="1106">
        <v>109.43</v>
      </c>
      <c r="Y29" s="1106">
        <v>114.6</v>
      </c>
      <c r="Z29" s="882"/>
      <c r="AA29" s="201" t="s">
        <v>366</v>
      </c>
    </row>
    <row r="30" spans="1:27" s="60" customFormat="1" ht="18" customHeight="1">
      <c r="A30" s="156"/>
      <c r="B30" s="201">
        <v>12</v>
      </c>
      <c r="C30" s="479">
        <v>996</v>
      </c>
      <c r="D30" s="1112">
        <v>110.21</v>
      </c>
      <c r="E30" s="1106">
        <v>115.62</v>
      </c>
      <c r="F30" s="1106">
        <v>115.48</v>
      </c>
      <c r="G30" s="1106">
        <v>117.6</v>
      </c>
      <c r="H30" s="1106">
        <v>156.33000000000001</v>
      </c>
      <c r="I30" s="1106">
        <v>107.04</v>
      </c>
      <c r="J30" s="1106">
        <v>183.09</v>
      </c>
      <c r="K30" s="1106">
        <v>118.91</v>
      </c>
      <c r="L30" s="1106">
        <v>119.53</v>
      </c>
      <c r="M30" s="1106">
        <v>115.18</v>
      </c>
      <c r="N30" s="1106">
        <v>116.84</v>
      </c>
      <c r="O30" s="1106">
        <v>118.3</v>
      </c>
      <c r="P30" s="1103">
        <v>121.84</v>
      </c>
      <c r="Q30" s="1106">
        <v>124</v>
      </c>
      <c r="R30" s="1106">
        <v>109.11</v>
      </c>
      <c r="S30" s="1106">
        <v>113.22</v>
      </c>
      <c r="T30" s="1106">
        <v>110.65</v>
      </c>
      <c r="U30" s="1106">
        <v>107.85</v>
      </c>
      <c r="V30" s="1106">
        <v>111.56</v>
      </c>
      <c r="W30" s="1106">
        <v>122.9</v>
      </c>
      <c r="X30" s="1106">
        <v>109.24</v>
      </c>
      <c r="Y30" s="1106">
        <v>114.6</v>
      </c>
      <c r="Z30" s="882"/>
      <c r="AA30" s="201" t="s">
        <v>367</v>
      </c>
    </row>
    <row r="31" spans="1:27" s="180" customFormat="1" ht="5.25" customHeight="1" thickBot="1">
      <c r="A31" s="1046"/>
      <c r="B31" s="1047"/>
      <c r="C31" s="1047"/>
      <c r="D31" s="1125"/>
      <c r="E31" s="1047"/>
      <c r="F31" s="1047"/>
      <c r="G31" s="1047"/>
      <c r="H31" s="1047"/>
      <c r="I31" s="1047"/>
      <c r="J31" s="1047"/>
      <c r="K31" s="1047"/>
      <c r="L31" s="1047"/>
      <c r="M31" s="1047"/>
      <c r="N31" s="1047"/>
      <c r="O31" s="1047"/>
      <c r="P31" s="1119"/>
      <c r="Q31" s="1047"/>
      <c r="R31" s="1047"/>
      <c r="S31" s="1047"/>
      <c r="T31" s="1047"/>
      <c r="U31" s="1047"/>
      <c r="V31" s="1047"/>
      <c r="W31" s="1047"/>
      <c r="X31" s="1047"/>
      <c r="Y31" s="1047"/>
      <c r="Z31" s="1065"/>
      <c r="AA31" s="1047"/>
    </row>
    <row r="32" spans="1:27" s="151" customFormat="1" ht="17.25" customHeight="1">
      <c r="B32" s="1811" t="s">
        <v>626</v>
      </c>
      <c r="C32" s="1811"/>
      <c r="D32" s="1811"/>
      <c r="E32" s="1811"/>
      <c r="F32" s="1811"/>
      <c r="G32" s="1811"/>
      <c r="H32" s="388"/>
      <c r="I32" s="388"/>
      <c r="J32" s="388"/>
      <c r="K32" s="388"/>
      <c r="L32" s="388"/>
      <c r="M32" s="388"/>
      <c r="N32" s="388"/>
      <c r="O32" s="388"/>
      <c r="P32" s="388"/>
      <c r="Q32" s="388"/>
      <c r="S32" s="248"/>
      <c r="T32" s="248"/>
      <c r="U32" s="248"/>
      <c r="V32" s="248"/>
      <c r="W32" s="248"/>
      <c r="X32" s="248"/>
      <c r="Y32" s="248"/>
      <c r="Z32" s="248"/>
      <c r="AA32" s="671" t="s">
        <v>1233</v>
      </c>
    </row>
    <row r="33" spans="4:4" s="180" customFormat="1" ht="11.25"/>
    <row r="34" spans="4:4" s="180" customFormat="1" ht="11.25"/>
    <row r="35" spans="4:4" s="180" customFormat="1" ht="11.25"/>
    <row r="36" spans="4:4" s="180" customFormat="1" ht="11.25"/>
    <row r="37" spans="4:4" s="180" customFormat="1" ht="11.25"/>
    <row r="38" spans="4:4" s="180" customFormat="1" ht="11.25"/>
    <row r="39" spans="4:4" s="180" customFormat="1" ht="11.25">
      <c r="D39" s="193"/>
    </row>
    <row r="40" spans="4:4" s="180" customFormat="1" ht="11.25"/>
    <row r="41" spans="4:4" s="180" customFormat="1" ht="11.25"/>
    <row r="42" spans="4:4" s="180" customFormat="1" ht="11.25"/>
    <row r="43" spans="4:4" s="180" customFormat="1" ht="11.25"/>
    <row r="44" spans="4:4" s="180" customFormat="1" ht="11.25"/>
    <row r="45" spans="4:4" s="180" customFormat="1" ht="11.25"/>
    <row r="46" spans="4:4" s="180" customFormat="1" ht="11.25"/>
    <row r="47" spans="4:4" s="180" customFormat="1" ht="11.25"/>
    <row r="48" spans="4:4" s="180" customFormat="1" ht="11.25"/>
    <row r="49" s="180" customFormat="1" ht="11.25"/>
    <row r="50" s="180" customFormat="1" ht="11.25"/>
    <row r="51" s="180" customFormat="1" ht="11.25"/>
    <row r="52" s="180" customFormat="1" ht="11.25"/>
    <row r="53" s="180" customFormat="1" ht="11.25"/>
    <row r="54" s="180" customFormat="1" ht="11.25"/>
    <row r="55" s="180" customFormat="1" ht="11.25"/>
    <row r="56" s="180" customFormat="1" ht="11.25"/>
    <row r="57" s="180" customFormat="1" ht="11.25"/>
    <row r="58" s="180" customFormat="1" ht="11.25"/>
    <row r="59" s="180" customFormat="1" ht="11.25"/>
    <row r="60" s="180" customFormat="1" ht="11.25"/>
    <row r="61" s="180" customFormat="1" ht="11.25"/>
    <row r="62" s="180" customFormat="1" ht="11.25"/>
    <row r="63" s="180" customFormat="1" ht="11.25"/>
    <row r="64"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row r="84" s="180" customFormat="1" ht="11.25"/>
    <row r="85" s="180" customFormat="1" ht="11.25"/>
    <row r="86" s="180" customFormat="1" ht="11.25"/>
    <row r="87" s="180" customFormat="1" ht="11.25"/>
    <row r="88" s="180" customFormat="1" ht="11.25"/>
    <row r="89" s="180" customFormat="1" ht="11.25"/>
    <row r="90" s="180" customFormat="1" ht="11.25"/>
    <row r="91" s="180" customFormat="1" ht="11.25"/>
    <row r="92" s="180" customFormat="1" ht="11.25"/>
    <row r="93" s="180" customFormat="1" ht="11.25"/>
    <row r="94" s="180" customFormat="1" ht="11.25"/>
    <row r="95" s="180" customFormat="1" ht="11.25"/>
    <row r="96" s="180" customFormat="1" ht="11.25"/>
    <row r="97" s="180" customFormat="1" ht="11.25"/>
    <row r="98" s="180" customFormat="1" ht="11.25"/>
    <row r="99" s="180" customFormat="1" ht="11.25"/>
    <row r="100" s="180" customFormat="1" ht="11.25"/>
    <row r="101" s="180" customFormat="1" ht="11.25"/>
    <row r="102" s="180" customFormat="1" ht="11.25"/>
    <row r="103" s="180" customFormat="1" ht="11.25"/>
    <row r="104" s="180" customFormat="1" ht="11.25"/>
    <row r="105" s="180" customFormat="1" ht="11.25"/>
    <row r="106" s="180" customFormat="1" ht="11.25"/>
    <row r="107" s="180" customFormat="1" ht="11.25"/>
    <row r="108" s="180" customFormat="1" ht="11.25"/>
  </sheetData>
  <mergeCells count="16">
    <mergeCell ref="P2:AA2"/>
    <mergeCell ref="B2:O2"/>
    <mergeCell ref="B4:O4"/>
    <mergeCell ref="P4:AA4"/>
    <mergeCell ref="P6:R6"/>
    <mergeCell ref="N6:O6"/>
    <mergeCell ref="A6:C7"/>
    <mergeCell ref="AA6:AA7"/>
    <mergeCell ref="B32:G32"/>
    <mergeCell ref="T5:Y5"/>
    <mergeCell ref="D6:D7"/>
    <mergeCell ref="E6:G6"/>
    <mergeCell ref="H6:J6"/>
    <mergeCell ref="K6:M6"/>
    <mergeCell ref="Y7:Z7"/>
    <mergeCell ref="S6:Z6"/>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8"/>
  <sheetViews>
    <sheetView showGridLines="0" view="pageBreakPreview" topLeftCell="A13" zoomScaleNormal="120" zoomScaleSheetLayoutView="100" workbookViewId="0">
      <selection activeCell="T43" sqref="T43"/>
    </sheetView>
  </sheetViews>
  <sheetFormatPr defaultRowHeight="13.5"/>
  <cols>
    <col min="1" max="1" width="0.88671875" style="24" customWidth="1"/>
    <col min="2" max="2" width="5.77734375" style="24" customWidth="1"/>
    <col min="3" max="3" width="0.44140625" style="24" customWidth="1"/>
    <col min="4" max="4" width="8.77734375" style="24" customWidth="1"/>
    <col min="5" max="11" width="8.5546875" style="24" customWidth="1"/>
    <col min="12" max="12" width="7.33203125" style="24" customWidth="1"/>
    <col min="13" max="16" width="7.77734375" style="24" customWidth="1"/>
    <col min="17" max="17" width="10.33203125" style="24" customWidth="1"/>
    <col min="18" max="18" width="9.33203125" style="24" customWidth="1"/>
    <col min="19" max="19" width="10.77734375" style="24" customWidth="1"/>
    <col min="20" max="20" width="7.33203125" style="24" customWidth="1"/>
    <col min="21" max="21" width="7.77734375" style="24" customWidth="1"/>
    <col min="22" max="25" width="8.5546875" style="24" customWidth="1"/>
    <col min="26" max="29" width="8.5546875" style="34" customWidth="1"/>
    <col min="30" max="33" width="9.33203125" style="34" customWidth="1"/>
    <col min="34" max="34" width="10.33203125" style="34" customWidth="1"/>
    <col min="35" max="36" width="9.33203125" style="34" customWidth="1"/>
    <col min="37" max="37" width="0.88671875" style="34" customWidth="1"/>
    <col min="38" max="38" width="8.77734375" style="34" customWidth="1"/>
    <col min="39" max="40" width="4.21875" style="34" customWidth="1"/>
    <col min="41" max="41" width="5.88671875" style="34" bestFit="1" customWidth="1"/>
    <col min="42" max="42" width="4" style="34" customWidth="1"/>
    <col min="43" max="43" width="0.33203125" style="24" hidden="1" customWidth="1"/>
    <col min="44" max="44" width="4.44140625" style="26" customWidth="1"/>
    <col min="45" max="16384" width="8.88671875" style="24"/>
  </cols>
  <sheetData>
    <row r="1" spans="1:44" s="21" customFormat="1" ht="27.95" customHeight="1">
      <c r="A1" s="266" t="s">
        <v>1283</v>
      </c>
      <c r="T1" s="855" t="s">
        <v>1284</v>
      </c>
      <c r="U1" s="266" t="s">
        <v>1285</v>
      </c>
      <c r="X1" s="855"/>
      <c r="Z1" s="22"/>
      <c r="AA1" s="22"/>
      <c r="AB1" s="22"/>
      <c r="AC1" s="22"/>
      <c r="AD1" s="22"/>
      <c r="AE1" s="22"/>
      <c r="AF1" s="22"/>
      <c r="AG1" s="22"/>
      <c r="AH1" s="22"/>
      <c r="AI1" s="22"/>
      <c r="AJ1" s="22"/>
      <c r="AK1" s="22"/>
      <c r="AL1" s="855" t="s">
        <v>1286</v>
      </c>
      <c r="AM1" s="22"/>
      <c r="AN1" s="22"/>
      <c r="AO1" s="23"/>
      <c r="AP1" s="22"/>
      <c r="AR1" s="20"/>
    </row>
    <row r="2" spans="1:44" s="498" customFormat="1" ht="45" customHeight="1">
      <c r="B2" s="1452" t="s">
        <v>436</v>
      </c>
      <c r="C2" s="1452"/>
      <c r="D2" s="1452"/>
      <c r="E2" s="1452"/>
      <c r="F2" s="1452"/>
      <c r="G2" s="1452"/>
      <c r="H2" s="1452"/>
      <c r="I2" s="1452"/>
      <c r="J2" s="1452"/>
      <c r="K2" s="1452"/>
      <c r="L2" s="1452" t="s">
        <v>1281</v>
      </c>
      <c r="M2" s="1452"/>
      <c r="N2" s="1452"/>
      <c r="O2" s="1452"/>
      <c r="P2" s="1452"/>
      <c r="Q2" s="1452"/>
      <c r="R2" s="1452"/>
      <c r="S2" s="1452"/>
      <c r="T2" s="1452"/>
      <c r="U2" s="1452" t="s">
        <v>1282</v>
      </c>
      <c r="V2" s="1452"/>
      <c r="W2" s="1452"/>
      <c r="X2" s="1452"/>
      <c r="Y2" s="1452"/>
      <c r="Z2" s="1452"/>
      <c r="AA2" s="1452"/>
      <c r="AB2" s="1452"/>
      <c r="AC2" s="1452"/>
      <c r="AD2" s="1452" t="s">
        <v>1280</v>
      </c>
      <c r="AE2" s="1452"/>
      <c r="AF2" s="1452"/>
      <c r="AG2" s="1452"/>
      <c r="AH2" s="1452"/>
      <c r="AI2" s="1452"/>
      <c r="AJ2" s="1452"/>
      <c r="AK2" s="1452"/>
      <c r="AL2" s="1452"/>
      <c r="AM2" s="494"/>
      <c r="AN2" s="494"/>
      <c r="AO2" s="494"/>
      <c r="AP2" s="494"/>
      <c r="AQ2" s="494"/>
      <c r="AR2" s="494"/>
    </row>
    <row r="3" spans="1:44" s="153" customFormat="1" ht="14.1" customHeight="1" thickBot="1">
      <c r="A3" s="153" t="s">
        <v>90</v>
      </c>
      <c r="D3" s="178"/>
      <c r="E3" s="178"/>
      <c r="F3" s="178"/>
      <c r="G3" s="178"/>
      <c r="L3" s="154"/>
      <c r="M3" s="154"/>
      <c r="N3" s="154"/>
      <c r="O3" s="154"/>
      <c r="P3" s="154"/>
      <c r="Q3" s="154"/>
      <c r="R3" s="154"/>
      <c r="S3" s="154"/>
      <c r="T3" s="154"/>
      <c r="U3" s="154"/>
      <c r="V3" s="154"/>
      <c r="W3" s="154"/>
      <c r="X3" s="154"/>
      <c r="Y3" s="154"/>
      <c r="Z3" s="208"/>
      <c r="AA3" s="208"/>
      <c r="AB3" s="208"/>
      <c r="AC3" s="208"/>
      <c r="AD3" s="208"/>
      <c r="AE3" s="208"/>
      <c r="AF3" s="208"/>
      <c r="AG3" s="208"/>
      <c r="AH3" s="208"/>
      <c r="AI3" s="208"/>
      <c r="AJ3" s="208"/>
      <c r="AK3" s="208"/>
      <c r="AL3" s="208" t="s">
        <v>90</v>
      </c>
      <c r="AM3" s="208"/>
      <c r="AN3" s="208"/>
      <c r="AO3" s="208"/>
      <c r="AP3" s="1540"/>
      <c r="AQ3" s="1540"/>
      <c r="AR3" s="1540"/>
    </row>
    <row r="4" spans="1:44" s="60" customFormat="1" ht="33.950000000000003" customHeight="1">
      <c r="A4" s="1381" t="s">
        <v>1146</v>
      </c>
      <c r="B4" s="1382"/>
      <c r="C4" s="563"/>
      <c r="D4" s="1844" t="s">
        <v>1230</v>
      </c>
      <c r="E4" s="1382"/>
      <c r="F4" s="1382"/>
      <c r="G4" s="1382"/>
      <c r="H4" s="1841" t="s">
        <v>1258</v>
      </c>
      <c r="I4" s="1842"/>
      <c r="J4" s="1842"/>
      <c r="K4" s="1842"/>
      <c r="L4" s="1842" t="s">
        <v>1257</v>
      </c>
      <c r="M4" s="1842"/>
      <c r="N4" s="1842"/>
      <c r="O4" s="1843"/>
      <c r="P4" s="1845" t="s">
        <v>1256</v>
      </c>
      <c r="Q4" s="1846"/>
      <c r="R4" s="1846"/>
      <c r="S4" s="1846"/>
      <c r="T4" s="1849" t="s">
        <v>1107</v>
      </c>
      <c r="U4" s="1851" t="s">
        <v>1145</v>
      </c>
      <c r="V4" s="1847" t="s">
        <v>1255</v>
      </c>
      <c r="W4" s="1847"/>
      <c r="X4" s="1848"/>
      <c r="Y4" s="1841" t="s">
        <v>1259</v>
      </c>
      <c r="Z4" s="1842"/>
      <c r="AA4" s="1842"/>
      <c r="AB4" s="1842"/>
      <c r="AC4" s="1842"/>
      <c r="AD4" s="1381" t="s">
        <v>7</v>
      </c>
      <c r="AE4" s="1381"/>
      <c r="AF4" s="1853"/>
      <c r="AG4" s="1621" t="s">
        <v>8</v>
      </c>
      <c r="AH4" s="1381"/>
      <c r="AI4" s="1381"/>
      <c r="AJ4" s="1381"/>
      <c r="AK4" s="1113"/>
      <c r="AL4" s="1645" t="s">
        <v>1147</v>
      </c>
      <c r="AM4" s="156"/>
      <c r="AN4" s="156"/>
      <c r="AO4" s="156"/>
      <c r="AP4" s="156"/>
      <c r="AQ4" s="156"/>
      <c r="AR4" s="156"/>
    </row>
    <row r="5" spans="1:44" s="60" customFormat="1" ht="96" customHeight="1">
      <c r="A5" s="1384"/>
      <c r="B5" s="1384"/>
      <c r="C5" s="568"/>
      <c r="D5" s="1114"/>
      <c r="E5" s="862" t="s">
        <v>567</v>
      </c>
      <c r="F5" s="862" t="s">
        <v>1260</v>
      </c>
      <c r="G5" s="1049" t="s">
        <v>3</v>
      </c>
      <c r="H5" s="588"/>
      <c r="I5" s="572" t="s">
        <v>1261</v>
      </c>
      <c r="J5" s="572" t="s">
        <v>1262</v>
      </c>
      <c r="K5" s="589" t="s">
        <v>1263</v>
      </c>
      <c r="L5" s="573"/>
      <c r="M5" s="572" t="s">
        <v>1264</v>
      </c>
      <c r="N5" s="572" t="s">
        <v>1265</v>
      </c>
      <c r="O5" s="572" t="s">
        <v>1266</v>
      </c>
      <c r="P5" s="1115"/>
      <c r="Q5" s="1116" t="s">
        <v>1278</v>
      </c>
      <c r="R5" s="1116" t="s">
        <v>1277</v>
      </c>
      <c r="S5" s="1117" t="s">
        <v>1279</v>
      </c>
      <c r="T5" s="1850"/>
      <c r="U5" s="1852"/>
      <c r="V5" s="1126" t="s">
        <v>1267</v>
      </c>
      <c r="W5" s="1117" t="s">
        <v>1268</v>
      </c>
      <c r="X5" s="1117" t="s">
        <v>1269</v>
      </c>
      <c r="Y5" s="588"/>
      <c r="Z5" s="572" t="s">
        <v>1270</v>
      </c>
      <c r="AA5" s="572" t="s">
        <v>1271</v>
      </c>
      <c r="AB5" s="572" t="s">
        <v>1272</v>
      </c>
      <c r="AC5" s="589" t="s">
        <v>1273</v>
      </c>
      <c r="AD5" s="573"/>
      <c r="AE5" s="572" t="s">
        <v>1274</v>
      </c>
      <c r="AF5" s="572" t="s">
        <v>1275</v>
      </c>
      <c r="AG5" s="1118"/>
      <c r="AH5" s="572" t="s">
        <v>1288</v>
      </c>
      <c r="AI5" s="572" t="s">
        <v>1276</v>
      </c>
      <c r="AJ5" s="589" t="s">
        <v>1289</v>
      </c>
      <c r="AK5" s="1034"/>
      <c r="AL5" s="1759"/>
    </row>
    <row r="6" spans="1:44" s="60" customFormat="1" ht="7.5" customHeight="1">
      <c r="A6" s="156"/>
      <c r="B6" s="159"/>
      <c r="C6" s="159"/>
      <c r="D6" s="644"/>
      <c r="E6" s="159"/>
      <c r="F6" s="159"/>
      <c r="G6" s="159"/>
      <c r="H6" s="159"/>
      <c r="I6" s="159"/>
      <c r="J6" s="159"/>
      <c r="K6" s="159"/>
      <c r="L6" s="159"/>
      <c r="M6" s="159"/>
      <c r="N6" s="159"/>
      <c r="O6" s="159"/>
      <c r="P6" s="159"/>
      <c r="Q6" s="159"/>
      <c r="R6" s="159"/>
      <c r="S6" s="159"/>
      <c r="T6" s="644"/>
      <c r="U6" s="645"/>
      <c r="V6" s="159"/>
      <c r="W6" s="159"/>
      <c r="X6" s="159"/>
      <c r="Y6" s="159"/>
      <c r="Z6" s="159"/>
      <c r="AA6" s="204"/>
      <c r="AB6" s="204"/>
      <c r="AC6" s="159"/>
      <c r="AD6" s="159"/>
      <c r="AE6" s="159"/>
      <c r="AF6" s="159"/>
      <c r="AG6" s="159"/>
      <c r="AH6" s="204"/>
      <c r="AI6" s="204"/>
      <c r="AJ6" s="159"/>
      <c r="AK6" s="645"/>
      <c r="AL6" s="479"/>
    </row>
    <row r="7" spans="1:44" s="60" customFormat="1" ht="23.1" customHeight="1">
      <c r="A7" s="156"/>
      <c r="B7" s="249">
        <v>2010</v>
      </c>
      <c r="C7" s="479"/>
      <c r="D7" s="1108">
        <v>100</v>
      </c>
      <c r="E7" s="1103">
        <v>100</v>
      </c>
      <c r="F7" s="1103">
        <v>100</v>
      </c>
      <c r="G7" s="1103">
        <v>100</v>
      </c>
      <c r="H7" s="1106">
        <v>100</v>
      </c>
      <c r="I7" s="1106">
        <v>100</v>
      </c>
      <c r="J7" s="1106">
        <v>100</v>
      </c>
      <c r="K7" s="1106">
        <v>100</v>
      </c>
      <c r="L7" s="1106">
        <v>100.1</v>
      </c>
      <c r="M7" s="1106">
        <v>100</v>
      </c>
      <c r="N7" s="1106">
        <v>100</v>
      </c>
      <c r="O7" s="1106">
        <v>100</v>
      </c>
      <c r="P7" s="1106">
        <v>100</v>
      </c>
      <c r="Q7" s="1106">
        <v>100</v>
      </c>
      <c r="R7" s="1106">
        <v>100</v>
      </c>
      <c r="S7" s="1089">
        <v>100</v>
      </c>
      <c r="T7" s="1077">
        <v>2010</v>
      </c>
      <c r="U7" s="993">
        <v>2010</v>
      </c>
      <c r="V7" s="1106">
        <v>100</v>
      </c>
      <c r="W7" s="1106">
        <v>100</v>
      </c>
      <c r="X7" s="1106">
        <v>100</v>
      </c>
      <c r="Y7" s="1106">
        <v>100</v>
      </c>
      <c r="Z7" s="1106">
        <v>100</v>
      </c>
      <c r="AA7" s="1106">
        <v>100</v>
      </c>
      <c r="AB7" s="1106">
        <v>100</v>
      </c>
      <c r="AC7" s="1106">
        <v>100</v>
      </c>
      <c r="AD7" s="1106">
        <v>100</v>
      </c>
      <c r="AE7" s="1106">
        <v>100</v>
      </c>
      <c r="AF7" s="1106">
        <v>100</v>
      </c>
      <c r="AG7" s="1106">
        <v>100</v>
      </c>
      <c r="AH7" s="1106">
        <v>100</v>
      </c>
      <c r="AI7" s="1106">
        <v>100</v>
      </c>
      <c r="AJ7" s="1106">
        <v>100</v>
      </c>
      <c r="AK7" s="1109"/>
      <c r="AL7" s="479">
        <v>2010</v>
      </c>
    </row>
    <row r="8" spans="1:44" s="60" customFormat="1" ht="23.1" customHeight="1">
      <c r="A8" s="156"/>
      <c r="B8" s="479">
        <v>2011</v>
      </c>
      <c r="C8" s="479"/>
      <c r="D8" s="1108">
        <v>101.8</v>
      </c>
      <c r="E8" s="1103">
        <v>101.9</v>
      </c>
      <c r="F8" s="1103">
        <v>101.6</v>
      </c>
      <c r="G8" s="1103">
        <v>101.9</v>
      </c>
      <c r="H8" s="1106">
        <v>107</v>
      </c>
      <c r="I8" s="1106">
        <v>100.7</v>
      </c>
      <c r="J8" s="1106">
        <v>110.9</v>
      </c>
      <c r="K8" s="1106">
        <v>103.2</v>
      </c>
      <c r="L8" s="1106">
        <v>98.4</v>
      </c>
      <c r="M8" s="1106">
        <v>101.8</v>
      </c>
      <c r="N8" s="1106">
        <v>96.1</v>
      </c>
      <c r="O8" s="1106">
        <v>98.4</v>
      </c>
      <c r="P8" s="1106">
        <v>101.6</v>
      </c>
      <c r="Q8" s="1106">
        <v>92.7</v>
      </c>
      <c r="R8" s="1106">
        <v>99.3</v>
      </c>
      <c r="S8" s="1089">
        <v>102.8</v>
      </c>
      <c r="T8" s="1077">
        <v>2011</v>
      </c>
      <c r="U8" s="480">
        <v>2011</v>
      </c>
      <c r="V8" s="1106">
        <v>102.6</v>
      </c>
      <c r="W8" s="1106">
        <v>103.8</v>
      </c>
      <c r="X8" s="1106">
        <v>106</v>
      </c>
      <c r="Y8" s="1106">
        <v>101.7</v>
      </c>
      <c r="Z8" s="1106">
        <v>103.3</v>
      </c>
      <c r="AA8" s="1106">
        <v>85.6</v>
      </c>
      <c r="AB8" s="1106">
        <v>101.6</v>
      </c>
      <c r="AC8" s="1106">
        <v>103.3</v>
      </c>
      <c r="AD8" s="1106">
        <v>104.3</v>
      </c>
      <c r="AE8" s="1106">
        <v>104.3</v>
      </c>
      <c r="AF8" s="1106">
        <v>105.3</v>
      </c>
      <c r="AG8" s="1106">
        <v>103.2</v>
      </c>
      <c r="AH8" s="1106">
        <v>103.4</v>
      </c>
      <c r="AI8" s="1106">
        <v>104.3</v>
      </c>
      <c r="AJ8" s="1106">
        <v>102.6</v>
      </c>
      <c r="AK8" s="1109"/>
      <c r="AL8" s="479">
        <v>2011</v>
      </c>
    </row>
    <row r="9" spans="1:44" s="60" customFormat="1" ht="23.1" customHeight="1">
      <c r="A9" s="156"/>
      <c r="B9" s="479">
        <v>2012</v>
      </c>
      <c r="C9" s="479"/>
      <c r="D9" s="1108">
        <v>102.69</v>
      </c>
      <c r="E9" s="1103">
        <v>101.58</v>
      </c>
      <c r="F9" s="1103">
        <v>102.74</v>
      </c>
      <c r="G9" s="1103">
        <v>105.11</v>
      </c>
      <c r="H9" s="1106">
        <v>110.45</v>
      </c>
      <c r="I9" s="1106">
        <v>100.61</v>
      </c>
      <c r="J9" s="1106">
        <v>114.44</v>
      </c>
      <c r="K9" s="1106">
        <v>109.78</v>
      </c>
      <c r="L9" s="1106">
        <v>95.9</v>
      </c>
      <c r="M9" s="1106">
        <v>107.2</v>
      </c>
      <c r="N9" s="1106">
        <v>92.3</v>
      </c>
      <c r="O9" s="1106">
        <v>95.9</v>
      </c>
      <c r="P9" s="1106">
        <v>101.83</v>
      </c>
      <c r="Q9" s="1106">
        <v>82.62</v>
      </c>
      <c r="R9" s="1106">
        <v>104.15</v>
      </c>
      <c r="S9" s="1089">
        <v>104.7</v>
      </c>
      <c r="T9" s="1077">
        <v>2012</v>
      </c>
      <c r="U9" s="480">
        <v>2012</v>
      </c>
      <c r="V9" s="1106">
        <v>104.02</v>
      </c>
      <c r="W9" s="1106">
        <v>107.25</v>
      </c>
      <c r="X9" s="1106">
        <v>109.57</v>
      </c>
      <c r="Y9" s="1106">
        <v>103.18</v>
      </c>
      <c r="Z9" s="1106">
        <v>94.22</v>
      </c>
      <c r="AA9" s="1106">
        <v>82.78</v>
      </c>
      <c r="AB9" s="1106">
        <v>98.68</v>
      </c>
      <c r="AC9" s="1106">
        <v>107.8</v>
      </c>
      <c r="AD9" s="1106">
        <v>105.54</v>
      </c>
      <c r="AE9" s="1106">
        <v>105.44</v>
      </c>
      <c r="AF9" s="1106">
        <v>110.77</v>
      </c>
      <c r="AG9" s="1106">
        <v>99.87</v>
      </c>
      <c r="AH9" s="1106">
        <v>106.68</v>
      </c>
      <c r="AI9" s="1106">
        <v>107.63</v>
      </c>
      <c r="AJ9" s="1106">
        <v>87.33</v>
      </c>
      <c r="AK9" s="1109"/>
      <c r="AL9" s="479">
        <v>2012</v>
      </c>
    </row>
    <row r="10" spans="1:44" s="60" customFormat="1" ht="23.1" customHeight="1">
      <c r="A10" s="156"/>
      <c r="B10" s="479">
        <v>2013</v>
      </c>
      <c r="C10" s="479"/>
      <c r="D10" s="1108">
        <v>103.06</v>
      </c>
      <c r="E10" s="1103">
        <v>102.06</v>
      </c>
      <c r="F10" s="1103">
        <v>102.51</v>
      </c>
      <c r="G10" s="1103">
        <v>106.99</v>
      </c>
      <c r="H10" s="1106">
        <v>109.87</v>
      </c>
      <c r="I10" s="1106">
        <v>101.8</v>
      </c>
      <c r="J10" s="1106">
        <v>111.63</v>
      </c>
      <c r="K10" s="1106">
        <v>112.99</v>
      </c>
      <c r="L10" s="1106">
        <v>95.78</v>
      </c>
      <c r="M10" s="1106">
        <v>111.92</v>
      </c>
      <c r="N10" s="1106">
        <v>89.53</v>
      </c>
      <c r="O10" s="1106">
        <v>95.9</v>
      </c>
      <c r="P10" s="1106">
        <v>102.88</v>
      </c>
      <c r="Q10" s="1106">
        <v>79.67</v>
      </c>
      <c r="R10" s="1106">
        <v>104.6</v>
      </c>
      <c r="S10" s="1089">
        <v>106.05</v>
      </c>
      <c r="T10" s="1077">
        <v>2013</v>
      </c>
      <c r="U10" s="480">
        <v>2013</v>
      </c>
      <c r="V10" s="1106">
        <v>105.1</v>
      </c>
      <c r="W10" s="1106">
        <v>110.05</v>
      </c>
      <c r="X10" s="1106">
        <v>112.73</v>
      </c>
      <c r="Y10" s="1106">
        <v>104.39</v>
      </c>
      <c r="Z10" s="1106">
        <v>72.900000000000006</v>
      </c>
      <c r="AA10" s="1106">
        <v>82.82</v>
      </c>
      <c r="AB10" s="1106">
        <v>97.59</v>
      </c>
      <c r="AC10" s="1106">
        <v>111.75</v>
      </c>
      <c r="AD10" s="1106">
        <v>107.18</v>
      </c>
      <c r="AE10" s="1106">
        <v>107.06</v>
      </c>
      <c r="AF10" s="1106">
        <v>113.55</v>
      </c>
      <c r="AG10" s="1106">
        <v>100.33</v>
      </c>
      <c r="AH10" s="1106">
        <v>109.38</v>
      </c>
      <c r="AI10" s="1106">
        <v>113.54</v>
      </c>
      <c r="AJ10" s="1106">
        <v>81.77</v>
      </c>
      <c r="AK10" s="1109"/>
      <c r="AL10" s="479">
        <v>2013</v>
      </c>
    </row>
    <row r="11" spans="1:44" s="60" customFormat="1" ht="23.1" customHeight="1">
      <c r="A11" s="156"/>
      <c r="B11" s="479">
        <v>2014</v>
      </c>
      <c r="C11" s="479"/>
      <c r="D11" s="1108">
        <v>103.78</v>
      </c>
      <c r="E11" s="1103">
        <v>103.06</v>
      </c>
      <c r="F11" s="1103">
        <v>102.8</v>
      </c>
      <c r="G11" s="1103">
        <v>108.44</v>
      </c>
      <c r="H11" s="1106">
        <v>108.1</v>
      </c>
      <c r="I11" s="1106">
        <v>101.61</v>
      </c>
      <c r="J11" s="1106">
        <v>107.64</v>
      </c>
      <c r="K11" s="1106">
        <v>115.21</v>
      </c>
      <c r="L11" s="1106">
        <v>95.72</v>
      </c>
      <c r="M11" s="1106">
        <v>118.52</v>
      </c>
      <c r="N11" s="1106">
        <v>86.64</v>
      </c>
      <c r="O11" s="1106">
        <v>95.98</v>
      </c>
      <c r="P11" s="1106">
        <v>103.32</v>
      </c>
      <c r="Q11" s="1106">
        <v>74.8</v>
      </c>
      <c r="R11" s="1106">
        <v>102.81</v>
      </c>
      <c r="S11" s="1089">
        <v>107.95</v>
      </c>
      <c r="T11" s="1077">
        <v>2014</v>
      </c>
      <c r="U11" s="480">
        <v>2014</v>
      </c>
      <c r="V11" s="1106">
        <v>106.89</v>
      </c>
      <c r="W11" s="1106">
        <v>113.1</v>
      </c>
      <c r="X11" s="1106">
        <v>112.53</v>
      </c>
      <c r="Y11" s="1106">
        <v>105.92</v>
      </c>
      <c r="Z11" s="1106">
        <v>72.510000000000005</v>
      </c>
      <c r="AA11" s="1106">
        <v>82.86</v>
      </c>
      <c r="AB11" s="1106">
        <v>97.31</v>
      </c>
      <c r="AC11" s="1106">
        <v>114.24</v>
      </c>
      <c r="AD11" s="1106">
        <v>108.73</v>
      </c>
      <c r="AE11" s="1106">
        <v>108.6</v>
      </c>
      <c r="AF11" s="1106">
        <v>115.77</v>
      </c>
      <c r="AG11" s="1106">
        <v>103.43</v>
      </c>
      <c r="AH11" s="1106">
        <v>113.27</v>
      </c>
      <c r="AI11" s="1106">
        <v>119.71</v>
      </c>
      <c r="AJ11" s="1106">
        <v>82.35</v>
      </c>
      <c r="AK11" s="1109"/>
      <c r="AL11" s="479">
        <v>2014</v>
      </c>
    </row>
    <row r="12" spans="1:44" s="60" customFormat="1" ht="9" customHeight="1">
      <c r="A12" s="156"/>
      <c r="B12" s="479"/>
      <c r="C12" s="479"/>
      <c r="D12" s="1108"/>
      <c r="E12" s="1103"/>
      <c r="F12" s="1103"/>
      <c r="G12" s="1103"/>
      <c r="H12" s="1106"/>
      <c r="I12" s="1106"/>
      <c r="J12" s="1106"/>
      <c r="K12" s="1106"/>
      <c r="L12" s="1106"/>
      <c r="M12" s="1106"/>
      <c r="N12" s="1106"/>
      <c r="O12" s="1106"/>
      <c r="P12" s="1106"/>
      <c r="Q12" s="1106"/>
      <c r="R12" s="1106"/>
      <c r="S12" s="1089"/>
      <c r="T12" s="1077"/>
      <c r="U12" s="480"/>
      <c r="V12" s="1106"/>
      <c r="W12" s="1106"/>
      <c r="X12" s="1106"/>
      <c r="Y12" s="1106"/>
      <c r="Z12" s="1106"/>
      <c r="AA12" s="1106"/>
      <c r="AB12" s="1106"/>
      <c r="AC12" s="1106"/>
      <c r="AD12" s="1106"/>
      <c r="AE12" s="1106"/>
      <c r="AF12" s="1106"/>
      <c r="AG12" s="1106"/>
      <c r="AH12" s="1106"/>
      <c r="AI12" s="1106"/>
      <c r="AJ12" s="1106"/>
      <c r="AK12" s="1109"/>
      <c r="AL12" s="479"/>
    </row>
    <row r="13" spans="1:44" s="200" customFormat="1" ht="23.1" customHeight="1">
      <c r="A13" s="273"/>
      <c r="B13" s="185">
        <v>2015</v>
      </c>
      <c r="C13" s="185"/>
      <c r="D13" s="1110">
        <v>105.08</v>
      </c>
      <c r="E13" s="1105">
        <v>104.41</v>
      </c>
      <c r="F13" s="1105">
        <v>104.09</v>
      </c>
      <c r="G13" s="1105">
        <v>109.63</v>
      </c>
      <c r="H13" s="1107">
        <v>99.63</v>
      </c>
      <c r="I13" s="1107">
        <v>100.63</v>
      </c>
      <c r="J13" s="1107">
        <v>91.45</v>
      </c>
      <c r="K13" s="1107">
        <v>118.54</v>
      </c>
      <c r="L13" s="1107">
        <v>95.53</v>
      </c>
      <c r="M13" s="1107">
        <v>118.52</v>
      </c>
      <c r="N13" s="1107">
        <v>82.11</v>
      </c>
      <c r="O13" s="1107">
        <v>96.01</v>
      </c>
      <c r="P13" s="1107">
        <v>102.81</v>
      </c>
      <c r="Q13" s="1107">
        <v>71.989999999999995</v>
      </c>
      <c r="R13" s="1107">
        <v>101.99</v>
      </c>
      <c r="S13" s="1091">
        <v>109.28</v>
      </c>
      <c r="T13" s="1078">
        <v>2015</v>
      </c>
      <c r="U13" s="481">
        <v>2015</v>
      </c>
      <c r="V13" s="1107">
        <v>107.94</v>
      </c>
      <c r="W13" s="1107">
        <v>116.57</v>
      </c>
      <c r="X13" s="1107">
        <v>105.95</v>
      </c>
      <c r="Y13" s="1107">
        <v>107.74</v>
      </c>
      <c r="Z13" s="1107">
        <v>78.099999999999994</v>
      </c>
      <c r="AA13" s="1107">
        <v>83.02</v>
      </c>
      <c r="AB13" s="1107">
        <v>97.25</v>
      </c>
      <c r="AC13" s="1107">
        <v>116.6</v>
      </c>
      <c r="AD13" s="1107">
        <v>111.27</v>
      </c>
      <c r="AE13" s="1107">
        <v>111.14</v>
      </c>
      <c r="AF13" s="1107">
        <v>118.04</v>
      </c>
      <c r="AG13" s="1107">
        <v>106.18</v>
      </c>
      <c r="AH13" s="1107">
        <v>115.48</v>
      </c>
      <c r="AI13" s="1107">
        <v>128.88999999999999</v>
      </c>
      <c r="AJ13" s="1107">
        <v>83.66</v>
      </c>
      <c r="AK13" s="1111"/>
      <c r="AL13" s="185">
        <v>2015</v>
      </c>
    </row>
    <row r="14" spans="1:44" s="60" customFormat="1" ht="9" customHeight="1">
      <c r="A14" s="156"/>
      <c r="B14" s="479"/>
      <c r="C14" s="479"/>
      <c r="D14" s="1108"/>
      <c r="E14" s="1103"/>
      <c r="F14" s="1103"/>
      <c r="G14" s="1103"/>
      <c r="H14" s="1106"/>
      <c r="I14" s="1106"/>
      <c r="J14" s="1106"/>
      <c r="K14" s="1106"/>
      <c r="L14" s="1106"/>
      <c r="M14" s="1106"/>
      <c r="N14" s="1106"/>
      <c r="O14" s="1106"/>
      <c r="P14" s="1106"/>
      <c r="Q14" s="1106"/>
      <c r="R14" s="1106"/>
      <c r="S14" s="1089"/>
      <c r="T14" s="1077"/>
      <c r="U14" s="480"/>
      <c r="V14" s="1106"/>
      <c r="W14" s="1106"/>
      <c r="X14" s="1106"/>
      <c r="Y14" s="1106"/>
      <c r="Z14" s="1106"/>
      <c r="AA14" s="1106"/>
      <c r="AB14" s="1106"/>
      <c r="AC14" s="1106"/>
      <c r="AD14" s="1106"/>
      <c r="AE14" s="1106"/>
      <c r="AF14" s="1106"/>
      <c r="AG14" s="1106"/>
      <c r="AH14" s="1106"/>
      <c r="AI14" s="1106"/>
      <c r="AJ14" s="1106"/>
      <c r="AK14" s="1109"/>
      <c r="AL14" s="479"/>
    </row>
    <row r="15" spans="1:44" s="60" customFormat="1" ht="23.1" customHeight="1">
      <c r="A15" s="156"/>
      <c r="B15" s="201">
        <v>1</v>
      </c>
      <c r="C15" s="479"/>
      <c r="D15" s="1108">
        <v>104.86</v>
      </c>
      <c r="E15" s="1103">
        <v>103.9</v>
      </c>
      <c r="F15" s="1103">
        <v>104.15</v>
      </c>
      <c r="G15" s="1103">
        <v>109.18</v>
      </c>
      <c r="H15" s="1106">
        <v>99.82</v>
      </c>
      <c r="I15" s="1106">
        <v>101.93</v>
      </c>
      <c r="J15" s="1106">
        <v>92.58</v>
      </c>
      <c r="K15" s="1106">
        <v>115.37</v>
      </c>
      <c r="L15" s="1106">
        <v>95.59</v>
      </c>
      <c r="M15" s="1106">
        <v>118.52</v>
      </c>
      <c r="N15" s="1106">
        <v>83.5</v>
      </c>
      <c r="O15" s="1106">
        <v>96</v>
      </c>
      <c r="P15" s="1106">
        <v>102.31</v>
      </c>
      <c r="Q15" s="1106">
        <v>71.36</v>
      </c>
      <c r="R15" s="1106">
        <v>101.74</v>
      </c>
      <c r="S15" s="1089">
        <v>109.46</v>
      </c>
      <c r="T15" s="1079" t="s">
        <v>359</v>
      </c>
      <c r="U15" s="1127">
        <v>1</v>
      </c>
      <c r="V15" s="1106">
        <v>107.5</v>
      </c>
      <c r="W15" s="1106">
        <v>115.65</v>
      </c>
      <c r="X15" s="1106">
        <v>105.3</v>
      </c>
      <c r="Y15" s="1106">
        <v>106.74</v>
      </c>
      <c r="Z15" s="1106">
        <v>73.2</v>
      </c>
      <c r="AA15" s="1106">
        <v>82.87</v>
      </c>
      <c r="AB15" s="1106">
        <v>97.27</v>
      </c>
      <c r="AC15" s="1106">
        <v>115.46</v>
      </c>
      <c r="AD15" s="1106">
        <v>109.79</v>
      </c>
      <c r="AE15" s="1106">
        <v>109.61</v>
      </c>
      <c r="AF15" s="1106">
        <v>118.8</v>
      </c>
      <c r="AG15" s="1106">
        <v>105.65</v>
      </c>
      <c r="AH15" s="1106">
        <v>115.11</v>
      </c>
      <c r="AI15" s="1106">
        <v>128.33000000000001</v>
      </c>
      <c r="AJ15" s="1106">
        <v>82.86</v>
      </c>
      <c r="AK15" s="1109"/>
      <c r="AL15" s="201" t="s">
        <v>359</v>
      </c>
    </row>
    <row r="16" spans="1:44" s="60" customFormat="1" ht="23.1" customHeight="1">
      <c r="A16" s="156"/>
      <c r="B16" s="201">
        <v>2</v>
      </c>
      <c r="C16" s="479">
        <v>996</v>
      </c>
      <c r="D16" s="1108">
        <v>105.1</v>
      </c>
      <c r="E16" s="1103">
        <v>104.51</v>
      </c>
      <c r="F16" s="1103">
        <v>104.17</v>
      </c>
      <c r="G16" s="1103">
        <v>109.24</v>
      </c>
      <c r="H16" s="1106">
        <v>97.57</v>
      </c>
      <c r="I16" s="1106">
        <v>101.42</v>
      </c>
      <c r="J16" s="1106">
        <v>88.97</v>
      </c>
      <c r="K16" s="1106">
        <v>114.83</v>
      </c>
      <c r="L16" s="1106">
        <v>95.59</v>
      </c>
      <c r="M16" s="1106">
        <v>118.52</v>
      </c>
      <c r="N16" s="1106">
        <v>83.49</v>
      </c>
      <c r="O16" s="1106">
        <v>96</v>
      </c>
      <c r="P16" s="1106">
        <v>102.23</v>
      </c>
      <c r="Q16" s="1106">
        <v>72.349999999999994</v>
      </c>
      <c r="R16" s="1106">
        <v>101.8</v>
      </c>
      <c r="S16" s="1089">
        <v>110.51</v>
      </c>
      <c r="T16" s="1079" t="s">
        <v>360</v>
      </c>
      <c r="U16" s="1127">
        <v>2</v>
      </c>
      <c r="V16" s="1106">
        <v>107.31</v>
      </c>
      <c r="W16" s="1106">
        <v>116.23</v>
      </c>
      <c r="X16" s="1106">
        <v>102.75</v>
      </c>
      <c r="Y16" s="1106">
        <v>106.92</v>
      </c>
      <c r="Z16" s="1106">
        <v>73.2</v>
      </c>
      <c r="AA16" s="1106">
        <v>82.87</v>
      </c>
      <c r="AB16" s="1106">
        <v>97.27</v>
      </c>
      <c r="AC16" s="1106">
        <v>115.73</v>
      </c>
      <c r="AD16" s="1106">
        <v>109.94</v>
      </c>
      <c r="AE16" s="1106">
        <v>109.82</v>
      </c>
      <c r="AF16" s="1106">
        <v>116.57</v>
      </c>
      <c r="AG16" s="1106">
        <v>105.64</v>
      </c>
      <c r="AH16" s="1106">
        <v>114.91</v>
      </c>
      <c r="AI16" s="1106">
        <v>129</v>
      </c>
      <c r="AJ16" s="1106">
        <v>82.93</v>
      </c>
      <c r="AK16" s="1109"/>
      <c r="AL16" s="201" t="s">
        <v>360</v>
      </c>
    </row>
    <row r="17" spans="1:44" s="60" customFormat="1" ht="23.1" customHeight="1">
      <c r="A17" s="156"/>
      <c r="B17" s="202">
        <v>3</v>
      </c>
      <c r="C17" s="479"/>
      <c r="D17" s="1108">
        <v>105.14</v>
      </c>
      <c r="E17" s="1103">
        <v>104.56</v>
      </c>
      <c r="F17" s="1103">
        <v>104.18</v>
      </c>
      <c r="G17" s="1103">
        <v>109.32</v>
      </c>
      <c r="H17" s="1106">
        <v>99.01</v>
      </c>
      <c r="I17" s="1106">
        <v>101.08</v>
      </c>
      <c r="J17" s="1106">
        <v>91.78</v>
      </c>
      <c r="K17" s="1106">
        <v>114.54</v>
      </c>
      <c r="L17" s="1106">
        <v>95.58</v>
      </c>
      <c r="M17" s="1106">
        <v>118.52</v>
      </c>
      <c r="N17" s="1106">
        <v>83.45</v>
      </c>
      <c r="O17" s="1106">
        <v>96</v>
      </c>
      <c r="P17" s="1106">
        <v>101.32</v>
      </c>
      <c r="Q17" s="1106">
        <v>71.05</v>
      </c>
      <c r="R17" s="1106">
        <v>101.62</v>
      </c>
      <c r="S17" s="1089">
        <v>109.72</v>
      </c>
      <c r="T17" s="1128" t="s">
        <v>361</v>
      </c>
      <c r="U17" s="1129">
        <v>3</v>
      </c>
      <c r="V17" s="1106">
        <v>107.76</v>
      </c>
      <c r="W17" s="1106">
        <v>116.22</v>
      </c>
      <c r="X17" s="1106">
        <v>98.58</v>
      </c>
      <c r="Y17" s="1106">
        <v>107.47</v>
      </c>
      <c r="Z17" s="1106">
        <v>79.069999999999993</v>
      </c>
      <c r="AA17" s="1106">
        <v>83.03</v>
      </c>
      <c r="AB17" s="1106">
        <v>97.24</v>
      </c>
      <c r="AC17" s="1106">
        <v>116.1</v>
      </c>
      <c r="AD17" s="1106">
        <v>110.57</v>
      </c>
      <c r="AE17" s="1106">
        <v>110.45</v>
      </c>
      <c r="AF17" s="1106">
        <v>116.74</v>
      </c>
      <c r="AG17" s="1106">
        <v>106.28</v>
      </c>
      <c r="AH17" s="1106">
        <v>115.51</v>
      </c>
      <c r="AI17" s="1106">
        <v>129.02000000000001</v>
      </c>
      <c r="AJ17" s="1106">
        <v>83.89</v>
      </c>
      <c r="AK17" s="1109"/>
      <c r="AL17" s="202" t="s">
        <v>361</v>
      </c>
    </row>
    <row r="18" spans="1:44" s="60" customFormat="1" ht="23.1" customHeight="1">
      <c r="A18" s="156"/>
      <c r="B18" s="202">
        <v>4</v>
      </c>
      <c r="C18" s="479"/>
      <c r="D18" s="1108">
        <v>105.06</v>
      </c>
      <c r="E18" s="1103">
        <v>104.46</v>
      </c>
      <c r="F18" s="1103">
        <v>104.12</v>
      </c>
      <c r="G18" s="1103">
        <v>109.3</v>
      </c>
      <c r="H18" s="1106">
        <v>99.04</v>
      </c>
      <c r="I18" s="1106">
        <v>100.85</v>
      </c>
      <c r="J18" s="1106">
        <v>91.84</v>
      </c>
      <c r="K18" s="1106">
        <v>114.77</v>
      </c>
      <c r="L18" s="1106">
        <v>95.57</v>
      </c>
      <c r="M18" s="1106">
        <v>118.52</v>
      </c>
      <c r="N18" s="1106">
        <v>83.22</v>
      </c>
      <c r="O18" s="1106">
        <v>96</v>
      </c>
      <c r="P18" s="1106">
        <v>102.76</v>
      </c>
      <c r="Q18" s="1106">
        <v>70.87</v>
      </c>
      <c r="R18" s="1106">
        <v>102.22</v>
      </c>
      <c r="S18" s="1089">
        <v>109.09</v>
      </c>
      <c r="T18" s="1128" t="s">
        <v>362</v>
      </c>
      <c r="U18" s="1129">
        <v>4</v>
      </c>
      <c r="V18" s="1106">
        <v>107.75</v>
      </c>
      <c r="W18" s="1106">
        <v>116.63</v>
      </c>
      <c r="X18" s="1106">
        <v>107.23</v>
      </c>
      <c r="Y18" s="1106">
        <v>107.71</v>
      </c>
      <c r="Z18" s="1106">
        <v>79.069999999999993</v>
      </c>
      <c r="AA18" s="1106">
        <v>83.03</v>
      </c>
      <c r="AB18" s="1106">
        <v>97.24</v>
      </c>
      <c r="AC18" s="1106">
        <v>116.49</v>
      </c>
      <c r="AD18" s="1106">
        <v>110.95</v>
      </c>
      <c r="AE18" s="1106">
        <v>110.82</v>
      </c>
      <c r="AF18" s="1106">
        <v>117.68</v>
      </c>
      <c r="AG18" s="1106">
        <v>106.19</v>
      </c>
      <c r="AH18" s="1106">
        <v>115.71</v>
      </c>
      <c r="AI18" s="1106">
        <v>127.66</v>
      </c>
      <c r="AJ18" s="1106">
        <v>83.77</v>
      </c>
      <c r="AK18" s="1109"/>
      <c r="AL18" s="202" t="s">
        <v>362</v>
      </c>
    </row>
    <row r="19" spans="1:44" s="60" customFormat="1" ht="23.1" customHeight="1">
      <c r="A19" s="156"/>
      <c r="B19" s="201">
        <v>5</v>
      </c>
      <c r="C19" s="479"/>
      <c r="D19" s="1108">
        <v>105.05</v>
      </c>
      <c r="E19" s="1103">
        <v>104.43</v>
      </c>
      <c r="F19" s="1103">
        <v>104.11</v>
      </c>
      <c r="G19" s="1103">
        <v>109.34</v>
      </c>
      <c r="H19" s="1106">
        <v>99.75</v>
      </c>
      <c r="I19" s="1106">
        <v>100.83</v>
      </c>
      <c r="J19" s="1106">
        <v>93.1</v>
      </c>
      <c r="K19" s="1106">
        <v>114.84</v>
      </c>
      <c r="L19" s="1106">
        <v>95.55</v>
      </c>
      <c r="M19" s="1106">
        <v>118.52</v>
      </c>
      <c r="N19" s="1106">
        <v>82.76</v>
      </c>
      <c r="O19" s="1106">
        <v>96</v>
      </c>
      <c r="P19" s="1106">
        <v>103.23</v>
      </c>
      <c r="Q19" s="1106">
        <v>70.98</v>
      </c>
      <c r="R19" s="1106">
        <v>102.55</v>
      </c>
      <c r="S19" s="1089">
        <v>109.61</v>
      </c>
      <c r="T19" s="1079" t="s">
        <v>444</v>
      </c>
      <c r="U19" s="1127">
        <v>5</v>
      </c>
      <c r="V19" s="1106">
        <v>107.86</v>
      </c>
      <c r="W19" s="1106">
        <v>116.69</v>
      </c>
      <c r="X19" s="1106">
        <v>109.16</v>
      </c>
      <c r="Y19" s="1106">
        <v>107.77</v>
      </c>
      <c r="Z19" s="1106">
        <v>79.069999999999993</v>
      </c>
      <c r="AA19" s="1106">
        <v>83.03</v>
      </c>
      <c r="AB19" s="1106">
        <v>97.24</v>
      </c>
      <c r="AC19" s="1106">
        <v>116.56</v>
      </c>
      <c r="AD19" s="1106">
        <v>111.05</v>
      </c>
      <c r="AE19" s="1106">
        <v>110.89</v>
      </c>
      <c r="AF19" s="1106">
        <v>118.83</v>
      </c>
      <c r="AG19" s="1106">
        <v>106.33</v>
      </c>
      <c r="AH19" s="1106">
        <v>115.66</v>
      </c>
      <c r="AI19" s="1106">
        <v>129.02000000000001</v>
      </c>
      <c r="AJ19" s="1106">
        <v>83.78</v>
      </c>
      <c r="AK19" s="1109"/>
      <c r="AL19" s="201" t="s">
        <v>444</v>
      </c>
    </row>
    <row r="20" spans="1:44" s="60" customFormat="1" ht="9" customHeight="1">
      <c r="A20" s="156"/>
      <c r="B20" s="201"/>
      <c r="C20" s="479">
        <v>996</v>
      </c>
      <c r="D20" s="1108"/>
      <c r="E20" s="1103"/>
      <c r="F20" s="1103"/>
      <c r="G20" s="1103"/>
      <c r="H20" s="1106"/>
      <c r="I20" s="1106"/>
      <c r="J20" s="1106"/>
      <c r="K20" s="1106"/>
      <c r="L20" s="1106"/>
      <c r="M20" s="1106"/>
      <c r="N20" s="1106"/>
      <c r="O20" s="1106"/>
      <c r="P20" s="1106"/>
      <c r="Q20" s="1106"/>
      <c r="R20" s="1106"/>
      <c r="S20" s="1089"/>
      <c r="T20" s="1079"/>
      <c r="U20" s="1127"/>
      <c r="V20" s="1106"/>
      <c r="W20" s="1106"/>
      <c r="X20" s="1106"/>
      <c r="Y20" s="1106"/>
      <c r="Z20" s="1106"/>
      <c r="AA20" s="1106"/>
      <c r="AB20" s="1106"/>
      <c r="AC20" s="1106"/>
      <c r="AD20" s="1106"/>
      <c r="AE20" s="1106"/>
      <c r="AF20" s="1106"/>
      <c r="AG20" s="1106"/>
      <c r="AH20" s="1106"/>
      <c r="AI20" s="1106"/>
      <c r="AJ20" s="1106"/>
      <c r="AK20" s="1109"/>
      <c r="AL20" s="201"/>
    </row>
    <row r="21" spans="1:44" s="60" customFormat="1" ht="23.1" customHeight="1">
      <c r="A21" s="156"/>
      <c r="B21" s="202">
        <v>6</v>
      </c>
      <c r="C21" s="479"/>
      <c r="D21" s="1108">
        <v>104.95</v>
      </c>
      <c r="E21" s="1103">
        <v>104.22</v>
      </c>
      <c r="F21" s="1103">
        <v>104.06</v>
      </c>
      <c r="G21" s="1103">
        <v>109.34</v>
      </c>
      <c r="H21" s="1106">
        <v>100.52</v>
      </c>
      <c r="I21" s="1106">
        <v>100.49</v>
      </c>
      <c r="J21" s="1106">
        <v>94.52</v>
      </c>
      <c r="K21" s="1106">
        <v>115.06</v>
      </c>
      <c r="L21" s="1106">
        <v>95.55</v>
      </c>
      <c r="M21" s="1106">
        <v>118.52</v>
      </c>
      <c r="N21" s="1106">
        <v>82.76</v>
      </c>
      <c r="O21" s="1106">
        <v>96</v>
      </c>
      <c r="P21" s="1106">
        <v>102.04</v>
      </c>
      <c r="Q21" s="1106">
        <v>71.680000000000007</v>
      </c>
      <c r="R21" s="1106">
        <v>102.69</v>
      </c>
      <c r="S21" s="1089">
        <v>108.23</v>
      </c>
      <c r="T21" s="1128" t="s">
        <v>445</v>
      </c>
      <c r="U21" s="1129">
        <v>6</v>
      </c>
      <c r="V21" s="1106">
        <v>107.96</v>
      </c>
      <c r="W21" s="1106">
        <v>116.71</v>
      </c>
      <c r="X21" s="1106">
        <v>102.34</v>
      </c>
      <c r="Y21" s="1106">
        <v>107.81</v>
      </c>
      <c r="Z21" s="1106">
        <v>79.069999999999993</v>
      </c>
      <c r="AA21" s="1106">
        <v>83.03</v>
      </c>
      <c r="AB21" s="1106">
        <v>97.24</v>
      </c>
      <c r="AC21" s="1106">
        <v>116.64</v>
      </c>
      <c r="AD21" s="1106">
        <v>111.25</v>
      </c>
      <c r="AE21" s="1106">
        <v>111.12</v>
      </c>
      <c r="AF21" s="1106">
        <v>118</v>
      </c>
      <c r="AG21" s="1106">
        <v>105.91</v>
      </c>
      <c r="AH21" s="1106">
        <v>114.91</v>
      </c>
      <c r="AI21" s="1106">
        <v>128.99</v>
      </c>
      <c r="AJ21" s="1106">
        <v>83.8</v>
      </c>
      <c r="AK21" s="1109"/>
      <c r="AL21" s="202" t="s">
        <v>445</v>
      </c>
    </row>
    <row r="22" spans="1:44" s="60" customFormat="1" ht="23.1" customHeight="1">
      <c r="A22" s="156"/>
      <c r="B22" s="202">
        <v>7</v>
      </c>
      <c r="C22" s="479"/>
      <c r="D22" s="1112">
        <v>105.07</v>
      </c>
      <c r="E22" s="1106">
        <v>104.58</v>
      </c>
      <c r="F22" s="1106">
        <v>104.03</v>
      </c>
      <c r="G22" s="1106">
        <v>109.39</v>
      </c>
      <c r="H22" s="1106">
        <v>102</v>
      </c>
      <c r="I22" s="1106">
        <v>100.54</v>
      </c>
      <c r="J22" s="1106">
        <v>94.14</v>
      </c>
      <c r="K22" s="1106">
        <v>122.51</v>
      </c>
      <c r="L22" s="1106">
        <v>95.55</v>
      </c>
      <c r="M22" s="1106">
        <v>118.52</v>
      </c>
      <c r="N22" s="1106">
        <v>82.76</v>
      </c>
      <c r="O22" s="1106">
        <v>96</v>
      </c>
      <c r="P22" s="1106">
        <v>104.05</v>
      </c>
      <c r="Q22" s="1106">
        <v>72.39</v>
      </c>
      <c r="R22" s="1106">
        <v>101.89</v>
      </c>
      <c r="S22" s="1089">
        <v>108.11</v>
      </c>
      <c r="T22" s="1128" t="s">
        <v>446</v>
      </c>
      <c r="U22" s="1129">
        <v>7</v>
      </c>
      <c r="V22" s="1106">
        <v>108.25</v>
      </c>
      <c r="W22" s="1106">
        <v>116.7</v>
      </c>
      <c r="X22" s="1106">
        <v>113.04</v>
      </c>
      <c r="Y22" s="1106">
        <v>107.88</v>
      </c>
      <c r="Z22" s="1106">
        <v>79.069999999999993</v>
      </c>
      <c r="AA22" s="1106">
        <v>83.03</v>
      </c>
      <c r="AB22" s="1106">
        <v>97.24</v>
      </c>
      <c r="AC22" s="1106">
        <v>116.75</v>
      </c>
      <c r="AD22" s="1106">
        <v>111.47</v>
      </c>
      <c r="AE22" s="1106">
        <v>111.3</v>
      </c>
      <c r="AF22" s="1106">
        <v>120.24</v>
      </c>
      <c r="AG22" s="1106">
        <v>105.97</v>
      </c>
      <c r="AH22" s="1106">
        <v>115.28</v>
      </c>
      <c r="AI22" s="1106">
        <v>127.71</v>
      </c>
      <c r="AJ22" s="1106">
        <v>83.81</v>
      </c>
      <c r="AK22" s="1109"/>
      <c r="AL22" s="202" t="s">
        <v>446</v>
      </c>
    </row>
    <row r="23" spans="1:44" s="60" customFormat="1" ht="23.1" customHeight="1">
      <c r="A23" s="156"/>
      <c r="B23" s="201">
        <v>8</v>
      </c>
      <c r="C23" s="479"/>
      <c r="D23" s="1112">
        <v>105.01</v>
      </c>
      <c r="E23" s="1106">
        <v>104.41</v>
      </c>
      <c r="F23" s="1106">
        <v>104.02</v>
      </c>
      <c r="G23" s="1106">
        <v>109.4</v>
      </c>
      <c r="H23" s="1106">
        <v>101.42</v>
      </c>
      <c r="I23" s="1106">
        <v>101.14</v>
      </c>
      <c r="J23" s="1106">
        <v>92.72</v>
      </c>
      <c r="K23" s="1106">
        <v>122.85</v>
      </c>
      <c r="L23" s="1106">
        <v>95.55</v>
      </c>
      <c r="M23" s="1106">
        <v>118.52</v>
      </c>
      <c r="N23" s="1106">
        <v>82.76</v>
      </c>
      <c r="O23" s="1106">
        <v>96</v>
      </c>
      <c r="P23" s="1106">
        <v>104.26</v>
      </c>
      <c r="Q23" s="1106">
        <v>72.22</v>
      </c>
      <c r="R23" s="1106">
        <v>102.36</v>
      </c>
      <c r="S23" s="1089">
        <v>108.23</v>
      </c>
      <c r="T23" s="1079" t="s">
        <v>363</v>
      </c>
      <c r="U23" s="1127">
        <v>8</v>
      </c>
      <c r="V23" s="1106">
        <v>108.33</v>
      </c>
      <c r="W23" s="1106">
        <v>116.71</v>
      </c>
      <c r="X23" s="1106">
        <v>114.11</v>
      </c>
      <c r="Y23" s="1106">
        <v>107.97</v>
      </c>
      <c r="Z23" s="1106">
        <v>79.069999999999993</v>
      </c>
      <c r="AA23" s="1106">
        <v>83.03</v>
      </c>
      <c r="AB23" s="1106">
        <v>97.24</v>
      </c>
      <c r="AC23" s="1106">
        <v>116.88</v>
      </c>
      <c r="AD23" s="1106">
        <v>111.63</v>
      </c>
      <c r="AE23" s="1106">
        <v>111.44</v>
      </c>
      <c r="AF23" s="1106">
        <v>121.42</v>
      </c>
      <c r="AG23" s="1106">
        <v>106.53</v>
      </c>
      <c r="AH23" s="1106">
        <v>116.01</v>
      </c>
      <c r="AI23" s="1106">
        <v>128.97</v>
      </c>
      <c r="AJ23" s="1106">
        <v>83.81</v>
      </c>
      <c r="AK23" s="1109"/>
      <c r="AL23" s="201" t="s">
        <v>363</v>
      </c>
    </row>
    <row r="24" spans="1:44" s="60" customFormat="1" ht="23.1" customHeight="1">
      <c r="A24" s="156"/>
      <c r="B24" s="201">
        <v>9</v>
      </c>
      <c r="C24" s="479">
        <v>996</v>
      </c>
      <c r="D24" s="1112">
        <v>105.1</v>
      </c>
      <c r="E24" s="1106">
        <v>104.4</v>
      </c>
      <c r="F24" s="1106">
        <v>104.05</v>
      </c>
      <c r="G24" s="1106">
        <v>109.87</v>
      </c>
      <c r="H24" s="1106">
        <v>99.96</v>
      </c>
      <c r="I24" s="1106">
        <v>99.91</v>
      </c>
      <c r="J24" s="1106">
        <v>90.92</v>
      </c>
      <c r="K24" s="1106">
        <v>122</v>
      </c>
      <c r="L24" s="1106">
        <v>95.55</v>
      </c>
      <c r="M24" s="1106">
        <v>118.52</v>
      </c>
      <c r="N24" s="1106">
        <v>82.76</v>
      </c>
      <c r="O24" s="1106">
        <v>96</v>
      </c>
      <c r="P24" s="1106">
        <v>102.99</v>
      </c>
      <c r="Q24" s="1106">
        <v>72.69</v>
      </c>
      <c r="R24" s="1106">
        <v>101.59</v>
      </c>
      <c r="S24" s="1089">
        <v>108.91</v>
      </c>
      <c r="T24" s="1079" t="s">
        <v>364</v>
      </c>
      <c r="U24" s="1127">
        <v>9</v>
      </c>
      <c r="V24" s="1106">
        <v>108.11</v>
      </c>
      <c r="W24" s="1106">
        <v>116.74</v>
      </c>
      <c r="X24" s="1106">
        <v>106.07</v>
      </c>
      <c r="Y24" s="1106">
        <v>108.12</v>
      </c>
      <c r="Z24" s="1106">
        <v>79.069999999999993</v>
      </c>
      <c r="AA24" s="1106">
        <v>83.07</v>
      </c>
      <c r="AB24" s="1106">
        <v>97.24</v>
      </c>
      <c r="AC24" s="1106">
        <v>117.09</v>
      </c>
      <c r="AD24" s="1106">
        <v>111.87</v>
      </c>
      <c r="AE24" s="1106">
        <v>111.77</v>
      </c>
      <c r="AF24" s="1106">
        <v>117.1</v>
      </c>
      <c r="AG24" s="1106">
        <v>106.08</v>
      </c>
      <c r="AH24" s="1106">
        <v>115.09</v>
      </c>
      <c r="AI24" s="1106">
        <v>129.52000000000001</v>
      </c>
      <c r="AJ24" s="1106">
        <v>83.81</v>
      </c>
      <c r="AK24" s="1109"/>
      <c r="AL24" s="201" t="s">
        <v>364</v>
      </c>
    </row>
    <row r="25" spans="1:44" s="60" customFormat="1" ht="23.1" customHeight="1">
      <c r="A25" s="156"/>
      <c r="B25" s="202">
        <v>10</v>
      </c>
      <c r="C25" s="479"/>
      <c r="D25" s="1112">
        <v>105.23</v>
      </c>
      <c r="E25" s="1106">
        <v>104.49</v>
      </c>
      <c r="F25" s="1106">
        <v>104.09</v>
      </c>
      <c r="G25" s="1106">
        <v>110.33</v>
      </c>
      <c r="H25" s="1106">
        <v>99.44</v>
      </c>
      <c r="I25" s="1106">
        <v>100.1</v>
      </c>
      <c r="J25" s="1106">
        <v>89.99</v>
      </c>
      <c r="K25" s="1106">
        <v>121.87</v>
      </c>
      <c r="L25" s="1106">
        <v>95.4</v>
      </c>
      <c r="M25" s="1106">
        <v>118.52</v>
      </c>
      <c r="N25" s="1106">
        <v>78.52</v>
      </c>
      <c r="O25" s="1106">
        <v>96.04</v>
      </c>
      <c r="P25" s="1106">
        <v>103.51</v>
      </c>
      <c r="Q25" s="1106">
        <v>72.52</v>
      </c>
      <c r="R25" s="1106">
        <v>101.74</v>
      </c>
      <c r="S25" s="1089">
        <v>108.5</v>
      </c>
      <c r="T25" s="1128" t="s">
        <v>365</v>
      </c>
      <c r="U25" s="1129">
        <v>10</v>
      </c>
      <c r="V25" s="1106">
        <v>108.17</v>
      </c>
      <c r="W25" s="1106">
        <v>116.74</v>
      </c>
      <c r="X25" s="1106">
        <v>109.54</v>
      </c>
      <c r="Y25" s="1106">
        <v>108.12</v>
      </c>
      <c r="Z25" s="1106">
        <v>79.069999999999993</v>
      </c>
      <c r="AA25" s="1106">
        <v>83.07</v>
      </c>
      <c r="AB25" s="1106">
        <v>97.24</v>
      </c>
      <c r="AC25" s="1106">
        <v>117.09</v>
      </c>
      <c r="AD25" s="1106">
        <v>112</v>
      </c>
      <c r="AE25" s="1106">
        <v>111.91</v>
      </c>
      <c r="AF25" s="1106">
        <v>116.73</v>
      </c>
      <c r="AG25" s="1106">
        <v>106.36</v>
      </c>
      <c r="AH25" s="1106">
        <v>115.66</v>
      </c>
      <c r="AI25" s="1106">
        <v>129.19999999999999</v>
      </c>
      <c r="AJ25" s="1106">
        <v>83.81</v>
      </c>
      <c r="AK25" s="1109"/>
      <c r="AL25" s="202" t="s">
        <v>365</v>
      </c>
    </row>
    <row r="26" spans="1:44" s="60" customFormat="1" ht="9" customHeight="1">
      <c r="A26" s="156"/>
      <c r="B26" s="202"/>
      <c r="C26" s="479"/>
      <c r="D26" s="1112"/>
      <c r="E26" s="1106"/>
      <c r="F26" s="1106"/>
      <c r="G26" s="1106"/>
      <c r="H26" s="1106"/>
      <c r="I26" s="1106"/>
      <c r="J26" s="1106"/>
      <c r="K26" s="1106"/>
      <c r="L26" s="1106"/>
      <c r="M26" s="1106"/>
      <c r="N26" s="1106"/>
      <c r="O26" s="1106"/>
      <c r="P26" s="1106"/>
      <c r="Q26" s="1106"/>
      <c r="R26" s="1106"/>
      <c r="S26" s="1089"/>
      <c r="T26" s="1079"/>
      <c r="U26" s="1129"/>
      <c r="V26" s="1106"/>
      <c r="W26" s="1106"/>
      <c r="X26" s="1106"/>
      <c r="Y26" s="1106"/>
      <c r="Z26" s="1106"/>
      <c r="AA26" s="1106"/>
      <c r="AB26" s="1106"/>
      <c r="AC26" s="1106"/>
      <c r="AD26" s="1106"/>
      <c r="AE26" s="1106"/>
      <c r="AF26" s="1106"/>
      <c r="AG26" s="1106"/>
      <c r="AH26" s="1106"/>
      <c r="AI26" s="1106"/>
      <c r="AJ26" s="1106"/>
      <c r="AK26" s="1109"/>
      <c r="AL26" s="201"/>
    </row>
    <row r="27" spans="1:44" s="60" customFormat="1" ht="23.1" customHeight="1">
      <c r="A27" s="156"/>
      <c r="B27" s="201">
        <v>11</v>
      </c>
      <c r="C27" s="479"/>
      <c r="D27" s="1112">
        <v>105.25</v>
      </c>
      <c r="E27" s="1106">
        <v>104.55</v>
      </c>
      <c r="F27" s="1106">
        <v>104.07</v>
      </c>
      <c r="G27" s="1106">
        <v>110.37</v>
      </c>
      <c r="H27" s="1106">
        <v>98.76</v>
      </c>
      <c r="I27" s="1106">
        <v>99.65</v>
      </c>
      <c r="J27" s="1106">
        <v>89</v>
      </c>
      <c r="K27" s="1106">
        <v>121.71</v>
      </c>
      <c r="L27" s="1106">
        <v>95.46</v>
      </c>
      <c r="M27" s="1106">
        <v>118.52</v>
      </c>
      <c r="N27" s="1106">
        <v>79.69</v>
      </c>
      <c r="O27" s="1106">
        <v>96.04</v>
      </c>
      <c r="P27" s="1106">
        <v>102.34</v>
      </c>
      <c r="Q27" s="1106">
        <v>73.099999999999994</v>
      </c>
      <c r="R27" s="1106">
        <v>101.78</v>
      </c>
      <c r="S27" s="1089">
        <v>109.89</v>
      </c>
      <c r="T27" s="1079" t="s">
        <v>366</v>
      </c>
      <c r="U27" s="1127">
        <v>11</v>
      </c>
      <c r="V27" s="1106">
        <v>108.26</v>
      </c>
      <c r="W27" s="1106">
        <v>116.74</v>
      </c>
      <c r="X27" s="1106">
        <v>100.74</v>
      </c>
      <c r="Y27" s="1106">
        <v>108.15</v>
      </c>
      <c r="Z27" s="1106">
        <v>79.11</v>
      </c>
      <c r="AA27" s="1106">
        <v>83.07</v>
      </c>
      <c r="AB27" s="1106">
        <v>97.24</v>
      </c>
      <c r="AC27" s="1106">
        <v>117.15</v>
      </c>
      <c r="AD27" s="1106">
        <v>112.17</v>
      </c>
      <c r="AE27" s="1106">
        <v>112.1</v>
      </c>
      <c r="AF27" s="1106">
        <v>116.23</v>
      </c>
      <c r="AG27" s="1106">
        <v>106.7</v>
      </c>
      <c r="AH27" s="1106">
        <v>116.2</v>
      </c>
      <c r="AI27" s="1106">
        <v>129.49</v>
      </c>
      <c r="AJ27" s="1106">
        <v>83.81</v>
      </c>
      <c r="AK27" s="1109"/>
      <c r="AL27" s="201" t="s">
        <v>366</v>
      </c>
    </row>
    <row r="28" spans="1:44" s="60" customFormat="1" ht="23.1" customHeight="1">
      <c r="A28" s="156"/>
      <c r="B28" s="201">
        <v>12</v>
      </c>
      <c r="C28" s="479">
        <v>996</v>
      </c>
      <c r="D28" s="1112">
        <v>105.16</v>
      </c>
      <c r="E28" s="1106">
        <v>104.38</v>
      </c>
      <c r="F28" s="1106">
        <v>103.98</v>
      </c>
      <c r="G28" s="1106">
        <v>110.46</v>
      </c>
      <c r="H28" s="1106">
        <v>98.22</v>
      </c>
      <c r="I28" s="1106">
        <v>99.62</v>
      </c>
      <c r="J28" s="1106">
        <v>87.88</v>
      </c>
      <c r="K28" s="1106">
        <v>122.12</v>
      </c>
      <c r="L28" s="1106">
        <v>95.46</v>
      </c>
      <c r="M28" s="1106">
        <v>118.52</v>
      </c>
      <c r="N28" s="1106">
        <v>79.69</v>
      </c>
      <c r="O28" s="1106">
        <v>96.04</v>
      </c>
      <c r="P28" s="1106">
        <v>102.72</v>
      </c>
      <c r="Q28" s="1106">
        <v>72.650000000000006</v>
      </c>
      <c r="R28" s="1106">
        <v>101.9</v>
      </c>
      <c r="S28" s="1089">
        <v>111.14</v>
      </c>
      <c r="T28" s="1079" t="s">
        <v>367</v>
      </c>
      <c r="U28" s="1127">
        <v>12</v>
      </c>
      <c r="V28" s="1106">
        <v>108.07</v>
      </c>
      <c r="W28" s="1106">
        <v>117.02</v>
      </c>
      <c r="X28" s="1106">
        <v>102.49</v>
      </c>
      <c r="Y28" s="1106">
        <v>108.23</v>
      </c>
      <c r="Z28" s="1106">
        <v>79.11</v>
      </c>
      <c r="AA28" s="1106">
        <v>83.07</v>
      </c>
      <c r="AB28" s="1106">
        <v>97.24</v>
      </c>
      <c r="AC28" s="1106">
        <v>117.28</v>
      </c>
      <c r="AD28" s="1106">
        <v>112.52</v>
      </c>
      <c r="AE28" s="1106">
        <v>112.41</v>
      </c>
      <c r="AF28" s="1106">
        <v>118.13</v>
      </c>
      <c r="AG28" s="1106">
        <v>106.48</v>
      </c>
      <c r="AH28" s="1106">
        <v>115.76</v>
      </c>
      <c r="AI28" s="1106">
        <v>129.77000000000001</v>
      </c>
      <c r="AJ28" s="1106">
        <v>83.78</v>
      </c>
      <c r="AK28" s="1109"/>
      <c r="AL28" s="201" t="s">
        <v>367</v>
      </c>
    </row>
    <row r="29" spans="1:44" s="60" customFormat="1" ht="5.25" customHeight="1" thickBot="1">
      <c r="A29" s="564"/>
      <c r="B29" s="565"/>
      <c r="C29" s="565"/>
      <c r="D29" s="650"/>
      <c r="E29" s="565"/>
      <c r="F29" s="565"/>
      <c r="G29" s="565"/>
      <c r="H29" s="565"/>
      <c r="I29" s="565"/>
      <c r="J29" s="565"/>
      <c r="K29" s="565"/>
      <c r="L29" s="565"/>
      <c r="M29" s="565"/>
      <c r="N29" s="565"/>
      <c r="O29" s="565"/>
      <c r="P29" s="565"/>
      <c r="Q29" s="565"/>
      <c r="R29" s="565"/>
      <c r="S29" s="565"/>
      <c r="T29" s="650"/>
      <c r="U29" s="651"/>
      <c r="V29" s="565"/>
      <c r="W29" s="565"/>
      <c r="X29" s="565"/>
      <c r="Y29" s="565"/>
      <c r="Z29" s="565"/>
      <c r="AA29" s="565"/>
      <c r="AB29" s="565"/>
      <c r="AC29" s="565"/>
      <c r="AD29" s="565"/>
      <c r="AE29" s="565"/>
      <c r="AF29" s="565"/>
      <c r="AG29" s="565"/>
      <c r="AH29" s="565"/>
      <c r="AI29" s="565"/>
      <c r="AJ29" s="565"/>
      <c r="AK29" s="651"/>
      <c r="AL29" s="565"/>
      <c r="AM29" s="156"/>
      <c r="AN29" s="156"/>
      <c r="AO29" s="156"/>
      <c r="AP29" s="156"/>
    </row>
    <row r="30" spans="1:44" s="1339" customFormat="1" ht="15.75" customHeight="1">
      <c r="B30" s="1340" t="s">
        <v>626</v>
      </c>
      <c r="C30" s="1341"/>
      <c r="D30" s="1341"/>
      <c r="E30" s="1341"/>
      <c r="F30" s="1341"/>
      <c r="G30" s="1341"/>
      <c r="H30" s="1341"/>
      <c r="I30" s="1341"/>
      <c r="J30" s="1341"/>
      <c r="K30" s="1341"/>
      <c r="L30" s="1341"/>
      <c r="M30" s="1341"/>
      <c r="N30" s="1318"/>
      <c r="O30" s="1318"/>
      <c r="P30" s="1318"/>
      <c r="Q30" s="1318"/>
      <c r="R30" s="1318"/>
      <c r="S30" s="1318"/>
      <c r="T30" s="508" t="s">
        <v>1232</v>
      </c>
      <c r="U30" s="1340" t="s">
        <v>626</v>
      </c>
      <c r="V30" s="1318"/>
      <c r="W30" s="1318"/>
      <c r="X30" s="1341" t="s">
        <v>1287</v>
      </c>
      <c r="Y30" s="1341"/>
      <c r="Z30" s="1341"/>
      <c r="AA30" s="1341"/>
      <c r="AB30" s="1341"/>
      <c r="AC30" s="1341"/>
      <c r="AD30" s="1341"/>
      <c r="AE30" s="1341"/>
      <c r="AF30" s="1341"/>
      <c r="AG30" s="1341"/>
      <c r="AH30" s="1341"/>
      <c r="AI30" s="1341"/>
      <c r="AJ30" s="1341"/>
      <c r="AK30" s="1318"/>
      <c r="AL30" s="508" t="s">
        <v>1232</v>
      </c>
      <c r="AM30" s="1318"/>
      <c r="AN30" s="1318"/>
      <c r="AO30" s="1318"/>
      <c r="AP30" s="1318"/>
      <c r="AR30" s="1342"/>
    </row>
    <row r="31" spans="1:44" s="60" customFormat="1" ht="11.25">
      <c r="D31" s="331"/>
      <c r="E31" s="331"/>
      <c r="F31" s="331"/>
      <c r="G31" s="331"/>
      <c r="T31" s="331"/>
      <c r="U31" s="331"/>
      <c r="AR31" s="263"/>
    </row>
    <row r="32" spans="1:44" s="60" customFormat="1" ht="11.25">
      <c r="D32" s="331"/>
      <c r="E32" s="331"/>
      <c r="F32" s="331"/>
      <c r="G32" s="331"/>
      <c r="T32" s="331"/>
      <c r="U32" s="331"/>
      <c r="AR32" s="263"/>
    </row>
    <row r="33" spans="4:44" s="60" customFormat="1" ht="11.25">
      <c r="D33" s="331"/>
      <c r="E33" s="331"/>
      <c r="F33" s="331"/>
      <c r="G33" s="331"/>
      <c r="T33" s="331"/>
      <c r="U33" s="331"/>
      <c r="AR33" s="263"/>
    </row>
    <row r="34" spans="4:44" s="60" customFormat="1" ht="11.25">
      <c r="D34" s="331"/>
      <c r="E34" s="331"/>
      <c r="F34" s="331"/>
      <c r="G34" s="331"/>
      <c r="T34" s="331"/>
      <c r="U34" s="331"/>
      <c r="AR34" s="263"/>
    </row>
    <row r="35" spans="4:44" s="60" customFormat="1" ht="11.25">
      <c r="D35" s="331"/>
      <c r="E35" s="331"/>
      <c r="F35" s="331"/>
      <c r="G35" s="331"/>
      <c r="T35" s="331"/>
      <c r="U35" s="331"/>
      <c r="AR35" s="263"/>
    </row>
    <row r="36" spans="4:44" s="60" customFormat="1" ht="11.25">
      <c r="D36" s="331"/>
      <c r="E36" s="331"/>
      <c r="F36" s="331"/>
      <c r="G36" s="331"/>
      <c r="T36" s="331"/>
      <c r="U36" s="331"/>
      <c r="AR36" s="263"/>
    </row>
    <row r="37" spans="4:44" s="60" customFormat="1" ht="11.25">
      <c r="D37" s="331"/>
      <c r="E37" s="331"/>
      <c r="F37" s="331"/>
      <c r="G37" s="331"/>
      <c r="T37" s="331"/>
      <c r="U37" s="331"/>
      <c r="AR37" s="263"/>
    </row>
    <row r="38" spans="4:44" s="60" customFormat="1" ht="11.25">
      <c r="D38" s="331"/>
      <c r="E38" s="331"/>
      <c r="F38" s="331"/>
      <c r="G38" s="331"/>
      <c r="T38" s="331"/>
      <c r="U38" s="331"/>
      <c r="AR38" s="263"/>
    </row>
    <row r="39" spans="4:44" s="60" customFormat="1" ht="11.25">
      <c r="D39" s="331"/>
      <c r="E39" s="331"/>
      <c r="F39" s="331"/>
      <c r="G39" s="331"/>
      <c r="H39" s="264"/>
      <c r="I39" s="264"/>
      <c r="J39" s="264"/>
      <c r="T39" s="331"/>
      <c r="U39" s="331"/>
    </row>
    <row r="40" spans="4:44" s="60" customFormat="1" ht="11.25">
      <c r="D40" s="331"/>
      <c r="E40" s="331"/>
      <c r="F40" s="331"/>
      <c r="G40" s="331"/>
      <c r="T40" s="331"/>
      <c r="U40" s="331"/>
      <c r="AR40" s="263"/>
    </row>
    <row r="41" spans="4:44" s="60" customFormat="1" ht="11.25">
      <c r="D41" s="331"/>
      <c r="E41" s="331"/>
      <c r="F41" s="331"/>
      <c r="G41" s="331"/>
      <c r="T41" s="331"/>
      <c r="U41" s="331"/>
      <c r="AR41" s="263"/>
    </row>
    <row r="42" spans="4:44" s="60" customFormat="1" ht="11.25">
      <c r="D42" s="331"/>
      <c r="E42" s="331"/>
      <c r="F42" s="331"/>
      <c r="G42" s="331"/>
      <c r="T42" s="331"/>
      <c r="U42" s="331"/>
      <c r="AR42" s="263"/>
    </row>
    <row r="43" spans="4:44" s="60" customFormat="1" ht="11.25">
      <c r="D43" s="331"/>
      <c r="E43" s="331"/>
      <c r="F43" s="331"/>
      <c r="G43" s="331"/>
      <c r="T43" s="331"/>
      <c r="U43" s="331"/>
      <c r="AR43" s="263"/>
    </row>
    <row r="44" spans="4:44" s="60" customFormat="1" ht="11.25">
      <c r="D44" s="331"/>
      <c r="E44" s="331"/>
      <c r="F44" s="331"/>
      <c r="G44" s="331"/>
      <c r="T44" s="331"/>
      <c r="U44" s="331"/>
      <c r="AR44" s="263"/>
    </row>
    <row r="45" spans="4:44" s="60" customFormat="1" ht="11.25">
      <c r="D45" s="331"/>
      <c r="E45" s="331"/>
      <c r="F45" s="331"/>
      <c r="G45" s="331"/>
      <c r="T45" s="331"/>
      <c r="U45" s="331"/>
      <c r="AR45" s="263"/>
    </row>
    <row r="46" spans="4:44" s="60" customFormat="1" ht="11.25">
      <c r="D46" s="331"/>
      <c r="E46" s="331"/>
      <c r="F46" s="331"/>
      <c r="G46" s="331"/>
      <c r="T46" s="331"/>
      <c r="U46" s="331"/>
      <c r="AR46" s="263"/>
    </row>
    <row r="47" spans="4:44" s="60" customFormat="1" ht="11.25">
      <c r="D47" s="331"/>
      <c r="E47" s="331"/>
      <c r="F47" s="331"/>
      <c r="G47" s="331"/>
      <c r="T47" s="331"/>
      <c r="U47" s="331"/>
      <c r="AR47" s="263"/>
    </row>
    <row r="48" spans="4:44" s="60" customFormat="1" ht="11.25">
      <c r="D48" s="331"/>
      <c r="E48" s="331"/>
      <c r="F48" s="331"/>
      <c r="G48" s="331"/>
      <c r="T48" s="331"/>
      <c r="U48" s="331"/>
      <c r="AR48" s="263"/>
    </row>
    <row r="49" spans="4:44" s="60" customFormat="1" ht="11.25">
      <c r="D49" s="331"/>
      <c r="E49" s="331"/>
      <c r="F49" s="331"/>
      <c r="G49" s="331"/>
      <c r="T49" s="331"/>
      <c r="U49" s="331"/>
      <c r="AR49" s="263"/>
    </row>
    <row r="50" spans="4:44" s="60" customFormat="1" ht="11.25">
      <c r="D50" s="331"/>
      <c r="E50" s="331"/>
      <c r="F50" s="331"/>
      <c r="G50" s="331"/>
      <c r="T50" s="331"/>
      <c r="U50" s="331"/>
      <c r="AR50" s="263"/>
    </row>
    <row r="51" spans="4:44" s="60" customFormat="1" ht="11.25">
      <c r="D51" s="331"/>
      <c r="E51" s="331"/>
      <c r="F51" s="331"/>
      <c r="G51" s="331"/>
      <c r="T51" s="331"/>
      <c r="U51" s="331"/>
      <c r="AR51" s="263"/>
    </row>
    <row r="52" spans="4:44" s="60" customFormat="1" ht="11.25">
      <c r="D52" s="331"/>
      <c r="E52" s="331"/>
      <c r="F52" s="331"/>
      <c r="G52" s="331"/>
      <c r="T52" s="331"/>
      <c r="U52" s="331"/>
      <c r="AR52" s="263"/>
    </row>
    <row r="53" spans="4:44" s="60" customFormat="1" ht="11.25">
      <c r="D53" s="331"/>
      <c r="E53" s="331"/>
      <c r="F53" s="331"/>
      <c r="G53" s="331"/>
      <c r="T53" s="331"/>
      <c r="U53" s="331"/>
      <c r="AR53" s="263"/>
    </row>
    <row r="54" spans="4:44" s="60" customFormat="1" ht="11.25">
      <c r="D54" s="331"/>
      <c r="E54" s="331"/>
      <c r="F54" s="331"/>
      <c r="G54" s="331"/>
      <c r="T54" s="331"/>
      <c r="U54" s="331"/>
      <c r="AR54" s="263"/>
    </row>
    <row r="55" spans="4:44" s="60" customFormat="1" ht="11.25">
      <c r="D55" s="331"/>
      <c r="E55" s="331"/>
      <c r="F55" s="331"/>
      <c r="G55" s="331"/>
      <c r="T55" s="331"/>
      <c r="U55" s="331"/>
      <c r="AR55" s="263"/>
    </row>
    <row r="56" spans="4:44" s="60" customFormat="1" ht="11.25">
      <c r="D56" s="331"/>
      <c r="E56" s="331"/>
      <c r="F56" s="331"/>
      <c r="G56" s="331"/>
      <c r="T56" s="331"/>
      <c r="U56" s="331"/>
      <c r="AR56" s="263"/>
    </row>
    <row r="57" spans="4:44" s="60" customFormat="1" ht="11.25">
      <c r="D57" s="331"/>
      <c r="E57" s="331"/>
      <c r="F57" s="331"/>
      <c r="G57" s="331"/>
      <c r="T57" s="331"/>
      <c r="U57" s="331"/>
      <c r="AR57" s="263"/>
    </row>
    <row r="58" spans="4:44" s="60" customFormat="1" ht="11.25">
      <c r="D58" s="331"/>
      <c r="E58" s="331"/>
      <c r="F58" s="331"/>
      <c r="G58" s="331"/>
      <c r="T58" s="331"/>
      <c r="U58" s="331"/>
      <c r="AR58" s="263"/>
    </row>
    <row r="59" spans="4:44" s="60" customFormat="1" ht="11.25">
      <c r="D59" s="331"/>
      <c r="E59" s="331"/>
      <c r="F59" s="331"/>
      <c r="G59" s="331"/>
      <c r="T59" s="331"/>
      <c r="U59" s="331"/>
      <c r="AR59" s="263"/>
    </row>
    <row r="60" spans="4:44" s="60" customFormat="1" ht="11.25">
      <c r="D60" s="331"/>
      <c r="E60" s="331"/>
      <c r="F60" s="331"/>
      <c r="G60" s="331"/>
      <c r="T60" s="331"/>
      <c r="U60" s="331"/>
      <c r="AR60" s="263"/>
    </row>
    <row r="61" spans="4:44" s="60" customFormat="1" ht="11.25">
      <c r="D61" s="331"/>
      <c r="E61" s="331"/>
      <c r="F61" s="331"/>
      <c r="G61" s="331"/>
      <c r="T61" s="331"/>
      <c r="U61" s="331"/>
      <c r="AR61" s="263"/>
    </row>
    <row r="62" spans="4:44" s="60" customFormat="1" ht="11.25">
      <c r="D62" s="331"/>
      <c r="E62" s="331"/>
      <c r="F62" s="331"/>
      <c r="G62" s="331"/>
      <c r="T62" s="331"/>
      <c r="U62" s="331"/>
      <c r="AR62" s="263"/>
    </row>
    <row r="63" spans="4:44" s="60" customFormat="1" ht="11.25">
      <c r="D63" s="331"/>
      <c r="E63" s="331"/>
      <c r="F63" s="331"/>
      <c r="G63" s="331"/>
      <c r="T63" s="331"/>
      <c r="U63" s="331"/>
      <c r="AR63" s="263"/>
    </row>
    <row r="64" spans="4:44" s="60" customFormat="1" ht="11.25">
      <c r="D64" s="331"/>
      <c r="E64" s="331"/>
      <c r="F64" s="331"/>
      <c r="G64" s="331"/>
      <c r="T64" s="331"/>
      <c r="U64" s="331"/>
      <c r="AR64" s="263"/>
    </row>
    <row r="65" spans="4:44" s="60" customFormat="1" ht="11.25">
      <c r="D65" s="331"/>
      <c r="E65" s="331"/>
      <c r="F65" s="331"/>
      <c r="G65" s="331"/>
      <c r="T65" s="331"/>
      <c r="U65" s="331"/>
      <c r="AR65" s="263"/>
    </row>
    <row r="66" spans="4:44" s="60" customFormat="1" ht="11.25">
      <c r="D66" s="331"/>
      <c r="E66" s="331"/>
      <c r="F66" s="331"/>
      <c r="G66" s="331"/>
      <c r="T66" s="331"/>
      <c r="U66" s="331"/>
      <c r="AR66" s="263"/>
    </row>
    <row r="67" spans="4:44" s="60" customFormat="1" ht="11.25">
      <c r="D67" s="331"/>
      <c r="E67" s="331"/>
      <c r="F67" s="331"/>
      <c r="G67" s="331"/>
      <c r="T67" s="331"/>
      <c r="U67" s="331"/>
      <c r="AR67" s="263"/>
    </row>
    <row r="68" spans="4:44" s="60" customFormat="1" ht="11.25">
      <c r="D68" s="331"/>
      <c r="E68" s="331"/>
      <c r="F68" s="331"/>
      <c r="G68" s="331"/>
      <c r="T68" s="331"/>
      <c r="U68" s="331"/>
      <c r="AR68" s="263"/>
    </row>
    <row r="69" spans="4:44" s="60" customFormat="1" ht="11.25">
      <c r="D69" s="331"/>
      <c r="E69" s="331"/>
      <c r="F69" s="331"/>
      <c r="G69" s="331"/>
      <c r="T69" s="331"/>
      <c r="U69" s="331"/>
      <c r="AR69" s="263"/>
    </row>
    <row r="70" spans="4:44" s="60" customFormat="1" ht="11.25">
      <c r="D70" s="331"/>
      <c r="E70" s="331"/>
      <c r="F70" s="331"/>
      <c r="G70" s="331"/>
      <c r="T70" s="331"/>
      <c r="U70" s="331"/>
      <c r="AR70" s="263"/>
    </row>
    <row r="71" spans="4:44" s="60" customFormat="1" ht="11.25">
      <c r="D71" s="331"/>
      <c r="E71" s="331"/>
      <c r="F71" s="331"/>
      <c r="G71" s="331"/>
      <c r="T71" s="331"/>
      <c r="U71" s="331"/>
      <c r="AR71" s="263"/>
    </row>
    <row r="72" spans="4:44" s="60" customFormat="1" ht="11.25">
      <c r="D72" s="331"/>
      <c r="E72" s="331"/>
      <c r="F72" s="331"/>
      <c r="G72" s="331"/>
      <c r="T72" s="331"/>
      <c r="U72" s="331"/>
      <c r="AR72" s="263"/>
    </row>
    <row r="73" spans="4:44" s="60" customFormat="1" ht="11.25">
      <c r="D73" s="331"/>
      <c r="E73" s="331"/>
      <c r="F73" s="331"/>
      <c r="G73" s="331"/>
      <c r="T73" s="331"/>
      <c r="U73" s="331"/>
      <c r="AR73" s="263"/>
    </row>
    <row r="74" spans="4:44" s="60" customFormat="1" ht="11.25">
      <c r="D74" s="331"/>
      <c r="E74" s="331"/>
      <c r="F74" s="331"/>
      <c r="G74" s="331"/>
      <c r="T74" s="331"/>
      <c r="U74" s="331"/>
      <c r="AR74" s="263"/>
    </row>
    <row r="75" spans="4:44" s="60" customFormat="1" ht="11.25">
      <c r="D75" s="331"/>
      <c r="E75" s="331"/>
      <c r="F75" s="331"/>
      <c r="G75" s="331"/>
      <c r="T75" s="331"/>
      <c r="U75" s="331"/>
      <c r="AR75" s="263"/>
    </row>
    <row r="76" spans="4:44" s="60" customFormat="1" ht="11.25">
      <c r="D76" s="331"/>
      <c r="E76" s="331"/>
      <c r="F76" s="331"/>
      <c r="G76" s="331"/>
      <c r="T76" s="331"/>
      <c r="U76" s="331"/>
      <c r="AR76" s="263"/>
    </row>
    <row r="77" spans="4:44" s="60" customFormat="1" ht="11.25">
      <c r="D77" s="331"/>
      <c r="E77" s="331"/>
      <c r="F77" s="331"/>
      <c r="G77" s="331"/>
      <c r="T77" s="331"/>
      <c r="U77" s="331"/>
      <c r="AR77" s="263"/>
    </row>
    <row r="78" spans="4:44" s="60" customFormat="1" ht="11.25">
      <c r="D78" s="331"/>
      <c r="E78" s="331"/>
      <c r="F78" s="331"/>
      <c r="G78" s="331"/>
      <c r="T78" s="331"/>
      <c r="U78" s="331"/>
      <c r="AR78" s="263"/>
    </row>
    <row r="79" spans="4:44" s="60" customFormat="1" ht="11.25">
      <c r="D79" s="331"/>
      <c r="E79" s="331"/>
      <c r="F79" s="331"/>
      <c r="G79" s="331"/>
      <c r="T79" s="331"/>
      <c r="U79" s="331"/>
      <c r="AR79" s="263"/>
    </row>
    <row r="80" spans="4:44" s="60" customFormat="1" ht="11.25">
      <c r="D80" s="331"/>
      <c r="E80" s="331"/>
      <c r="F80" s="331"/>
      <c r="G80" s="331"/>
      <c r="T80" s="331"/>
      <c r="U80" s="331"/>
      <c r="AR80" s="263"/>
    </row>
    <row r="81" spans="4:44" s="60" customFormat="1" ht="11.25">
      <c r="D81" s="331"/>
      <c r="E81" s="331"/>
      <c r="F81" s="331"/>
      <c r="G81" s="331"/>
      <c r="T81" s="331"/>
      <c r="U81" s="331"/>
      <c r="AR81" s="263"/>
    </row>
    <row r="82" spans="4:44" s="60" customFormat="1" ht="11.25">
      <c r="D82" s="331"/>
      <c r="E82" s="331"/>
      <c r="F82" s="331"/>
      <c r="G82" s="331"/>
      <c r="T82" s="331"/>
      <c r="U82" s="331"/>
      <c r="AR82" s="263"/>
    </row>
    <row r="83" spans="4:44" s="60" customFormat="1" ht="11.25">
      <c r="D83" s="331"/>
      <c r="E83" s="331"/>
      <c r="F83" s="331"/>
      <c r="G83" s="331"/>
      <c r="T83" s="331"/>
      <c r="U83" s="331"/>
      <c r="AR83" s="263"/>
    </row>
    <row r="84" spans="4:44" s="60" customFormat="1" ht="11.25">
      <c r="D84" s="331"/>
      <c r="E84" s="331"/>
      <c r="F84" s="331"/>
      <c r="G84" s="331"/>
      <c r="T84" s="331"/>
      <c r="U84" s="331"/>
      <c r="AR84" s="263"/>
    </row>
    <row r="85" spans="4:44" s="60" customFormat="1" ht="11.25">
      <c r="D85" s="331"/>
      <c r="E85" s="331"/>
      <c r="F85" s="331"/>
      <c r="G85" s="331"/>
      <c r="T85" s="331"/>
      <c r="U85" s="331"/>
      <c r="AR85" s="263"/>
    </row>
    <row r="86" spans="4:44" s="60" customFormat="1" ht="11.25">
      <c r="D86" s="331"/>
      <c r="E86" s="331"/>
      <c r="F86" s="331"/>
      <c r="G86" s="331"/>
      <c r="T86" s="331"/>
      <c r="U86" s="331"/>
      <c r="AR86" s="263"/>
    </row>
    <row r="87" spans="4:44" s="60" customFormat="1" ht="11.25">
      <c r="D87" s="331"/>
      <c r="E87" s="331"/>
      <c r="F87" s="331"/>
      <c r="G87" s="331"/>
      <c r="T87" s="331"/>
      <c r="U87" s="331"/>
      <c r="AR87" s="263"/>
    </row>
    <row r="88" spans="4:44" s="60" customFormat="1" ht="11.25">
      <c r="D88" s="331"/>
      <c r="E88" s="331"/>
      <c r="F88" s="331"/>
      <c r="G88" s="331"/>
      <c r="T88" s="331"/>
      <c r="U88" s="331"/>
      <c r="AR88" s="263"/>
    </row>
    <row r="89" spans="4:44" s="60" customFormat="1" ht="11.25">
      <c r="D89" s="331"/>
      <c r="E89" s="331"/>
      <c r="F89" s="331"/>
      <c r="G89" s="331"/>
      <c r="T89" s="331"/>
      <c r="U89" s="331"/>
      <c r="AR89" s="263"/>
    </row>
    <row r="90" spans="4:44" s="60" customFormat="1" ht="11.25">
      <c r="D90" s="331"/>
      <c r="E90" s="331"/>
      <c r="F90" s="331"/>
      <c r="G90" s="331"/>
      <c r="T90" s="331"/>
      <c r="U90" s="331"/>
      <c r="AR90" s="263"/>
    </row>
    <row r="91" spans="4:44" s="60" customFormat="1" ht="11.25">
      <c r="D91" s="331"/>
      <c r="E91" s="331"/>
      <c r="F91" s="331"/>
      <c r="G91" s="331"/>
      <c r="T91" s="331"/>
      <c r="U91" s="331"/>
      <c r="AR91" s="263"/>
    </row>
    <row r="92" spans="4:44" s="60" customFormat="1" ht="11.25">
      <c r="D92" s="331"/>
      <c r="E92" s="331"/>
      <c r="F92" s="331"/>
      <c r="G92" s="331"/>
      <c r="T92" s="331"/>
      <c r="U92" s="331"/>
      <c r="AR92" s="263"/>
    </row>
    <row r="93" spans="4:44" s="60" customFormat="1" ht="11.25">
      <c r="D93" s="331"/>
      <c r="E93" s="331"/>
      <c r="F93" s="331"/>
      <c r="G93" s="331"/>
      <c r="T93" s="331"/>
      <c r="U93" s="331"/>
      <c r="AR93" s="263"/>
    </row>
    <row r="94" spans="4:44" s="60" customFormat="1" ht="11.25">
      <c r="D94" s="331"/>
      <c r="E94" s="331"/>
      <c r="F94" s="331"/>
      <c r="G94" s="331"/>
      <c r="T94" s="331"/>
      <c r="U94" s="331"/>
      <c r="AR94" s="263"/>
    </row>
    <row r="95" spans="4:44" s="60" customFormat="1" ht="11.25">
      <c r="D95" s="331"/>
      <c r="E95" s="331"/>
      <c r="F95" s="331"/>
      <c r="G95" s="331"/>
      <c r="T95" s="331"/>
      <c r="U95" s="331"/>
      <c r="AR95" s="263"/>
    </row>
    <row r="96" spans="4:44" s="60" customFormat="1" ht="11.25">
      <c r="D96" s="331"/>
      <c r="E96" s="331"/>
      <c r="F96" s="331"/>
      <c r="G96" s="331"/>
      <c r="T96" s="331"/>
      <c r="U96" s="331"/>
      <c r="AR96" s="263"/>
    </row>
    <row r="97" spans="4:44" s="60" customFormat="1" ht="11.25">
      <c r="D97" s="331"/>
      <c r="E97" s="331"/>
      <c r="F97" s="331"/>
      <c r="G97" s="331"/>
      <c r="T97" s="331"/>
      <c r="U97" s="331"/>
      <c r="AR97" s="263"/>
    </row>
    <row r="98" spans="4:44" s="60" customFormat="1" ht="11.25">
      <c r="D98" s="331"/>
      <c r="E98" s="331"/>
      <c r="F98" s="331"/>
      <c r="G98" s="331"/>
      <c r="T98" s="331"/>
      <c r="U98" s="331"/>
      <c r="AR98" s="263"/>
    </row>
    <row r="99" spans="4:44" s="60" customFormat="1" ht="11.25">
      <c r="D99" s="331"/>
      <c r="E99" s="331"/>
      <c r="F99" s="331"/>
      <c r="G99" s="331"/>
      <c r="T99" s="331"/>
      <c r="U99" s="331"/>
      <c r="AR99" s="263"/>
    </row>
    <row r="100" spans="4:44" s="60" customFormat="1" ht="11.25">
      <c r="D100" s="331"/>
      <c r="E100" s="331"/>
      <c r="F100" s="331"/>
      <c r="G100" s="331"/>
      <c r="T100" s="331"/>
      <c r="U100" s="331"/>
      <c r="AR100" s="263"/>
    </row>
    <row r="101" spans="4:44" s="60" customFormat="1" ht="11.25">
      <c r="D101" s="331"/>
      <c r="E101" s="331"/>
      <c r="F101" s="331"/>
      <c r="G101" s="331"/>
      <c r="T101" s="331"/>
      <c r="U101" s="331"/>
      <c r="AR101" s="263"/>
    </row>
    <row r="102" spans="4:44" s="60" customFormat="1" ht="11.25">
      <c r="D102" s="331"/>
      <c r="E102" s="331"/>
      <c r="F102" s="331"/>
      <c r="G102" s="331"/>
      <c r="T102" s="331"/>
      <c r="U102" s="331"/>
      <c r="AR102" s="263"/>
    </row>
    <row r="103" spans="4:44" s="60" customFormat="1" ht="11.25">
      <c r="D103" s="331"/>
      <c r="E103" s="331"/>
      <c r="F103" s="331"/>
      <c r="G103" s="331"/>
      <c r="T103" s="331"/>
      <c r="U103" s="331"/>
      <c r="AR103" s="263"/>
    </row>
    <row r="104" spans="4:44" s="60" customFormat="1" ht="11.25">
      <c r="D104" s="331"/>
      <c r="E104" s="331"/>
      <c r="F104" s="331"/>
      <c r="G104" s="331"/>
      <c r="T104" s="331"/>
      <c r="U104" s="331"/>
      <c r="AR104" s="263"/>
    </row>
    <row r="105" spans="4:44" s="60" customFormat="1" ht="11.25">
      <c r="D105" s="331"/>
      <c r="E105" s="331"/>
      <c r="F105" s="331"/>
      <c r="G105" s="331"/>
      <c r="T105" s="331"/>
      <c r="U105" s="331"/>
      <c r="AR105" s="263"/>
    </row>
    <row r="106" spans="4:44" s="60" customFormat="1" ht="11.25">
      <c r="D106" s="331"/>
      <c r="E106" s="331"/>
      <c r="F106" s="331"/>
      <c r="G106" s="331"/>
      <c r="T106" s="331"/>
      <c r="U106" s="331"/>
      <c r="AR106" s="263"/>
    </row>
    <row r="107" spans="4:44" s="60" customFormat="1" ht="11.25">
      <c r="D107" s="331"/>
      <c r="E107" s="331"/>
      <c r="F107" s="331"/>
      <c r="G107" s="331"/>
      <c r="T107" s="331"/>
      <c r="U107" s="331"/>
      <c r="AR107" s="263"/>
    </row>
    <row r="108" spans="4:44" s="60" customFormat="1" ht="11.25">
      <c r="D108" s="331"/>
      <c r="E108" s="331"/>
      <c r="F108" s="331"/>
      <c r="G108" s="331"/>
      <c r="T108" s="331"/>
      <c r="U108" s="331"/>
      <c r="AR108" s="263"/>
    </row>
  </sheetData>
  <mergeCells count="17">
    <mergeCell ref="A4:B5"/>
    <mergeCell ref="AL4:AL5"/>
    <mergeCell ref="H4:K4"/>
    <mergeCell ref="L4:O4"/>
    <mergeCell ref="D4:G4"/>
    <mergeCell ref="P4:S4"/>
    <mergeCell ref="V4:X4"/>
    <mergeCell ref="T4:T5"/>
    <mergeCell ref="U4:U5"/>
    <mergeCell ref="Y4:AC4"/>
    <mergeCell ref="AD4:AF4"/>
    <mergeCell ref="AG4:AJ4"/>
    <mergeCell ref="B2:K2"/>
    <mergeCell ref="L2:T2"/>
    <mergeCell ref="AD2:AL2"/>
    <mergeCell ref="U2:AC2"/>
    <mergeCell ref="AP3:AR3"/>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Y108"/>
  <sheetViews>
    <sheetView showGridLines="0" view="pageBreakPreview" zoomScaleNormal="120" zoomScaleSheetLayoutView="100" workbookViewId="0">
      <selection activeCell="R41" sqref="R41"/>
    </sheetView>
  </sheetViews>
  <sheetFormatPr defaultRowHeight="13.5"/>
  <cols>
    <col min="1" max="1" width="0.88671875" style="24" customWidth="1"/>
    <col min="2" max="2" width="4.77734375" style="24" customWidth="1"/>
    <col min="3" max="3" width="0.88671875" style="24" customWidth="1"/>
    <col min="4" max="4" width="7.109375" style="24" customWidth="1"/>
    <col min="5" max="5" width="6.5546875" style="24" customWidth="1"/>
    <col min="6" max="13" width="7" style="24" customWidth="1"/>
    <col min="14" max="14" width="6.77734375" style="34" customWidth="1"/>
    <col min="15" max="15" width="7.77734375" style="34" customWidth="1"/>
    <col min="16" max="16" width="8.33203125" style="34" customWidth="1"/>
    <col min="17" max="17" width="6.5546875" style="34" customWidth="1"/>
    <col min="18" max="21" width="6.33203125" style="34" customWidth="1"/>
    <col min="22" max="22" width="8.109375" style="34" customWidth="1"/>
    <col min="23" max="23" width="6.33203125" style="34" customWidth="1"/>
    <col min="24" max="24" width="0.5546875" style="24" customWidth="1"/>
    <col min="25" max="25" width="6.5546875" style="24" customWidth="1"/>
    <col min="26" max="16384" width="8.88671875" style="24"/>
  </cols>
  <sheetData>
    <row r="1" spans="1:25" s="21" customFormat="1" ht="27.95" customHeight="1">
      <c r="A1" s="266" t="s">
        <v>1290</v>
      </c>
      <c r="N1" s="22"/>
      <c r="O1" s="22"/>
      <c r="P1" s="22"/>
      <c r="Q1" s="22"/>
      <c r="R1" s="22"/>
      <c r="S1" s="22"/>
      <c r="T1" s="22"/>
      <c r="U1" s="22"/>
      <c r="V1" s="23"/>
      <c r="W1" s="22"/>
      <c r="Y1" s="855" t="s">
        <v>1291</v>
      </c>
    </row>
    <row r="2" spans="1:25" s="498" customFormat="1" ht="39.950000000000003" customHeight="1">
      <c r="B2" s="1361" t="s">
        <v>1292</v>
      </c>
      <c r="C2" s="1361"/>
      <c r="D2" s="1361"/>
      <c r="E2" s="1361"/>
      <c r="F2" s="1361"/>
      <c r="G2" s="1361"/>
      <c r="H2" s="1361"/>
      <c r="I2" s="1361"/>
      <c r="J2" s="1361"/>
      <c r="K2" s="1361"/>
      <c r="L2" s="1361"/>
      <c r="M2" s="1361"/>
      <c r="N2" s="1361" t="s">
        <v>1293</v>
      </c>
      <c r="O2" s="1361"/>
      <c r="P2" s="1361"/>
      <c r="Q2" s="1361"/>
      <c r="R2" s="1361"/>
      <c r="S2" s="1361"/>
      <c r="T2" s="1361"/>
      <c r="U2" s="1361"/>
      <c r="V2" s="1361"/>
      <c r="W2" s="1361"/>
      <c r="X2" s="1361"/>
      <c r="Y2" s="1361"/>
    </row>
    <row r="3" spans="1:25" s="153" customFormat="1" ht="14.1" customHeight="1" thickBot="1">
      <c r="A3" s="153" t="s">
        <v>386</v>
      </c>
      <c r="F3" s="154"/>
      <c r="G3" s="154"/>
      <c r="H3" s="1544"/>
      <c r="I3" s="1544"/>
      <c r="J3" s="1544"/>
      <c r="K3" s="1544"/>
      <c r="L3" s="154"/>
      <c r="M3" s="154"/>
      <c r="N3" s="208"/>
      <c r="O3" s="208"/>
      <c r="P3" s="208"/>
      <c r="Q3" s="208"/>
      <c r="R3" s="208"/>
      <c r="S3" s="208"/>
      <c r="T3" s="208"/>
      <c r="U3" s="208"/>
      <c r="V3" s="1540" t="s">
        <v>328</v>
      </c>
      <c r="W3" s="1540"/>
      <c r="X3" s="1541"/>
      <c r="Y3" s="1541"/>
    </row>
    <row r="4" spans="1:25" s="60" customFormat="1" ht="18" customHeight="1">
      <c r="A4" s="1381" t="s">
        <v>1146</v>
      </c>
      <c r="B4" s="1382"/>
      <c r="C4" s="1383"/>
      <c r="D4" s="1858" t="s">
        <v>1298</v>
      </c>
      <c r="E4" s="1654"/>
      <c r="F4" s="1654"/>
      <c r="G4" s="1654"/>
      <c r="H4" s="1654"/>
      <c r="I4" s="1130"/>
      <c r="J4" s="1130"/>
      <c r="K4" s="1130"/>
      <c r="L4" s="1130"/>
      <c r="M4" s="1130"/>
      <c r="N4" s="1130"/>
      <c r="O4" s="1862" t="s">
        <v>1308</v>
      </c>
      <c r="P4" s="1130"/>
      <c r="Q4" s="1130"/>
      <c r="R4" s="1130"/>
      <c r="S4" s="1130"/>
      <c r="T4" s="1130"/>
      <c r="U4" s="1130"/>
      <c r="V4" s="1130"/>
      <c r="W4" s="1130"/>
      <c r="X4" s="889"/>
      <c r="Y4" s="1645" t="s">
        <v>1107</v>
      </c>
    </row>
    <row r="5" spans="1:25" s="60" customFormat="1" ht="18" customHeight="1">
      <c r="A5" s="1362"/>
      <c r="B5" s="1362"/>
      <c r="C5" s="1363"/>
      <c r="D5" s="1859"/>
      <c r="E5" s="1636" t="s">
        <v>1297</v>
      </c>
      <c r="F5" s="1131"/>
      <c r="G5" s="1131"/>
      <c r="H5" s="1131"/>
      <c r="I5" s="921"/>
      <c r="J5" s="921"/>
      <c r="K5" s="921"/>
      <c r="L5" s="921"/>
      <c r="M5" s="921"/>
      <c r="N5" s="1669" t="s">
        <v>1306</v>
      </c>
      <c r="O5" s="1860"/>
      <c r="P5" s="1636" t="s">
        <v>1307</v>
      </c>
      <c r="Q5" s="921"/>
      <c r="R5" s="921"/>
      <c r="S5" s="921"/>
      <c r="T5" s="921"/>
      <c r="U5" s="921"/>
      <c r="V5" s="921"/>
      <c r="W5" s="921"/>
      <c r="X5" s="890"/>
      <c r="Y5" s="1735"/>
    </row>
    <row r="6" spans="1:25" s="60" customFormat="1" ht="18" customHeight="1">
      <c r="A6" s="1362"/>
      <c r="B6" s="1362"/>
      <c r="C6" s="1363"/>
      <c r="D6" s="1859"/>
      <c r="E6" s="1642"/>
      <c r="F6" s="1636" t="s">
        <v>1299</v>
      </c>
      <c r="G6" s="919"/>
      <c r="H6" s="1131"/>
      <c r="I6" s="921"/>
      <c r="J6" s="921"/>
      <c r="K6" s="921"/>
      <c r="L6" s="1634" t="s">
        <v>1304</v>
      </c>
      <c r="M6" s="1636" t="s">
        <v>1305</v>
      </c>
      <c r="N6" s="1669"/>
      <c r="O6" s="1860"/>
      <c r="P6" s="1863"/>
      <c r="Q6" s="1669" t="s">
        <v>1295</v>
      </c>
      <c r="R6" s="921"/>
      <c r="S6" s="921"/>
      <c r="T6" s="921"/>
      <c r="U6" s="921"/>
      <c r="V6" s="921"/>
      <c r="W6" s="921"/>
      <c r="X6" s="890"/>
      <c r="Y6" s="1735"/>
    </row>
    <row r="7" spans="1:25" s="60" customFormat="1" ht="18" customHeight="1">
      <c r="A7" s="1362"/>
      <c r="B7" s="1362"/>
      <c r="C7" s="1363"/>
      <c r="D7" s="1859"/>
      <c r="E7" s="1642"/>
      <c r="F7" s="1642"/>
      <c r="G7" s="1636" t="s">
        <v>1294</v>
      </c>
      <c r="H7" s="1634" t="s">
        <v>1300</v>
      </c>
      <c r="I7" s="1634" t="s">
        <v>1301</v>
      </c>
      <c r="J7" s="1634" t="s">
        <v>1302</v>
      </c>
      <c r="K7" s="1648" t="s">
        <v>1303</v>
      </c>
      <c r="L7" s="1635"/>
      <c r="M7" s="1642"/>
      <c r="N7" s="1669"/>
      <c r="O7" s="1860"/>
      <c r="P7" s="1863"/>
      <c r="Q7" s="1669"/>
      <c r="R7" s="1856" t="s">
        <v>1296</v>
      </c>
      <c r="S7" s="1669" t="s">
        <v>1313</v>
      </c>
      <c r="T7" s="921"/>
      <c r="U7" s="921"/>
      <c r="V7" s="1860" t="s">
        <v>1311</v>
      </c>
      <c r="W7" s="921"/>
      <c r="X7" s="890"/>
      <c r="Y7" s="1735"/>
    </row>
    <row r="8" spans="1:25" s="60" customFormat="1" ht="84" customHeight="1">
      <c r="A8" s="1384"/>
      <c r="B8" s="1384"/>
      <c r="C8" s="1385"/>
      <c r="D8" s="1657"/>
      <c r="E8" s="1638"/>
      <c r="F8" s="1638"/>
      <c r="G8" s="1638"/>
      <c r="H8" s="1661"/>
      <c r="I8" s="1661"/>
      <c r="J8" s="1661"/>
      <c r="K8" s="1658"/>
      <c r="L8" s="1661"/>
      <c r="M8" s="1638"/>
      <c r="N8" s="1855"/>
      <c r="O8" s="1861"/>
      <c r="P8" s="1864"/>
      <c r="Q8" s="1855"/>
      <c r="R8" s="1857"/>
      <c r="S8" s="1855"/>
      <c r="T8" s="1132" t="s">
        <v>1309</v>
      </c>
      <c r="U8" s="1133" t="s">
        <v>1312</v>
      </c>
      <c r="V8" s="1861"/>
      <c r="W8" s="1134" t="s">
        <v>1310</v>
      </c>
      <c r="X8" s="892"/>
      <c r="Y8" s="1759"/>
    </row>
    <row r="9" spans="1:25" s="60" customFormat="1" ht="6.95" customHeight="1">
      <c r="A9" s="156"/>
      <c r="B9" s="159"/>
      <c r="C9" s="159"/>
      <c r="D9" s="644"/>
      <c r="E9" s="159"/>
      <c r="F9" s="159"/>
      <c r="G9" s="159"/>
      <c r="H9" s="159"/>
      <c r="I9" s="159"/>
      <c r="J9" s="159"/>
      <c r="K9" s="159"/>
      <c r="L9" s="159"/>
      <c r="M9" s="159"/>
      <c r="N9" s="159"/>
      <c r="O9" s="204"/>
      <c r="P9" s="204"/>
      <c r="Q9" s="204"/>
      <c r="R9" s="204"/>
      <c r="S9" s="204"/>
      <c r="T9" s="204"/>
      <c r="U9" s="204"/>
      <c r="V9" s="159"/>
      <c r="W9" s="159"/>
      <c r="X9" s="882"/>
      <c r="Y9" s="159"/>
    </row>
    <row r="10" spans="1:25" s="60" customFormat="1" ht="19.5" customHeight="1">
      <c r="A10" s="156"/>
      <c r="B10" s="479">
        <v>2010</v>
      </c>
      <c r="C10" s="479"/>
      <c r="D10" s="463">
        <v>270923</v>
      </c>
      <c r="E10" s="425">
        <v>268540</v>
      </c>
      <c r="F10" s="425">
        <v>177718</v>
      </c>
      <c r="G10" s="425">
        <v>74730</v>
      </c>
      <c r="H10" s="425">
        <v>7772</v>
      </c>
      <c r="I10" s="425">
        <v>71035</v>
      </c>
      <c r="J10" s="425">
        <v>10666</v>
      </c>
      <c r="K10" s="425">
        <v>13514</v>
      </c>
      <c r="L10" s="425">
        <v>35601</v>
      </c>
      <c r="M10" s="425">
        <v>55221</v>
      </c>
      <c r="N10" s="425">
        <v>2383</v>
      </c>
      <c r="O10" s="425">
        <v>254231</v>
      </c>
      <c r="P10" s="425">
        <v>251146</v>
      </c>
      <c r="Q10" s="425">
        <v>216937</v>
      </c>
      <c r="R10" s="425">
        <v>49821</v>
      </c>
      <c r="S10" s="425">
        <v>13387</v>
      </c>
      <c r="T10" s="425">
        <v>13387</v>
      </c>
      <c r="U10" s="425">
        <v>0</v>
      </c>
      <c r="V10" s="425">
        <v>151030</v>
      </c>
      <c r="W10" s="552">
        <v>550</v>
      </c>
      <c r="X10" s="882"/>
      <c r="Y10" s="479">
        <v>2010</v>
      </c>
    </row>
    <row r="11" spans="1:25" s="60" customFormat="1" ht="19.5" customHeight="1">
      <c r="A11" s="156"/>
      <c r="B11" s="479">
        <v>2011</v>
      </c>
      <c r="C11" s="479"/>
      <c r="D11" s="463">
        <v>292323.3</v>
      </c>
      <c r="E11" s="425">
        <v>289796.59999999998</v>
      </c>
      <c r="F11" s="425">
        <v>192381</v>
      </c>
      <c r="G11" s="425">
        <v>87161</v>
      </c>
      <c r="H11" s="425">
        <v>8713</v>
      </c>
      <c r="I11" s="425">
        <v>71519</v>
      </c>
      <c r="J11" s="425">
        <v>10990</v>
      </c>
      <c r="K11" s="425">
        <v>13998</v>
      </c>
      <c r="L11" s="425">
        <v>38892</v>
      </c>
      <c r="M11" s="425">
        <v>58523.6</v>
      </c>
      <c r="N11" s="425">
        <v>2526.6689999999999</v>
      </c>
      <c r="O11" s="425">
        <v>273694.06900000002</v>
      </c>
      <c r="P11" s="425">
        <v>269768.40000000002</v>
      </c>
      <c r="Q11" s="425">
        <v>235458.12100000001</v>
      </c>
      <c r="R11" s="425">
        <v>52989</v>
      </c>
      <c r="S11" s="425">
        <v>14566</v>
      </c>
      <c r="T11" s="425">
        <v>14566</v>
      </c>
      <c r="U11" s="425">
        <v>0</v>
      </c>
      <c r="V11" s="425">
        <v>165233</v>
      </c>
      <c r="W11" s="425">
        <v>507</v>
      </c>
      <c r="X11" s="882"/>
      <c r="Y11" s="479">
        <v>2011</v>
      </c>
    </row>
    <row r="12" spans="1:25" s="60" customFormat="1" ht="19.5" customHeight="1">
      <c r="A12" s="156"/>
      <c r="B12" s="479">
        <v>2012</v>
      </c>
      <c r="C12" s="479"/>
      <c r="D12" s="463">
        <v>311456</v>
      </c>
      <c r="E12" s="425">
        <v>307754</v>
      </c>
      <c r="F12" s="425">
        <v>203015</v>
      </c>
      <c r="G12" s="425">
        <v>91699</v>
      </c>
      <c r="H12" s="425">
        <v>8832</v>
      </c>
      <c r="I12" s="425">
        <v>77811</v>
      </c>
      <c r="J12" s="425">
        <v>9816</v>
      </c>
      <c r="K12" s="425">
        <v>14857</v>
      </c>
      <c r="L12" s="425">
        <v>43904</v>
      </c>
      <c r="M12" s="425">
        <v>60836</v>
      </c>
      <c r="N12" s="425">
        <v>3702</v>
      </c>
      <c r="O12" s="425">
        <v>292977</v>
      </c>
      <c r="P12" s="425">
        <v>286921</v>
      </c>
      <c r="Q12" s="425">
        <v>252620</v>
      </c>
      <c r="R12" s="425">
        <v>55384</v>
      </c>
      <c r="S12" s="425">
        <v>14239</v>
      </c>
      <c r="T12" s="425">
        <v>14239</v>
      </c>
      <c r="U12" s="425">
        <v>0</v>
      </c>
      <c r="V12" s="425">
        <v>179433</v>
      </c>
      <c r="W12" s="425">
        <v>396</v>
      </c>
      <c r="X12" s="882"/>
      <c r="Y12" s="479">
        <v>2012</v>
      </c>
    </row>
    <row r="13" spans="1:25" s="60" customFormat="1" ht="19.5" customHeight="1">
      <c r="A13" s="156"/>
      <c r="B13" s="479">
        <v>2013</v>
      </c>
      <c r="C13" s="479"/>
      <c r="D13" s="463">
        <v>314438</v>
      </c>
      <c r="E13" s="425">
        <v>311136</v>
      </c>
      <c r="F13" s="425">
        <v>201906</v>
      </c>
      <c r="G13" s="425">
        <v>91674</v>
      </c>
      <c r="H13" s="425">
        <v>8591</v>
      </c>
      <c r="I13" s="425">
        <v>77642</v>
      </c>
      <c r="J13" s="425">
        <v>10562</v>
      </c>
      <c r="K13" s="425">
        <v>13438</v>
      </c>
      <c r="L13" s="425">
        <v>46140</v>
      </c>
      <c r="M13" s="425">
        <v>63089</v>
      </c>
      <c r="N13" s="425">
        <v>3302</v>
      </c>
      <c r="O13" s="425">
        <v>300238</v>
      </c>
      <c r="P13" s="425">
        <v>302036</v>
      </c>
      <c r="Q13" s="425">
        <v>268019</v>
      </c>
      <c r="R13" s="425">
        <v>57769</v>
      </c>
      <c r="S13" s="425">
        <v>13386</v>
      </c>
      <c r="T13" s="425">
        <v>13386</v>
      </c>
      <c r="U13" s="425" t="s">
        <v>297</v>
      </c>
      <c r="V13" s="425">
        <v>193451</v>
      </c>
      <c r="W13" s="425">
        <v>392</v>
      </c>
      <c r="X13" s="882"/>
      <c r="Y13" s="479">
        <v>2013</v>
      </c>
    </row>
    <row r="14" spans="1:25" s="60" customFormat="1" ht="19.5" customHeight="1">
      <c r="A14" s="156"/>
      <c r="B14" s="479">
        <v>2014</v>
      </c>
      <c r="C14" s="479"/>
      <c r="D14" s="463">
        <v>320895</v>
      </c>
      <c r="E14" s="425">
        <v>318185</v>
      </c>
      <c r="F14" s="425">
        <v>205520</v>
      </c>
      <c r="G14" s="425">
        <v>95976</v>
      </c>
      <c r="H14" s="425">
        <v>9054</v>
      </c>
      <c r="I14" s="425">
        <v>79055</v>
      </c>
      <c r="J14" s="425">
        <v>8721</v>
      </c>
      <c r="K14" s="425">
        <v>12715</v>
      </c>
      <c r="L14" s="425">
        <v>49793</v>
      </c>
      <c r="M14" s="425">
        <v>62872</v>
      </c>
      <c r="N14" s="425">
        <v>2710</v>
      </c>
      <c r="O14" s="425">
        <v>312394</v>
      </c>
      <c r="P14" s="425">
        <v>311507</v>
      </c>
      <c r="Q14" s="425">
        <v>280466</v>
      </c>
      <c r="R14" s="425">
        <v>59616</v>
      </c>
      <c r="S14" s="425">
        <v>14057</v>
      </c>
      <c r="T14" s="425">
        <v>14057</v>
      </c>
      <c r="U14" s="425">
        <v>0</v>
      </c>
      <c r="V14" s="425">
        <v>203649</v>
      </c>
      <c r="W14" s="425">
        <v>449</v>
      </c>
      <c r="X14" s="882"/>
      <c r="Y14" s="479">
        <v>2014</v>
      </c>
    </row>
    <row r="15" spans="1:25" s="200" customFormat="1" ht="15.95" customHeight="1">
      <c r="A15" s="273"/>
      <c r="B15" s="185"/>
      <c r="C15" s="185"/>
      <c r="D15" s="466"/>
      <c r="E15" s="427"/>
      <c r="F15" s="427"/>
      <c r="G15" s="427"/>
      <c r="H15" s="427"/>
      <c r="I15" s="427"/>
      <c r="J15" s="427"/>
      <c r="K15" s="427"/>
      <c r="L15" s="427"/>
      <c r="M15" s="427"/>
      <c r="N15" s="427"/>
      <c r="O15" s="427"/>
      <c r="P15" s="427"/>
      <c r="Q15" s="427"/>
      <c r="R15" s="427"/>
      <c r="S15" s="427"/>
      <c r="T15" s="427"/>
      <c r="U15" s="427"/>
      <c r="V15" s="427"/>
      <c r="W15" s="555"/>
      <c r="X15" s="1037"/>
      <c r="Y15" s="185"/>
    </row>
    <row r="16" spans="1:25" s="200" customFormat="1" ht="21" customHeight="1">
      <c r="A16" s="273"/>
      <c r="B16" s="185">
        <v>2015</v>
      </c>
      <c r="C16" s="185"/>
      <c r="D16" s="466">
        <v>339186</v>
      </c>
      <c r="E16" s="427">
        <v>335911</v>
      </c>
      <c r="F16" s="427">
        <v>217885</v>
      </c>
      <c r="G16" s="427">
        <v>105751</v>
      </c>
      <c r="H16" s="427">
        <v>11113</v>
      </c>
      <c r="I16" s="427">
        <v>79442</v>
      </c>
      <c r="J16" s="427">
        <v>8495</v>
      </c>
      <c r="K16" s="427">
        <v>13084</v>
      </c>
      <c r="L16" s="427">
        <v>53089</v>
      </c>
      <c r="M16" s="427">
        <v>64936</v>
      </c>
      <c r="N16" s="427">
        <v>3276</v>
      </c>
      <c r="O16" s="427">
        <v>339351</v>
      </c>
      <c r="P16" s="427">
        <v>330537</v>
      </c>
      <c r="Q16" s="427">
        <v>296216</v>
      </c>
      <c r="R16" s="427">
        <v>63160</v>
      </c>
      <c r="S16" s="427">
        <v>14056</v>
      </c>
      <c r="T16" s="427">
        <v>14056</v>
      </c>
      <c r="U16" s="427">
        <v>0</v>
      </c>
      <c r="V16" s="427">
        <v>216189</v>
      </c>
      <c r="W16" s="427">
        <v>455</v>
      </c>
      <c r="X16" s="1037"/>
      <c r="Y16" s="185">
        <v>2015</v>
      </c>
    </row>
    <row r="17" spans="1:25" s="60" customFormat="1" ht="15.95" customHeight="1">
      <c r="A17" s="156"/>
      <c r="B17" s="479"/>
      <c r="C17" s="479"/>
      <c r="D17" s="463"/>
      <c r="E17" s="425"/>
      <c r="F17" s="425"/>
      <c r="G17" s="425"/>
      <c r="H17" s="425"/>
      <c r="I17" s="425"/>
      <c r="J17" s="425"/>
      <c r="K17" s="425"/>
      <c r="L17" s="425"/>
      <c r="M17" s="425"/>
      <c r="N17" s="425"/>
      <c r="O17" s="425"/>
      <c r="P17" s="425"/>
      <c r="Q17" s="425"/>
      <c r="R17" s="425"/>
      <c r="S17" s="425"/>
      <c r="T17" s="425"/>
      <c r="U17" s="425"/>
      <c r="V17" s="425"/>
      <c r="W17" s="425"/>
      <c r="X17" s="882"/>
      <c r="Y17" s="479"/>
    </row>
    <row r="18" spans="1:25" s="60" customFormat="1" ht="20.100000000000001" customHeight="1">
      <c r="A18" s="156"/>
      <c r="B18" s="201">
        <v>1</v>
      </c>
      <c r="C18" s="479"/>
      <c r="D18" s="463">
        <v>34393</v>
      </c>
      <c r="E18" s="425">
        <v>34256</v>
      </c>
      <c r="F18" s="425">
        <v>25654</v>
      </c>
      <c r="G18" s="425">
        <v>6613</v>
      </c>
      <c r="H18" s="425">
        <v>495</v>
      </c>
      <c r="I18" s="425">
        <v>15954</v>
      </c>
      <c r="J18" s="425">
        <v>445</v>
      </c>
      <c r="K18" s="425">
        <v>2147</v>
      </c>
      <c r="L18" s="425">
        <v>3959</v>
      </c>
      <c r="M18" s="425">
        <v>4643</v>
      </c>
      <c r="N18" s="425">
        <v>137</v>
      </c>
      <c r="O18" s="425">
        <v>28564</v>
      </c>
      <c r="P18" s="425">
        <v>28822</v>
      </c>
      <c r="Q18" s="425">
        <v>28129</v>
      </c>
      <c r="R18" s="425">
        <v>3936</v>
      </c>
      <c r="S18" s="425">
        <v>197</v>
      </c>
      <c r="T18" s="425">
        <v>197</v>
      </c>
      <c r="U18" s="425">
        <v>0</v>
      </c>
      <c r="V18" s="425">
        <v>23748</v>
      </c>
      <c r="W18" s="425">
        <v>27</v>
      </c>
      <c r="X18" s="882"/>
      <c r="Y18" s="201" t="s">
        <v>359</v>
      </c>
    </row>
    <row r="19" spans="1:25" s="60" customFormat="1" ht="20.100000000000001" customHeight="1">
      <c r="A19" s="156"/>
      <c r="B19" s="201">
        <v>2</v>
      </c>
      <c r="C19" s="479">
        <v>996</v>
      </c>
      <c r="D19" s="463">
        <v>50589</v>
      </c>
      <c r="E19" s="425">
        <v>50216</v>
      </c>
      <c r="F19" s="425">
        <v>31723</v>
      </c>
      <c r="G19" s="425">
        <v>12831</v>
      </c>
      <c r="H19" s="425">
        <v>1537</v>
      </c>
      <c r="I19" s="425">
        <v>12977</v>
      </c>
      <c r="J19" s="425">
        <v>978</v>
      </c>
      <c r="K19" s="425">
        <v>3399</v>
      </c>
      <c r="L19" s="425">
        <v>7904</v>
      </c>
      <c r="M19" s="425">
        <v>10590</v>
      </c>
      <c r="N19" s="425">
        <v>303</v>
      </c>
      <c r="O19" s="425">
        <v>59695</v>
      </c>
      <c r="P19" s="425">
        <v>58676</v>
      </c>
      <c r="Q19" s="425">
        <v>53616</v>
      </c>
      <c r="R19" s="425">
        <v>9006</v>
      </c>
      <c r="S19" s="425">
        <v>413</v>
      </c>
      <c r="T19" s="425">
        <v>413</v>
      </c>
      <c r="U19" s="425">
        <v>0</v>
      </c>
      <c r="V19" s="425">
        <v>43700</v>
      </c>
      <c r="W19" s="425">
        <v>95</v>
      </c>
      <c r="X19" s="882"/>
      <c r="Y19" s="201" t="s">
        <v>360</v>
      </c>
    </row>
    <row r="20" spans="1:25" s="60" customFormat="1" ht="20.100000000000001" customHeight="1">
      <c r="A20" s="156"/>
      <c r="B20" s="202">
        <v>3</v>
      </c>
      <c r="C20" s="479"/>
      <c r="D20" s="463">
        <v>81121</v>
      </c>
      <c r="E20" s="425">
        <v>80440</v>
      </c>
      <c r="F20" s="425">
        <v>50160</v>
      </c>
      <c r="G20" s="425">
        <v>25856</v>
      </c>
      <c r="H20" s="425">
        <v>2179</v>
      </c>
      <c r="I20" s="425">
        <v>16117</v>
      </c>
      <c r="J20" s="425">
        <v>1732</v>
      </c>
      <c r="K20" s="425">
        <v>4275</v>
      </c>
      <c r="L20" s="425">
        <v>13330</v>
      </c>
      <c r="M20" s="425">
        <v>16950</v>
      </c>
      <c r="N20" s="425">
        <v>682</v>
      </c>
      <c r="O20" s="425">
        <v>97328</v>
      </c>
      <c r="P20" s="425">
        <v>95578</v>
      </c>
      <c r="Q20" s="425">
        <v>86124</v>
      </c>
      <c r="R20" s="425">
        <v>15518</v>
      </c>
      <c r="S20" s="425">
        <v>4091</v>
      </c>
      <c r="T20" s="425">
        <v>4091</v>
      </c>
      <c r="U20" s="425">
        <v>0</v>
      </c>
      <c r="V20" s="425">
        <v>65527</v>
      </c>
      <c r="W20" s="425">
        <v>172</v>
      </c>
      <c r="X20" s="882"/>
      <c r="Y20" s="202" t="s">
        <v>361</v>
      </c>
    </row>
    <row r="21" spans="1:25" s="60" customFormat="1" ht="20.100000000000001" customHeight="1">
      <c r="A21" s="156"/>
      <c r="B21" s="202">
        <v>4</v>
      </c>
      <c r="C21" s="479"/>
      <c r="D21" s="463">
        <v>121364</v>
      </c>
      <c r="E21" s="425">
        <v>120423</v>
      </c>
      <c r="F21" s="425">
        <v>78817</v>
      </c>
      <c r="G21" s="425">
        <v>34928</v>
      </c>
      <c r="H21" s="425">
        <v>2823</v>
      </c>
      <c r="I21" s="425">
        <v>33037</v>
      </c>
      <c r="J21" s="425">
        <v>2493</v>
      </c>
      <c r="K21" s="425">
        <v>5536</v>
      </c>
      <c r="L21" s="425">
        <v>17427</v>
      </c>
      <c r="M21" s="425">
        <v>24179</v>
      </c>
      <c r="N21" s="425">
        <v>941</v>
      </c>
      <c r="O21" s="425">
        <v>130393</v>
      </c>
      <c r="P21" s="425">
        <v>127980</v>
      </c>
      <c r="Q21" s="425">
        <v>114570</v>
      </c>
      <c r="R21" s="425">
        <v>20423</v>
      </c>
      <c r="S21" s="425">
        <v>4344</v>
      </c>
      <c r="T21" s="425">
        <v>4344</v>
      </c>
      <c r="U21" s="425">
        <v>0</v>
      </c>
      <c r="V21" s="425">
        <v>88566</v>
      </c>
      <c r="W21" s="425">
        <v>232</v>
      </c>
      <c r="X21" s="882"/>
      <c r="Y21" s="202" t="s">
        <v>362</v>
      </c>
    </row>
    <row r="22" spans="1:25" s="60" customFormat="1" ht="20.100000000000001" customHeight="1">
      <c r="A22" s="156"/>
      <c r="B22" s="201">
        <v>5</v>
      </c>
      <c r="C22" s="479"/>
      <c r="D22" s="463">
        <v>145569</v>
      </c>
      <c r="E22" s="425">
        <v>144402</v>
      </c>
      <c r="F22" s="425">
        <v>116107</v>
      </c>
      <c r="G22" s="425">
        <v>46152</v>
      </c>
      <c r="H22" s="425">
        <v>3902</v>
      </c>
      <c r="I22" s="425">
        <v>33426</v>
      </c>
      <c r="J22" s="425">
        <v>3295</v>
      </c>
      <c r="K22" s="425">
        <v>6926</v>
      </c>
      <c r="L22" s="425">
        <v>22406</v>
      </c>
      <c r="M22" s="425">
        <v>28296</v>
      </c>
      <c r="N22" s="425">
        <v>1167</v>
      </c>
      <c r="O22" s="425">
        <v>155234</v>
      </c>
      <c r="P22" s="425">
        <v>152303</v>
      </c>
      <c r="Q22" s="425">
        <v>136561</v>
      </c>
      <c r="R22" s="425">
        <v>24373</v>
      </c>
      <c r="S22" s="425">
        <v>4467</v>
      </c>
      <c r="T22" s="425">
        <v>4467</v>
      </c>
      <c r="U22" s="425">
        <v>0</v>
      </c>
      <c r="V22" s="425">
        <v>106363</v>
      </c>
      <c r="W22" s="425">
        <v>270</v>
      </c>
      <c r="X22" s="882"/>
      <c r="Y22" s="201" t="s">
        <v>444</v>
      </c>
    </row>
    <row r="23" spans="1:25" s="60" customFormat="1" ht="15.95" customHeight="1">
      <c r="A23" s="156"/>
      <c r="B23" s="201"/>
      <c r="C23" s="479">
        <v>996</v>
      </c>
      <c r="D23" s="463"/>
      <c r="E23" s="425"/>
      <c r="F23" s="425"/>
      <c r="G23" s="425"/>
      <c r="H23" s="425"/>
      <c r="I23" s="425"/>
      <c r="J23" s="425"/>
      <c r="K23" s="425"/>
      <c r="L23" s="425"/>
      <c r="M23" s="425"/>
      <c r="N23" s="425"/>
      <c r="O23" s="425"/>
      <c r="P23" s="425"/>
      <c r="Q23" s="425"/>
      <c r="R23" s="425"/>
      <c r="S23" s="425"/>
      <c r="T23" s="425"/>
      <c r="U23" s="425"/>
      <c r="V23" s="425"/>
      <c r="W23" s="425"/>
      <c r="X23" s="882"/>
      <c r="Y23" s="201"/>
    </row>
    <row r="24" spans="1:25" s="60" customFormat="1" ht="20.100000000000001" customHeight="1">
      <c r="A24" s="156"/>
      <c r="B24" s="202">
        <v>6</v>
      </c>
      <c r="C24" s="479"/>
      <c r="D24" s="463">
        <v>169130</v>
      </c>
      <c r="E24" s="425">
        <v>167327</v>
      </c>
      <c r="F24" s="425">
        <v>133419</v>
      </c>
      <c r="G24" s="425">
        <v>53088</v>
      </c>
      <c r="H24" s="425">
        <v>4716</v>
      </c>
      <c r="I24" s="425">
        <v>36957</v>
      </c>
      <c r="J24" s="425">
        <v>4043</v>
      </c>
      <c r="K24" s="425">
        <v>7806</v>
      </c>
      <c r="L24" s="425">
        <v>26808</v>
      </c>
      <c r="M24" s="425">
        <v>33908</v>
      </c>
      <c r="N24" s="425">
        <v>1803</v>
      </c>
      <c r="O24" s="425">
        <v>193025</v>
      </c>
      <c r="P24" s="425">
        <v>189744</v>
      </c>
      <c r="Q24" s="425">
        <v>169823</v>
      </c>
      <c r="R24" s="425">
        <v>32115</v>
      </c>
      <c r="S24" s="425">
        <v>6923</v>
      </c>
      <c r="T24" s="425">
        <v>6923</v>
      </c>
      <c r="U24" s="425">
        <v>0</v>
      </c>
      <c r="V24" s="425">
        <v>129225</v>
      </c>
      <c r="W24" s="425">
        <v>298</v>
      </c>
      <c r="X24" s="882"/>
      <c r="Y24" s="202" t="s">
        <v>445</v>
      </c>
    </row>
    <row r="25" spans="1:25" s="60" customFormat="1" ht="20.100000000000001" customHeight="1">
      <c r="A25" s="156"/>
      <c r="B25" s="202">
        <v>7</v>
      </c>
      <c r="C25" s="479"/>
      <c r="D25" s="463">
        <v>206732</v>
      </c>
      <c r="E25" s="425">
        <v>204615</v>
      </c>
      <c r="F25" s="425">
        <v>166265</v>
      </c>
      <c r="G25" s="425">
        <v>59502</v>
      </c>
      <c r="H25" s="425">
        <v>5705</v>
      </c>
      <c r="I25" s="425">
        <v>56343</v>
      </c>
      <c r="J25" s="425">
        <v>4795</v>
      </c>
      <c r="K25" s="425">
        <v>8954</v>
      </c>
      <c r="L25" s="425">
        <v>30965</v>
      </c>
      <c r="M25" s="425">
        <v>38351</v>
      </c>
      <c r="N25" s="425">
        <v>2117</v>
      </c>
      <c r="O25" s="425">
        <v>215815</v>
      </c>
      <c r="P25" s="425">
        <v>212327</v>
      </c>
      <c r="Q25" s="425">
        <v>190775</v>
      </c>
      <c r="R25" s="425">
        <v>36405</v>
      </c>
      <c r="S25" s="425">
        <v>7180</v>
      </c>
      <c r="T25" s="425">
        <v>7180</v>
      </c>
      <c r="U25" s="425">
        <v>0</v>
      </c>
      <c r="V25" s="425">
        <v>145412</v>
      </c>
      <c r="W25" s="425">
        <v>354</v>
      </c>
      <c r="X25" s="882"/>
      <c r="Y25" s="202" t="s">
        <v>446</v>
      </c>
    </row>
    <row r="26" spans="1:25" s="60" customFormat="1" ht="20.100000000000001" customHeight="1">
      <c r="A26" s="156"/>
      <c r="B26" s="201">
        <v>8</v>
      </c>
      <c r="C26" s="479"/>
      <c r="D26" s="463">
        <v>230590</v>
      </c>
      <c r="E26" s="425">
        <v>228344</v>
      </c>
      <c r="F26" s="425">
        <v>151575</v>
      </c>
      <c r="G26" s="425">
        <v>74252</v>
      </c>
      <c r="H26" s="425">
        <v>6853</v>
      </c>
      <c r="I26" s="425">
        <v>54810</v>
      </c>
      <c r="J26" s="425">
        <v>5614</v>
      </c>
      <c r="K26" s="425">
        <v>10046</v>
      </c>
      <c r="L26" s="425">
        <v>35492</v>
      </c>
      <c r="M26" s="425">
        <v>41277</v>
      </c>
      <c r="N26" s="425">
        <v>2246</v>
      </c>
      <c r="O26" s="425">
        <v>240485</v>
      </c>
      <c r="P26" s="425">
        <v>235939</v>
      </c>
      <c r="Q26" s="425">
        <v>212767</v>
      </c>
      <c r="R26" s="425">
        <v>40025</v>
      </c>
      <c r="S26" s="425">
        <v>7445</v>
      </c>
      <c r="T26" s="425">
        <v>7445</v>
      </c>
      <c r="U26" s="425">
        <v>0</v>
      </c>
      <c r="V26" s="425">
        <v>163465</v>
      </c>
      <c r="W26" s="425">
        <v>383</v>
      </c>
      <c r="X26" s="882"/>
      <c r="Y26" s="201" t="s">
        <v>363</v>
      </c>
    </row>
    <row r="27" spans="1:25" s="60" customFormat="1" ht="20.100000000000001" customHeight="1">
      <c r="A27" s="156"/>
      <c r="B27" s="201">
        <v>9</v>
      </c>
      <c r="C27" s="479">
        <v>996</v>
      </c>
      <c r="D27" s="463">
        <v>255649</v>
      </c>
      <c r="E27" s="425">
        <v>253239</v>
      </c>
      <c r="F27" s="425">
        <v>166519</v>
      </c>
      <c r="G27" s="425">
        <v>83285</v>
      </c>
      <c r="H27" s="425">
        <v>7647</v>
      </c>
      <c r="I27" s="425">
        <v>58473</v>
      </c>
      <c r="J27" s="425">
        <v>6469</v>
      </c>
      <c r="K27" s="425">
        <v>10645</v>
      </c>
      <c r="L27" s="425">
        <v>39691</v>
      </c>
      <c r="M27" s="425">
        <v>47029</v>
      </c>
      <c r="N27" s="425">
        <v>2410</v>
      </c>
      <c r="O27" s="425">
        <v>274137</v>
      </c>
      <c r="P27" s="425">
        <v>268101</v>
      </c>
      <c r="Q27" s="425">
        <v>241701</v>
      </c>
      <c r="R27" s="425">
        <v>45398</v>
      </c>
      <c r="S27" s="425">
        <v>10967</v>
      </c>
      <c r="T27" s="425">
        <v>10967</v>
      </c>
      <c r="U27" s="425">
        <v>0</v>
      </c>
      <c r="V27" s="425">
        <v>183343</v>
      </c>
      <c r="W27" s="425">
        <v>388</v>
      </c>
      <c r="X27" s="882"/>
      <c r="Y27" s="201" t="s">
        <v>364</v>
      </c>
    </row>
    <row r="28" spans="1:25" s="60" customFormat="1" ht="20.100000000000001" customHeight="1">
      <c r="A28" s="156"/>
      <c r="B28" s="202">
        <v>10</v>
      </c>
      <c r="C28" s="479"/>
      <c r="D28" s="463">
        <v>290868</v>
      </c>
      <c r="E28" s="425">
        <v>288212</v>
      </c>
      <c r="F28" s="425">
        <v>236575</v>
      </c>
      <c r="G28" s="425">
        <v>90354</v>
      </c>
      <c r="H28" s="425">
        <v>8437</v>
      </c>
      <c r="I28" s="425">
        <v>75004</v>
      </c>
      <c r="J28" s="425">
        <v>7247</v>
      </c>
      <c r="K28" s="425">
        <v>11479</v>
      </c>
      <c r="L28" s="425">
        <v>44054</v>
      </c>
      <c r="M28" s="425">
        <v>51637</v>
      </c>
      <c r="N28" s="425">
        <v>2655</v>
      </c>
      <c r="O28" s="425">
        <v>292344</v>
      </c>
      <c r="P28" s="425">
        <v>285624</v>
      </c>
      <c r="Q28" s="425">
        <v>257814</v>
      </c>
      <c r="R28" s="425">
        <v>49383</v>
      </c>
      <c r="S28" s="425">
        <v>11203</v>
      </c>
      <c r="T28" s="425">
        <v>11203</v>
      </c>
      <c r="U28" s="425">
        <v>0</v>
      </c>
      <c r="V28" s="425">
        <v>194978</v>
      </c>
      <c r="W28" s="425">
        <v>407</v>
      </c>
      <c r="X28" s="882"/>
      <c r="Y28" s="202" t="s">
        <v>447</v>
      </c>
    </row>
    <row r="29" spans="1:25" s="60" customFormat="1" ht="15.95" customHeight="1">
      <c r="A29" s="156"/>
      <c r="B29" s="202"/>
      <c r="C29" s="479"/>
      <c r="D29" s="463"/>
      <c r="E29" s="425"/>
      <c r="F29" s="425"/>
      <c r="G29" s="425"/>
      <c r="H29" s="425"/>
      <c r="I29" s="425"/>
      <c r="J29" s="425"/>
      <c r="K29" s="425"/>
      <c r="L29" s="425"/>
      <c r="M29" s="425"/>
      <c r="N29" s="425"/>
      <c r="O29" s="425"/>
      <c r="P29" s="425"/>
      <c r="Q29" s="425"/>
      <c r="R29" s="425"/>
      <c r="S29" s="425"/>
      <c r="T29" s="425"/>
      <c r="U29" s="425"/>
      <c r="V29" s="425"/>
      <c r="W29" s="425"/>
      <c r="X29" s="882"/>
      <c r="Y29" s="202"/>
    </row>
    <row r="30" spans="1:25" s="60" customFormat="1" ht="20.100000000000001" customHeight="1">
      <c r="A30" s="156"/>
      <c r="B30" s="201">
        <v>11</v>
      </c>
      <c r="C30" s="479"/>
      <c r="D30" s="463">
        <v>314318</v>
      </c>
      <c r="E30" s="425">
        <v>311336</v>
      </c>
      <c r="F30" s="425">
        <v>206222</v>
      </c>
      <c r="G30" s="425">
        <v>100171</v>
      </c>
      <c r="H30" s="425">
        <v>9395</v>
      </c>
      <c r="I30" s="425">
        <v>76263</v>
      </c>
      <c r="J30" s="425">
        <v>7950</v>
      </c>
      <c r="K30" s="425">
        <v>12443</v>
      </c>
      <c r="L30" s="425">
        <v>48519</v>
      </c>
      <c r="M30" s="425">
        <v>56595</v>
      </c>
      <c r="N30" s="425">
        <v>2982</v>
      </c>
      <c r="O30" s="425">
        <v>310203</v>
      </c>
      <c r="P30" s="425">
        <v>301440</v>
      </c>
      <c r="Q30" s="425">
        <v>271777</v>
      </c>
      <c r="R30" s="425">
        <v>53639</v>
      </c>
      <c r="S30" s="425">
        <v>11452</v>
      </c>
      <c r="T30" s="425">
        <v>11452</v>
      </c>
      <c r="U30" s="425">
        <v>0</v>
      </c>
      <c r="V30" s="425">
        <v>204003</v>
      </c>
      <c r="W30" s="425">
        <v>416</v>
      </c>
      <c r="X30" s="882"/>
      <c r="Y30" s="201" t="s">
        <v>366</v>
      </c>
    </row>
    <row r="31" spans="1:25" s="60" customFormat="1" ht="20.100000000000001" customHeight="1">
      <c r="A31" s="156"/>
      <c r="B31" s="201">
        <v>12</v>
      </c>
      <c r="C31" s="479">
        <v>996</v>
      </c>
      <c r="D31" s="463">
        <v>339186</v>
      </c>
      <c r="E31" s="425">
        <v>335911</v>
      </c>
      <c r="F31" s="425">
        <v>217885</v>
      </c>
      <c r="G31" s="425">
        <v>105751</v>
      </c>
      <c r="H31" s="425">
        <v>11113</v>
      </c>
      <c r="I31" s="425">
        <v>79442</v>
      </c>
      <c r="J31" s="425">
        <v>8495</v>
      </c>
      <c r="K31" s="425">
        <v>13084</v>
      </c>
      <c r="L31" s="425">
        <v>53089</v>
      </c>
      <c r="M31" s="425">
        <v>64936</v>
      </c>
      <c r="N31" s="425">
        <v>3276</v>
      </c>
      <c r="O31" s="425">
        <v>339351</v>
      </c>
      <c r="P31" s="425">
        <v>330537</v>
      </c>
      <c r="Q31" s="425">
        <v>296216</v>
      </c>
      <c r="R31" s="425">
        <v>63160</v>
      </c>
      <c r="S31" s="425">
        <v>14056</v>
      </c>
      <c r="T31" s="425">
        <v>14056</v>
      </c>
      <c r="U31" s="425">
        <v>0</v>
      </c>
      <c r="V31" s="425">
        <v>216189</v>
      </c>
      <c r="W31" s="425">
        <v>455</v>
      </c>
      <c r="X31" s="882"/>
      <c r="Y31" s="201" t="s">
        <v>367</v>
      </c>
    </row>
    <row r="32" spans="1:25" s="60" customFormat="1" ht="6.95" customHeight="1" thickBot="1">
      <c r="A32" s="564"/>
      <c r="B32" s="565"/>
      <c r="C32" s="565"/>
      <c r="D32" s="650"/>
      <c r="E32" s="565"/>
      <c r="F32" s="565"/>
      <c r="G32" s="565"/>
      <c r="H32" s="565"/>
      <c r="I32" s="565"/>
      <c r="J32" s="565"/>
      <c r="K32" s="565"/>
      <c r="L32" s="565"/>
      <c r="M32" s="565"/>
      <c r="N32" s="565"/>
      <c r="O32" s="565"/>
      <c r="P32" s="565"/>
      <c r="Q32" s="565"/>
      <c r="R32" s="565"/>
      <c r="S32" s="565"/>
      <c r="T32" s="565"/>
      <c r="U32" s="565"/>
      <c r="V32" s="565"/>
      <c r="W32" s="565"/>
      <c r="X32" s="883"/>
      <c r="Y32" s="565"/>
    </row>
    <row r="33" spans="2:25" s="1339" customFormat="1" ht="24" customHeight="1">
      <c r="B33" s="1854" t="s">
        <v>34</v>
      </c>
      <c r="C33" s="1854"/>
      <c r="D33" s="1854"/>
      <c r="E33" s="1854"/>
      <c r="F33" s="1854"/>
      <c r="G33" s="1854"/>
      <c r="H33" s="1854"/>
      <c r="I33" s="1343"/>
      <c r="J33" s="1343"/>
      <c r="K33" s="1343"/>
      <c r="L33" s="1343"/>
      <c r="M33" s="1343"/>
      <c r="N33" s="1854" t="s">
        <v>420</v>
      </c>
      <c r="O33" s="1854"/>
      <c r="P33" s="1854"/>
      <c r="Q33" s="1854"/>
      <c r="R33" s="1854"/>
      <c r="S33" s="1854"/>
      <c r="T33" s="1854"/>
      <c r="U33" s="1854"/>
      <c r="V33" s="1854"/>
      <c r="W33" s="1854"/>
      <c r="X33" s="1854"/>
      <c r="Y33" s="1854"/>
    </row>
    <row r="34" spans="2:25" s="60" customFormat="1" ht="11.25">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row>
    <row r="35" spans="2:25" s="60" customFormat="1" ht="11.25"/>
    <row r="36" spans="2:25" s="60" customFormat="1" ht="11.25"/>
    <row r="37" spans="2:25" s="60" customFormat="1" ht="11.25"/>
    <row r="38" spans="2:25" s="60" customFormat="1" ht="11.25"/>
    <row r="39" spans="2:25" s="60" customFormat="1" ht="11.25"/>
    <row r="40" spans="2:25" s="60" customFormat="1" ht="11.25"/>
    <row r="41" spans="2:25" s="60" customFormat="1" ht="11.25"/>
    <row r="42" spans="2:25" s="60" customFormat="1" ht="11.25"/>
    <row r="43" spans="2:25" s="60" customFormat="1" ht="11.25"/>
    <row r="44" spans="2:25" s="60" customFormat="1" ht="11.25"/>
    <row r="45" spans="2:25" s="60" customFormat="1" ht="11.25"/>
    <row r="46" spans="2:25" s="60" customFormat="1" ht="11.25"/>
    <row r="47" spans="2:25" s="60" customFormat="1" ht="11.25"/>
    <row r="48" spans="2:25" s="60" customFormat="1" ht="11.25"/>
    <row r="49" s="60" customFormat="1" ht="11.25"/>
    <row r="50" s="60" customFormat="1" ht="11.25"/>
    <row r="51" s="60" customFormat="1" ht="11.25"/>
    <row r="52" s="60" customFormat="1" ht="11.25"/>
    <row r="53" s="60" customFormat="1" ht="11.25"/>
    <row r="54" s="60" customFormat="1" ht="11.25"/>
    <row r="55" s="60" customFormat="1" ht="11.25"/>
    <row r="56" s="60" customFormat="1" ht="11.25"/>
    <row r="57" s="60" customFormat="1" ht="11.25"/>
    <row r="58" s="60" customFormat="1" ht="11.25"/>
    <row r="59" s="60" customFormat="1" ht="11.25"/>
    <row r="60" s="60" customFormat="1" ht="11.25"/>
    <row r="61" s="60" customFormat="1" ht="11.25"/>
    <row r="62" s="60" customFormat="1" ht="11.25"/>
    <row r="63" s="60" customFormat="1" ht="11.25"/>
    <row r="64" s="60" customFormat="1" ht="11.25"/>
    <row r="65" s="60" customFormat="1" ht="11.25"/>
    <row r="66" s="60" customFormat="1" ht="11.25"/>
    <row r="67" s="60" customFormat="1" ht="11.25"/>
    <row r="68" s="60" customFormat="1" ht="11.25"/>
    <row r="69" s="60" customFormat="1" ht="11.25"/>
    <row r="70" s="60" customFormat="1" ht="11.25"/>
    <row r="71" s="60" customFormat="1" ht="11.25"/>
    <row r="72" s="60" customFormat="1" ht="11.25"/>
    <row r="73" s="60" customFormat="1" ht="11.25"/>
    <row r="74" s="60" customFormat="1" ht="11.25"/>
    <row r="75" s="60" customFormat="1" ht="11.25"/>
    <row r="76" s="60" customFormat="1" ht="11.25"/>
    <row r="77" s="60" customFormat="1" ht="11.25"/>
    <row r="78" s="60" customFormat="1" ht="11.25"/>
    <row r="79" s="60" customFormat="1" ht="11.25"/>
    <row r="80" s="60" customFormat="1" ht="11.25"/>
    <row r="81" s="60" customFormat="1" ht="11.25"/>
    <row r="82" s="60" customFormat="1" ht="11.25"/>
    <row r="83" s="60" customFormat="1" ht="11.25"/>
    <row r="84" s="60" customFormat="1" ht="11.25"/>
    <row r="85" s="60" customFormat="1" ht="11.25"/>
    <row r="86" s="60" customFormat="1" ht="11.25"/>
    <row r="87" s="60" customFormat="1" ht="11.25"/>
    <row r="88" s="60" customFormat="1" ht="11.25"/>
    <row r="89" s="60" customFormat="1" ht="11.25"/>
    <row r="90" s="60" customFormat="1" ht="11.25"/>
    <row r="91" s="60" customFormat="1" ht="11.25"/>
    <row r="92" s="60" customFormat="1" ht="11.25"/>
    <row r="93" s="60" customFormat="1" ht="11.25"/>
    <row r="94" s="60" customFormat="1" ht="11.25"/>
    <row r="95" s="60" customFormat="1" ht="11.25"/>
    <row r="96" s="60" customFormat="1" ht="11.25"/>
    <row r="97" s="60" customFormat="1" ht="11.25"/>
    <row r="98" s="60" customFormat="1" ht="11.25"/>
    <row r="99" s="60" customFormat="1" ht="11.25"/>
    <row r="100" s="60" customFormat="1" ht="11.25"/>
    <row r="101" s="60" customFormat="1" ht="11.25"/>
    <row r="102" s="60" customFormat="1" ht="11.25"/>
    <row r="103" s="60" customFormat="1" ht="11.25"/>
    <row r="104" s="60" customFormat="1" ht="11.25"/>
    <row r="105" s="60" customFormat="1" ht="11.25"/>
    <row r="106" s="60" customFormat="1" ht="11.25"/>
    <row r="107" s="60" customFormat="1" ht="11.25"/>
    <row r="108" s="60" customFormat="1" ht="11.25"/>
  </sheetData>
  <mergeCells count="26">
    <mergeCell ref="N2:Y2"/>
    <mergeCell ref="O4:O8"/>
    <mergeCell ref="N5:N8"/>
    <mergeCell ref="P5:P8"/>
    <mergeCell ref="B2:M2"/>
    <mergeCell ref="H3:K3"/>
    <mergeCell ref="H7:H8"/>
    <mergeCell ref="E5:E8"/>
    <mergeCell ref="F6:F8"/>
    <mergeCell ref="S7:S8"/>
    <mergeCell ref="Y4:Y8"/>
    <mergeCell ref="A4:C8"/>
    <mergeCell ref="V3:Y3"/>
    <mergeCell ref="M6:M8"/>
    <mergeCell ref="L6:L8"/>
    <mergeCell ref="I7:I8"/>
    <mergeCell ref="J7:J8"/>
    <mergeCell ref="K7:K8"/>
    <mergeCell ref="G7:G8"/>
    <mergeCell ref="N33:Y33"/>
    <mergeCell ref="Q6:Q8"/>
    <mergeCell ref="R7:R8"/>
    <mergeCell ref="B33:H33"/>
    <mergeCell ref="D4:D8"/>
    <mergeCell ref="E4:H4"/>
    <mergeCell ref="V7:V8"/>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colBreaks count="1" manualBreakCount="1">
    <brk id="13" max="32"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Y108"/>
  <sheetViews>
    <sheetView showGridLines="0" view="pageBreakPreview" topLeftCell="A13" zoomScaleNormal="120" zoomScaleSheetLayoutView="100" workbookViewId="0">
      <selection activeCell="A33" sqref="A33:XFD33"/>
    </sheetView>
  </sheetViews>
  <sheetFormatPr defaultRowHeight="13.5"/>
  <cols>
    <col min="1" max="1" width="0.88671875" style="2" customWidth="1"/>
    <col min="2" max="2" width="5.109375" style="2" customWidth="1"/>
    <col min="3" max="3" width="0.44140625" style="2" customWidth="1"/>
    <col min="4" max="7" width="7.77734375" style="2" customWidth="1"/>
    <col min="8" max="8" width="7.5546875" style="2" customWidth="1"/>
    <col min="9" max="9" width="7.77734375" style="2" customWidth="1"/>
    <col min="10" max="11" width="7.5546875" style="2" customWidth="1"/>
    <col min="12" max="12" width="8.33203125" style="2" customWidth="1"/>
    <col min="13" max="13" width="7.77734375" style="2" customWidth="1"/>
    <col min="14" max="14" width="6.5546875" style="35" customWidth="1"/>
    <col min="15" max="15" width="5.77734375" style="35" customWidth="1"/>
    <col min="16" max="16" width="6.33203125" style="35" customWidth="1"/>
    <col min="17" max="17" width="6.77734375" style="35" customWidth="1"/>
    <col min="18" max="18" width="6.44140625" style="35" customWidth="1"/>
    <col min="19" max="20" width="6" style="35" customWidth="1"/>
    <col min="21" max="21" width="6.5546875" style="35" customWidth="1"/>
    <col min="22" max="22" width="6.109375" style="35" customWidth="1"/>
    <col min="23" max="23" width="5.5546875" style="35" customWidth="1"/>
    <col min="24" max="24" width="0.6640625" style="2" customWidth="1"/>
    <col min="25" max="25" width="5.77734375" style="8" customWidth="1"/>
    <col min="26" max="16384" width="8.88671875" style="2"/>
  </cols>
  <sheetData>
    <row r="1" spans="1:25" s="5" customFormat="1" ht="27.95" customHeight="1">
      <c r="A1" s="266" t="s">
        <v>1330</v>
      </c>
      <c r="N1" s="14"/>
      <c r="O1" s="15"/>
      <c r="P1" s="15"/>
      <c r="Q1" s="15"/>
      <c r="R1" s="15"/>
      <c r="S1" s="15"/>
      <c r="T1" s="15"/>
      <c r="U1" s="15"/>
      <c r="V1" s="15"/>
      <c r="W1" s="15"/>
      <c r="Y1" s="855" t="s">
        <v>1331</v>
      </c>
    </row>
    <row r="2" spans="1:25" s="499" customFormat="1" ht="63" customHeight="1">
      <c r="B2" s="1460" t="s">
        <v>1314</v>
      </c>
      <c r="C2" s="1460"/>
      <c r="D2" s="1460"/>
      <c r="E2" s="1460"/>
      <c r="F2" s="1460"/>
      <c r="G2" s="1460"/>
      <c r="H2" s="1460"/>
      <c r="I2" s="1460"/>
      <c r="J2" s="1460"/>
      <c r="K2" s="1460"/>
      <c r="L2" s="1460"/>
      <c r="M2" s="1460"/>
      <c r="N2" s="1460" t="s">
        <v>1315</v>
      </c>
      <c r="O2" s="1460"/>
      <c r="P2" s="1460"/>
      <c r="Q2" s="1460"/>
      <c r="R2" s="1460"/>
      <c r="S2" s="1460"/>
      <c r="T2" s="1460"/>
      <c r="U2" s="1460"/>
      <c r="V2" s="1460"/>
      <c r="W2" s="1460"/>
      <c r="X2" s="1460"/>
      <c r="Y2" s="1460"/>
    </row>
    <row r="3" spans="1:25" s="191" customFormat="1" ht="14.1" customHeight="1" thickBot="1">
      <c r="A3" s="191" t="s">
        <v>386</v>
      </c>
      <c r="F3" s="1058"/>
      <c r="G3" s="1794"/>
      <c r="H3" s="1794"/>
      <c r="I3" s="1794"/>
      <c r="J3" s="1794"/>
      <c r="K3" s="1058"/>
      <c r="L3" s="1058"/>
      <c r="M3" s="1058"/>
      <c r="N3" s="983"/>
      <c r="O3" s="983"/>
      <c r="P3" s="983"/>
      <c r="Q3" s="983"/>
      <c r="R3" s="983"/>
      <c r="S3" s="983"/>
      <c r="T3" s="983"/>
      <c r="U3" s="983"/>
      <c r="V3" s="1832" t="s">
        <v>328</v>
      </c>
      <c r="W3" s="1832"/>
      <c r="X3" s="1883"/>
      <c r="Y3" s="1883"/>
    </row>
    <row r="4" spans="1:25" s="180" customFormat="1" ht="18" customHeight="1">
      <c r="A4" s="1880"/>
      <c r="B4" s="1880"/>
      <c r="C4" s="1880"/>
      <c r="D4" s="1138"/>
      <c r="E4" s="1139"/>
      <c r="F4" s="1139"/>
      <c r="G4" s="1139"/>
      <c r="H4" s="1139"/>
      <c r="I4" s="1139"/>
      <c r="J4" s="1139"/>
      <c r="K4" s="1139"/>
      <c r="L4" s="1139"/>
      <c r="M4" s="1139"/>
      <c r="N4" s="1139"/>
      <c r="O4" s="1139"/>
      <c r="P4" s="1878" t="s">
        <v>1321</v>
      </c>
      <c r="Q4" s="1879" t="s">
        <v>1484</v>
      </c>
      <c r="R4" s="1139"/>
      <c r="S4" s="1139"/>
      <c r="T4" s="1139"/>
      <c r="U4" s="1139"/>
      <c r="V4" s="1139"/>
      <c r="W4" s="1139"/>
      <c r="X4" s="1140"/>
      <c r="Y4" s="1838"/>
    </row>
    <row r="5" spans="1:25" s="180" customFormat="1" ht="18" customHeight="1">
      <c r="A5" s="1881"/>
      <c r="B5" s="1881"/>
      <c r="C5" s="1881"/>
      <c r="D5" s="1141"/>
      <c r="E5" s="1142"/>
      <c r="F5" s="1142"/>
      <c r="G5" s="1142"/>
      <c r="H5" s="1142"/>
      <c r="I5" s="1142"/>
      <c r="J5" s="1142"/>
      <c r="K5" s="1142"/>
      <c r="L5" s="1142"/>
      <c r="M5" s="1142"/>
      <c r="N5" s="1142"/>
      <c r="O5" s="1142"/>
      <c r="P5" s="1635"/>
      <c r="Q5" s="1635"/>
      <c r="R5" s="1870" t="s">
        <v>1485</v>
      </c>
      <c r="S5" s="1142"/>
      <c r="T5" s="1142"/>
      <c r="U5" s="1142"/>
      <c r="V5" s="1143"/>
      <c r="W5" s="1870" t="s">
        <v>1325</v>
      </c>
      <c r="X5" s="1875"/>
      <c r="Y5" s="1491"/>
    </row>
    <row r="6" spans="1:25" s="180" customFormat="1" ht="18" customHeight="1">
      <c r="A6" s="1881"/>
      <c r="B6" s="1881"/>
      <c r="C6" s="1881"/>
      <c r="D6" s="1141"/>
      <c r="E6" s="1142"/>
      <c r="F6" s="1142"/>
      <c r="G6" s="1142"/>
      <c r="H6" s="1142"/>
      <c r="I6" s="1870" t="s">
        <v>1327</v>
      </c>
      <c r="J6" s="1142"/>
      <c r="K6" s="1142"/>
      <c r="L6" s="1142"/>
      <c r="M6" s="1142"/>
      <c r="N6" s="1142"/>
      <c r="O6" s="1870" t="s">
        <v>1320</v>
      </c>
      <c r="P6" s="1635"/>
      <c r="Q6" s="1635"/>
      <c r="R6" s="1874"/>
      <c r="S6" s="1866" t="s">
        <v>1486</v>
      </c>
      <c r="T6" s="1866" t="s">
        <v>1322</v>
      </c>
      <c r="U6" s="1866" t="s">
        <v>1323</v>
      </c>
      <c r="V6" s="1866" t="s">
        <v>1324</v>
      </c>
      <c r="W6" s="1872"/>
      <c r="X6" s="1876"/>
      <c r="Y6" s="1491"/>
    </row>
    <row r="7" spans="1:25" s="180" customFormat="1" ht="18" customHeight="1">
      <c r="A7" s="1881"/>
      <c r="B7" s="1881"/>
      <c r="C7" s="1881"/>
      <c r="D7" s="1141"/>
      <c r="E7" s="1142"/>
      <c r="F7" s="1142"/>
      <c r="G7" s="1142"/>
      <c r="H7" s="1866" t="s">
        <v>331</v>
      </c>
      <c r="I7" s="1872"/>
      <c r="J7" s="1866" t="s">
        <v>329</v>
      </c>
      <c r="K7" s="1866" t="s">
        <v>607</v>
      </c>
      <c r="L7" s="1870" t="s">
        <v>1326</v>
      </c>
      <c r="M7" s="1868" t="s">
        <v>1483</v>
      </c>
      <c r="N7" s="1866" t="s">
        <v>1319</v>
      </c>
      <c r="O7" s="1872"/>
      <c r="P7" s="1635"/>
      <c r="Q7" s="1635"/>
      <c r="R7" s="1874"/>
      <c r="S7" s="1874"/>
      <c r="T7" s="1874"/>
      <c r="U7" s="1874"/>
      <c r="V7" s="1874"/>
      <c r="W7" s="1872"/>
      <c r="X7" s="1876"/>
      <c r="Y7" s="1491"/>
    </row>
    <row r="8" spans="1:25" s="180" customFormat="1" ht="74.099999999999994" customHeight="1">
      <c r="A8" s="1882"/>
      <c r="B8" s="1882"/>
      <c r="C8" s="1882"/>
      <c r="D8" s="1144" t="s">
        <v>1316</v>
      </c>
      <c r="E8" s="1145" t="s">
        <v>1318</v>
      </c>
      <c r="F8" s="1145" t="s">
        <v>1317</v>
      </c>
      <c r="G8" s="1146" t="s">
        <v>1328</v>
      </c>
      <c r="H8" s="1867"/>
      <c r="I8" s="1871"/>
      <c r="J8" s="1867"/>
      <c r="K8" s="1867"/>
      <c r="L8" s="1871"/>
      <c r="M8" s="1869"/>
      <c r="N8" s="1867"/>
      <c r="O8" s="1871"/>
      <c r="P8" s="1661"/>
      <c r="Q8" s="1661"/>
      <c r="R8" s="1867"/>
      <c r="S8" s="1867"/>
      <c r="T8" s="1867"/>
      <c r="U8" s="1867"/>
      <c r="V8" s="1867"/>
      <c r="W8" s="1871"/>
      <c r="X8" s="1877"/>
      <c r="Y8" s="1822"/>
    </row>
    <row r="9" spans="1:25" s="180" customFormat="1" ht="6.95" customHeight="1">
      <c r="A9" s="246"/>
      <c r="B9" s="311"/>
      <c r="C9" s="311"/>
      <c r="D9" s="684"/>
      <c r="E9" s="311"/>
      <c r="F9" s="311"/>
      <c r="G9" s="311"/>
      <c r="H9" s="311"/>
      <c r="I9" s="311"/>
      <c r="J9" s="311"/>
      <c r="K9" s="311"/>
      <c r="L9" s="311"/>
      <c r="M9" s="311"/>
      <c r="N9" s="311"/>
      <c r="O9" s="181"/>
      <c r="P9" s="181"/>
      <c r="Q9" s="204"/>
      <c r="R9" s="181"/>
      <c r="S9" s="181"/>
      <c r="T9" s="181"/>
      <c r="U9" s="181"/>
      <c r="V9" s="311"/>
      <c r="W9" s="311"/>
      <c r="X9" s="1063"/>
      <c r="Y9" s="205"/>
    </row>
    <row r="10" spans="1:25" s="180" customFormat="1" ht="19.5" customHeight="1">
      <c r="A10" s="246"/>
      <c r="B10" s="479">
        <v>2010</v>
      </c>
      <c r="C10" s="479"/>
      <c r="D10" s="646">
        <v>77684</v>
      </c>
      <c r="E10" s="595">
        <v>30280</v>
      </c>
      <c r="F10" s="595">
        <v>41402</v>
      </c>
      <c r="G10" s="595">
        <v>1115</v>
      </c>
      <c r="H10" s="595">
        <v>2699</v>
      </c>
      <c r="I10" s="595">
        <v>34209</v>
      </c>
      <c r="J10" s="595">
        <v>12584</v>
      </c>
      <c r="K10" s="577">
        <v>0</v>
      </c>
      <c r="L10" s="595">
        <v>3031</v>
      </c>
      <c r="M10" s="595">
        <v>376</v>
      </c>
      <c r="N10" s="595">
        <v>18218</v>
      </c>
      <c r="O10" s="595">
        <v>3084</v>
      </c>
      <c r="P10" s="595">
        <v>16692</v>
      </c>
      <c r="Q10" s="595">
        <v>-16692</v>
      </c>
      <c r="R10" s="595">
        <v>-15885</v>
      </c>
      <c r="S10" s="595">
        <v>-9935</v>
      </c>
      <c r="T10" s="595">
        <v>15939</v>
      </c>
      <c r="U10" s="595">
        <v>-3645</v>
      </c>
      <c r="V10" s="595">
        <v>-18243</v>
      </c>
      <c r="W10" s="595">
        <v>-807</v>
      </c>
      <c r="X10" s="882"/>
      <c r="Y10" s="479">
        <v>2010</v>
      </c>
    </row>
    <row r="11" spans="1:25" s="60" customFormat="1" ht="19.5" customHeight="1">
      <c r="A11" s="156"/>
      <c r="B11" s="479">
        <v>2011</v>
      </c>
      <c r="C11" s="479"/>
      <c r="D11" s="646">
        <v>85292</v>
      </c>
      <c r="E11" s="595">
        <v>32429</v>
      </c>
      <c r="F11" s="595">
        <v>45837</v>
      </c>
      <c r="G11" s="595">
        <v>1170</v>
      </c>
      <c r="H11" s="595">
        <v>2670</v>
      </c>
      <c r="I11" s="595">
        <v>34310.31</v>
      </c>
      <c r="J11" s="595">
        <v>12863</v>
      </c>
      <c r="K11" s="577">
        <v>0</v>
      </c>
      <c r="L11" s="595">
        <v>2629</v>
      </c>
      <c r="M11" s="595">
        <v>370</v>
      </c>
      <c r="N11" s="595">
        <v>18448</v>
      </c>
      <c r="O11" s="595">
        <v>3925.6379999999999</v>
      </c>
      <c r="P11" s="595">
        <v>18629</v>
      </c>
      <c r="Q11" s="595">
        <v>-18629.245999999999</v>
      </c>
      <c r="R11" s="595">
        <v>-17879.931</v>
      </c>
      <c r="S11" s="595">
        <v>-15275.8</v>
      </c>
      <c r="T11" s="595">
        <v>14772.51</v>
      </c>
      <c r="U11" s="595">
        <v>839.17</v>
      </c>
      <c r="V11" s="595">
        <v>-18215.857</v>
      </c>
      <c r="W11" s="595">
        <v>-749.31500000000005</v>
      </c>
      <c r="X11" s="882"/>
      <c r="Y11" s="479">
        <v>2011</v>
      </c>
    </row>
    <row r="12" spans="1:25" s="60" customFormat="1" ht="19.5" customHeight="1">
      <c r="A12" s="156"/>
      <c r="B12" s="479">
        <v>2012</v>
      </c>
      <c r="C12" s="479"/>
      <c r="D12" s="646">
        <v>92777</v>
      </c>
      <c r="E12" s="595">
        <v>36487</v>
      </c>
      <c r="F12" s="595">
        <v>48462</v>
      </c>
      <c r="G12" s="595">
        <v>1311</v>
      </c>
      <c r="H12" s="595">
        <v>3564</v>
      </c>
      <c r="I12" s="595">
        <v>34301</v>
      </c>
      <c r="J12" s="595">
        <v>11545</v>
      </c>
      <c r="K12" s="577">
        <v>0</v>
      </c>
      <c r="L12" s="595">
        <v>2934</v>
      </c>
      <c r="M12" s="595">
        <v>329</v>
      </c>
      <c r="N12" s="595">
        <v>19492</v>
      </c>
      <c r="O12" s="595">
        <v>6056</v>
      </c>
      <c r="P12" s="595">
        <v>18479</v>
      </c>
      <c r="Q12" s="595">
        <v>-18478.599999999999</v>
      </c>
      <c r="R12" s="595">
        <v>-17874.8</v>
      </c>
      <c r="S12" s="595">
        <v>-219.9</v>
      </c>
      <c r="T12" s="595">
        <v>8438.7999999999993</v>
      </c>
      <c r="U12" s="595">
        <v>4070</v>
      </c>
      <c r="V12" s="595">
        <f>R12-SUM(S12:U12)</f>
        <v>-30163.699999999997</v>
      </c>
      <c r="W12" s="595">
        <v>-603.79999999999995</v>
      </c>
      <c r="X12" s="882"/>
      <c r="Y12" s="479">
        <v>2012</v>
      </c>
    </row>
    <row r="13" spans="1:25" s="60" customFormat="1" ht="19.5" customHeight="1">
      <c r="A13" s="156"/>
      <c r="B13" s="479">
        <v>2013</v>
      </c>
      <c r="C13" s="479"/>
      <c r="D13" s="646">
        <v>99603</v>
      </c>
      <c r="E13" s="595">
        <v>40412</v>
      </c>
      <c r="F13" s="595">
        <v>51648</v>
      </c>
      <c r="G13" s="595">
        <v>1396</v>
      </c>
      <c r="H13" s="595">
        <v>3414</v>
      </c>
      <c r="I13" s="595">
        <v>34017</v>
      </c>
      <c r="J13" s="595">
        <v>11600</v>
      </c>
      <c r="K13" s="577" t="s">
        <v>297</v>
      </c>
      <c r="L13" s="595">
        <v>3163</v>
      </c>
      <c r="M13" s="595">
        <v>267</v>
      </c>
      <c r="N13" s="595">
        <v>18986</v>
      </c>
      <c r="O13" s="595">
        <v>-1798</v>
      </c>
      <c r="P13" s="595">
        <v>14200</v>
      </c>
      <c r="Q13" s="595" t="s">
        <v>503</v>
      </c>
      <c r="R13" s="595" t="s">
        <v>503</v>
      </c>
      <c r="S13" s="595" t="s">
        <v>503</v>
      </c>
      <c r="T13" s="595" t="s">
        <v>503</v>
      </c>
      <c r="U13" s="595" t="s">
        <v>503</v>
      </c>
      <c r="V13" s="595" t="s">
        <v>503</v>
      </c>
      <c r="W13" s="595" t="s">
        <v>503</v>
      </c>
      <c r="X13" s="882"/>
      <c r="Y13" s="479">
        <v>2013</v>
      </c>
    </row>
    <row r="14" spans="1:25" s="60" customFormat="1" ht="19.5" customHeight="1">
      <c r="A14" s="156"/>
      <c r="B14" s="479">
        <v>2014</v>
      </c>
      <c r="C14" s="479"/>
      <c r="D14" s="646">
        <v>103220</v>
      </c>
      <c r="E14" s="595">
        <v>42714</v>
      </c>
      <c r="F14" s="595">
        <v>55933</v>
      </c>
      <c r="G14" s="595">
        <v>1334</v>
      </c>
      <c r="H14" s="595">
        <v>3143</v>
      </c>
      <c r="I14" s="595">
        <v>31041</v>
      </c>
      <c r="J14" s="595">
        <v>10661</v>
      </c>
      <c r="K14" s="577" t="s">
        <v>297</v>
      </c>
      <c r="L14" s="595">
        <v>3171</v>
      </c>
      <c r="M14" s="595">
        <v>271</v>
      </c>
      <c r="N14" s="595">
        <v>16938</v>
      </c>
      <c r="O14" s="595">
        <v>888</v>
      </c>
      <c r="P14" s="595">
        <v>8501</v>
      </c>
      <c r="Q14" s="595" t="s">
        <v>503</v>
      </c>
      <c r="R14" s="595" t="s">
        <v>503</v>
      </c>
      <c r="S14" s="595" t="s">
        <v>503</v>
      </c>
      <c r="T14" s="595" t="s">
        <v>503</v>
      </c>
      <c r="U14" s="595" t="s">
        <v>503</v>
      </c>
      <c r="V14" s="595" t="s">
        <v>503</v>
      </c>
      <c r="W14" s="595" t="s">
        <v>503</v>
      </c>
      <c r="X14" s="882"/>
      <c r="Y14" s="479">
        <v>2014</v>
      </c>
    </row>
    <row r="15" spans="1:25" s="180" customFormat="1" ht="9.9499999999999993" customHeight="1">
      <c r="A15" s="246"/>
      <c r="B15" s="205"/>
      <c r="C15" s="205"/>
      <c r="D15" s="1135"/>
      <c r="E15" s="608"/>
      <c r="F15" s="608"/>
      <c r="G15" s="608"/>
      <c r="H15" s="608"/>
      <c r="I15" s="608"/>
      <c r="J15" s="608"/>
      <c r="K15" s="1136"/>
      <c r="L15" s="1137"/>
      <c r="M15" s="608"/>
      <c r="N15" s="551"/>
      <c r="O15" s="608"/>
      <c r="P15" s="608"/>
      <c r="Q15" s="595"/>
      <c r="R15" s="608"/>
      <c r="S15" s="608"/>
      <c r="T15" s="608"/>
      <c r="U15" s="608"/>
      <c r="V15" s="608"/>
      <c r="W15" s="608"/>
      <c r="X15" s="1063"/>
      <c r="Y15" s="205"/>
    </row>
    <row r="16" spans="1:25" s="200" customFormat="1" ht="19.5" customHeight="1">
      <c r="A16" s="273"/>
      <c r="B16" s="185">
        <v>2015</v>
      </c>
      <c r="C16" s="185"/>
      <c r="D16" s="648">
        <v>106223</v>
      </c>
      <c r="E16" s="596">
        <v>46902</v>
      </c>
      <c r="F16" s="596">
        <v>61323</v>
      </c>
      <c r="G16" s="596">
        <v>1287</v>
      </c>
      <c r="H16" s="596">
        <v>2810</v>
      </c>
      <c r="I16" s="596">
        <v>34322</v>
      </c>
      <c r="J16" s="596">
        <v>10569</v>
      </c>
      <c r="K16" s="577">
        <v>0</v>
      </c>
      <c r="L16" s="596">
        <v>3841</v>
      </c>
      <c r="M16" s="596">
        <v>297</v>
      </c>
      <c r="N16" s="596">
        <v>19615</v>
      </c>
      <c r="O16" s="596">
        <v>8814</v>
      </c>
      <c r="P16" s="596">
        <v>-165</v>
      </c>
      <c r="Q16" s="595" t="s">
        <v>503</v>
      </c>
      <c r="R16" s="595" t="s">
        <v>503</v>
      </c>
      <c r="S16" s="595" t="s">
        <v>503</v>
      </c>
      <c r="T16" s="595" t="s">
        <v>503</v>
      </c>
      <c r="U16" s="595" t="s">
        <v>503</v>
      </c>
      <c r="V16" s="595" t="s">
        <v>503</v>
      </c>
      <c r="W16" s="595" t="s">
        <v>503</v>
      </c>
      <c r="X16" s="1037"/>
      <c r="Y16" s="185">
        <v>2015</v>
      </c>
    </row>
    <row r="17" spans="1:25" s="60" customFormat="1" ht="9.9499999999999993" customHeight="1">
      <c r="A17" s="156"/>
      <c r="B17" s="479"/>
      <c r="C17" s="479"/>
      <c r="D17" s="646"/>
      <c r="E17" s="595"/>
      <c r="F17" s="595"/>
      <c r="G17" s="595"/>
      <c r="H17" s="595"/>
      <c r="I17" s="595"/>
      <c r="J17" s="595"/>
      <c r="K17" s="577"/>
      <c r="L17" s="595"/>
      <c r="M17" s="595"/>
      <c r="N17" s="595"/>
      <c r="O17" s="595"/>
      <c r="P17" s="595"/>
      <c r="Q17" s="595"/>
      <c r="R17" s="595"/>
      <c r="S17" s="595"/>
      <c r="T17" s="595"/>
      <c r="U17" s="595"/>
      <c r="V17" s="595"/>
      <c r="W17" s="595"/>
      <c r="X17" s="882"/>
      <c r="Y17" s="479"/>
    </row>
    <row r="18" spans="1:25" s="60" customFormat="1" ht="20.45" customHeight="1">
      <c r="A18" s="156"/>
      <c r="B18" s="201">
        <v>1</v>
      </c>
      <c r="C18" s="479"/>
      <c r="D18" s="646">
        <v>14910</v>
      </c>
      <c r="E18" s="595">
        <v>3858</v>
      </c>
      <c r="F18" s="595">
        <v>4928</v>
      </c>
      <c r="G18" s="595">
        <v>25</v>
      </c>
      <c r="H18" s="595">
        <v>249</v>
      </c>
      <c r="I18" s="595">
        <v>693</v>
      </c>
      <c r="J18" s="595">
        <v>98</v>
      </c>
      <c r="K18" s="577">
        <v>0</v>
      </c>
      <c r="L18" s="595">
        <v>137</v>
      </c>
      <c r="M18" s="595">
        <v>2</v>
      </c>
      <c r="N18" s="595">
        <v>456</v>
      </c>
      <c r="O18" s="595">
        <v>-258</v>
      </c>
      <c r="P18" s="595">
        <v>5829</v>
      </c>
      <c r="Q18" s="595" t="s">
        <v>503</v>
      </c>
      <c r="R18" s="595" t="s">
        <v>503</v>
      </c>
      <c r="S18" s="595" t="s">
        <v>503</v>
      </c>
      <c r="T18" s="595" t="s">
        <v>503</v>
      </c>
      <c r="U18" s="595" t="s">
        <v>503</v>
      </c>
      <c r="V18" s="595" t="s">
        <v>503</v>
      </c>
      <c r="W18" s="595" t="s">
        <v>503</v>
      </c>
      <c r="X18" s="882"/>
      <c r="Y18" s="201" t="s">
        <v>359</v>
      </c>
    </row>
    <row r="19" spans="1:25" s="60" customFormat="1" ht="20.45" customHeight="1">
      <c r="A19" s="156"/>
      <c r="B19" s="201">
        <v>2</v>
      </c>
      <c r="C19" s="479">
        <v>996</v>
      </c>
      <c r="D19" s="646">
        <v>25395</v>
      </c>
      <c r="E19" s="595">
        <v>8187</v>
      </c>
      <c r="F19" s="595">
        <v>9892</v>
      </c>
      <c r="G19" s="595">
        <v>132</v>
      </c>
      <c r="H19" s="595">
        <v>497</v>
      </c>
      <c r="I19" s="595">
        <v>5059</v>
      </c>
      <c r="J19" s="595">
        <v>1171</v>
      </c>
      <c r="K19" s="577">
        <v>0</v>
      </c>
      <c r="L19" s="595">
        <v>410</v>
      </c>
      <c r="M19" s="595">
        <v>12</v>
      </c>
      <c r="N19" s="595">
        <v>3467</v>
      </c>
      <c r="O19" s="595">
        <v>1019</v>
      </c>
      <c r="P19" s="595">
        <v>-9106</v>
      </c>
      <c r="Q19" s="595" t="s">
        <v>503</v>
      </c>
      <c r="R19" s="595" t="s">
        <v>503</v>
      </c>
      <c r="S19" s="595" t="s">
        <v>503</v>
      </c>
      <c r="T19" s="595" t="s">
        <v>503</v>
      </c>
      <c r="U19" s="595" t="s">
        <v>503</v>
      </c>
      <c r="V19" s="595" t="s">
        <v>503</v>
      </c>
      <c r="W19" s="595" t="s">
        <v>503</v>
      </c>
      <c r="X19" s="882"/>
      <c r="Y19" s="201" t="s">
        <v>360</v>
      </c>
    </row>
    <row r="20" spans="1:25" s="60" customFormat="1" ht="20.45" customHeight="1">
      <c r="A20" s="156"/>
      <c r="B20" s="202">
        <v>3</v>
      </c>
      <c r="C20" s="479"/>
      <c r="D20" s="646">
        <v>34553</v>
      </c>
      <c r="E20" s="595">
        <v>14608</v>
      </c>
      <c r="F20" s="595">
        <v>15838</v>
      </c>
      <c r="G20" s="595">
        <v>354</v>
      </c>
      <c r="H20" s="595">
        <v>989</v>
      </c>
      <c r="I20" s="595">
        <v>9453</v>
      </c>
      <c r="J20" s="595">
        <v>2093</v>
      </c>
      <c r="K20" s="577">
        <v>0</v>
      </c>
      <c r="L20" s="595">
        <v>865</v>
      </c>
      <c r="M20" s="595">
        <v>25</v>
      </c>
      <c r="N20" s="595">
        <v>6470</v>
      </c>
      <c r="O20" s="595">
        <v>1750</v>
      </c>
      <c r="P20" s="595">
        <v>-16206</v>
      </c>
      <c r="Q20" s="595" t="s">
        <v>503</v>
      </c>
      <c r="R20" s="595" t="s">
        <v>503</v>
      </c>
      <c r="S20" s="595" t="s">
        <v>503</v>
      </c>
      <c r="T20" s="595" t="s">
        <v>503</v>
      </c>
      <c r="U20" s="595" t="s">
        <v>503</v>
      </c>
      <c r="V20" s="595" t="s">
        <v>503</v>
      </c>
      <c r="W20" s="595" t="s">
        <v>503</v>
      </c>
      <c r="X20" s="882"/>
      <c r="Y20" s="202" t="s">
        <v>448</v>
      </c>
    </row>
    <row r="21" spans="1:25" s="60" customFormat="1" ht="20.45" customHeight="1">
      <c r="A21" s="156"/>
      <c r="B21" s="202">
        <v>4</v>
      </c>
      <c r="C21" s="479"/>
      <c r="D21" s="646">
        <v>45721</v>
      </c>
      <c r="E21" s="595">
        <v>21172</v>
      </c>
      <c r="F21" s="595">
        <v>21019</v>
      </c>
      <c r="G21" s="595">
        <v>422</v>
      </c>
      <c r="H21" s="595">
        <v>1236</v>
      </c>
      <c r="I21" s="595">
        <v>13411</v>
      </c>
      <c r="J21" s="595">
        <v>2716</v>
      </c>
      <c r="K21" s="577">
        <v>0</v>
      </c>
      <c r="L21" s="595">
        <v>1190</v>
      </c>
      <c r="M21" s="595">
        <v>40</v>
      </c>
      <c r="N21" s="595">
        <v>9464</v>
      </c>
      <c r="O21" s="595">
        <v>2413</v>
      </c>
      <c r="P21" s="595">
        <v>-9028</v>
      </c>
      <c r="Q21" s="595" t="s">
        <v>503</v>
      </c>
      <c r="R21" s="595" t="s">
        <v>503</v>
      </c>
      <c r="S21" s="595" t="s">
        <v>503</v>
      </c>
      <c r="T21" s="595" t="s">
        <v>503</v>
      </c>
      <c r="U21" s="595" t="s">
        <v>503</v>
      </c>
      <c r="V21" s="595" t="s">
        <v>503</v>
      </c>
      <c r="W21" s="595" t="s">
        <v>503</v>
      </c>
      <c r="X21" s="882"/>
      <c r="Y21" s="202" t="s">
        <v>362</v>
      </c>
    </row>
    <row r="22" spans="1:25" s="60" customFormat="1" ht="20.45" customHeight="1">
      <c r="A22" s="156"/>
      <c r="B22" s="201">
        <v>5</v>
      </c>
      <c r="C22" s="479"/>
      <c r="D22" s="646">
        <v>54815</v>
      </c>
      <c r="E22" s="595">
        <v>24948</v>
      </c>
      <c r="F22" s="595">
        <v>25760</v>
      </c>
      <c r="G22" s="595">
        <v>571</v>
      </c>
      <c r="H22" s="595">
        <v>1357</v>
      </c>
      <c r="I22" s="595">
        <v>15742</v>
      </c>
      <c r="J22" s="595">
        <v>3332</v>
      </c>
      <c r="K22" s="577">
        <v>0</v>
      </c>
      <c r="L22" s="595">
        <v>1704</v>
      </c>
      <c r="M22" s="595">
        <v>58</v>
      </c>
      <c r="N22" s="595">
        <v>10648</v>
      </c>
      <c r="O22" s="595">
        <v>2931</v>
      </c>
      <c r="P22" s="595">
        <v>-9665</v>
      </c>
      <c r="Q22" s="595" t="s">
        <v>503</v>
      </c>
      <c r="R22" s="595" t="s">
        <v>503</v>
      </c>
      <c r="S22" s="595" t="s">
        <v>503</v>
      </c>
      <c r="T22" s="595" t="s">
        <v>503</v>
      </c>
      <c r="U22" s="595" t="s">
        <v>503</v>
      </c>
      <c r="V22" s="595" t="s">
        <v>503</v>
      </c>
      <c r="W22" s="595" t="s">
        <v>503</v>
      </c>
      <c r="X22" s="882"/>
      <c r="Y22" s="201" t="s">
        <v>444</v>
      </c>
    </row>
    <row r="23" spans="1:25" s="60" customFormat="1" ht="9.9499999999999993" customHeight="1">
      <c r="A23" s="156"/>
      <c r="B23" s="201"/>
      <c r="C23" s="479">
        <v>996</v>
      </c>
      <c r="D23" s="646"/>
      <c r="E23" s="595"/>
      <c r="F23" s="595"/>
      <c r="G23" s="595"/>
      <c r="H23" s="595"/>
      <c r="I23" s="595"/>
      <c r="J23" s="595"/>
      <c r="K23" s="577"/>
      <c r="L23" s="595"/>
      <c r="M23" s="595"/>
      <c r="N23" s="595"/>
      <c r="O23" s="595"/>
      <c r="P23" s="595"/>
      <c r="Q23" s="595"/>
      <c r="R23" s="595"/>
      <c r="S23" s="595"/>
      <c r="T23" s="595"/>
      <c r="U23" s="595"/>
      <c r="V23" s="595"/>
      <c r="W23" s="595"/>
      <c r="X23" s="882"/>
      <c r="Y23" s="201"/>
    </row>
    <row r="24" spans="1:25" s="60" customFormat="1" ht="20.45" customHeight="1">
      <c r="A24" s="156"/>
      <c r="B24" s="202">
        <v>6</v>
      </c>
      <c r="C24" s="479"/>
      <c r="D24" s="646">
        <v>67908</v>
      </c>
      <c r="E24" s="595">
        <v>29078</v>
      </c>
      <c r="F24" s="595">
        <v>31288</v>
      </c>
      <c r="G24" s="595">
        <v>653</v>
      </c>
      <c r="H24" s="595">
        <v>1560</v>
      </c>
      <c r="I24" s="595">
        <v>19921</v>
      </c>
      <c r="J24" s="595">
        <v>5162</v>
      </c>
      <c r="K24" s="577">
        <v>0</v>
      </c>
      <c r="L24" s="595">
        <v>2300</v>
      </c>
      <c r="M24" s="595">
        <v>91</v>
      </c>
      <c r="N24" s="595">
        <v>12369</v>
      </c>
      <c r="O24" s="595">
        <v>3281</v>
      </c>
      <c r="P24" s="595">
        <v>-23896</v>
      </c>
      <c r="Q24" s="595" t="s">
        <v>503</v>
      </c>
      <c r="R24" s="595" t="s">
        <v>503</v>
      </c>
      <c r="S24" s="595" t="s">
        <v>503</v>
      </c>
      <c r="T24" s="595" t="s">
        <v>503</v>
      </c>
      <c r="U24" s="595" t="s">
        <v>503</v>
      </c>
      <c r="V24" s="595" t="s">
        <v>503</v>
      </c>
      <c r="W24" s="595" t="s">
        <v>503</v>
      </c>
      <c r="X24" s="882"/>
      <c r="Y24" s="202" t="s">
        <v>445</v>
      </c>
    </row>
    <row r="25" spans="1:25" s="60" customFormat="1" ht="20.45" customHeight="1">
      <c r="A25" s="156"/>
      <c r="B25" s="202">
        <v>7</v>
      </c>
      <c r="C25" s="479"/>
      <c r="D25" s="646">
        <v>76091</v>
      </c>
      <c r="E25" s="595">
        <v>31720</v>
      </c>
      <c r="F25" s="595">
        <v>36446</v>
      </c>
      <c r="G25" s="595">
        <v>802</v>
      </c>
      <c r="H25" s="595">
        <v>1777</v>
      </c>
      <c r="I25" s="595">
        <v>21552</v>
      </c>
      <c r="J25" s="595">
        <v>5592</v>
      </c>
      <c r="K25" s="577">
        <v>0</v>
      </c>
      <c r="L25" s="595">
        <v>2408</v>
      </c>
      <c r="M25" s="595">
        <v>117</v>
      </c>
      <c r="N25" s="595">
        <v>13435</v>
      </c>
      <c r="O25" s="595">
        <v>3488</v>
      </c>
      <c r="P25" s="595">
        <v>-9082</v>
      </c>
      <c r="Q25" s="595" t="s">
        <v>503</v>
      </c>
      <c r="R25" s="595" t="s">
        <v>503</v>
      </c>
      <c r="S25" s="595" t="s">
        <v>503</v>
      </c>
      <c r="T25" s="595" t="s">
        <v>503</v>
      </c>
      <c r="U25" s="595" t="s">
        <v>503</v>
      </c>
      <c r="V25" s="595" t="s">
        <v>503</v>
      </c>
      <c r="W25" s="595" t="s">
        <v>503</v>
      </c>
      <c r="X25" s="882"/>
      <c r="Y25" s="202" t="s">
        <v>446</v>
      </c>
    </row>
    <row r="26" spans="1:25" s="60" customFormat="1" ht="20.45" customHeight="1">
      <c r="A26" s="156"/>
      <c r="B26" s="201">
        <v>8</v>
      </c>
      <c r="C26" s="479"/>
      <c r="D26" s="646">
        <v>85052</v>
      </c>
      <c r="E26" s="595">
        <v>35575</v>
      </c>
      <c r="F26" s="595">
        <v>41584</v>
      </c>
      <c r="G26" s="595">
        <v>870</v>
      </c>
      <c r="H26" s="595">
        <v>1832</v>
      </c>
      <c r="I26" s="595">
        <v>23171</v>
      </c>
      <c r="J26" s="595">
        <v>6029</v>
      </c>
      <c r="K26" s="577">
        <v>0</v>
      </c>
      <c r="L26" s="595">
        <v>2538</v>
      </c>
      <c r="M26" s="595">
        <v>135</v>
      </c>
      <c r="N26" s="595">
        <v>14469</v>
      </c>
      <c r="O26" s="595">
        <v>4546</v>
      </c>
      <c r="P26" s="595">
        <v>-9895</v>
      </c>
      <c r="Q26" s="595" t="s">
        <v>503</v>
      </c>
      <c r="R26" s="595" t="s">
        <v>503</v>
      </c>
      <c r="S26" s="595" t="s">
        <v>503</v>
      </c>
      <c r="T26" s="595" t="s">
        <v>503</v>
      </c>
      <c r="U26" s="595" t="s">
        <v>503</v>
      </c>
      <c r="V26" s="595" t="s">
        <v>503</v>
      </c>
      <c r="W26" s="595" t="s">
        <v>503</v>
      </c>
      <c r="X26" s="882"/>
      <c r="Y26" s="201" t="s">
        <v>363</v>
      </c>
    </row>
    <row r="27" spans="1:25" s="60" customFormat="1" ht="20.45" customHeight="1">
      <c r="A27" s="156"/>
      <c r="B27" s="201">
        <v>9</v>
      </c>
      <c r="C27" s="479">
        <v>996</v>
      </c>
      <c r="D27" s="646">
        <v>96259</v>
      </c>
      <c r="E27" s="595">
        <v>38880</v>
      </c>
      <c r="F27" s="595">
        <v>46865</v>
      </c>
      <c r="G27" s="595">
        <v>952</v>
      </c>
      <c r="H27" s="595">
        <v>1993</v>
      </c>
      <c r="I27" s="595">
        <v>26400</v>
      </c>
      <c r="J27" s="595">
        <v>6950</v>
      </c>
      <c r="K27" s="577">
        <v>0</v>
      </c>
      <c r="L27" s="595">
        <v>2729</v>
      </c>
      <c r="M27" s="595">
        <v>167</v>
      </c>
      <c r="N27" s="595">
        <v>16553</v>
      </c>
      <c r="O27" s="595">
        <v>6036</v>
      </c>
      <c r="P27" s="595">
        <v>-18488</v>
      </c>
      <c r="Q27" s="595" t="s">
        <v>503</v>
      </c>
      <c r="R27" s="595" t="s">
        <v>503</v>
      </c>
      <c r="S27" s="595" t="s">
        <v>503</v>
      </c>
      <c r="T27" s="595" t="s">
        <v>503</v>
      </c>
      <c r="U27" s="595" t="s">
        <v>503</v>
      </c>
      <c r="V27" s="595" t="s">
        <v>503</v>
      </c>
      <c r="W27" s="595" t="s">
        <v>503</v>
      </c>
      <c r="X27" s="882"/>
      <c r="Y27" s="201" t="s">
        <v>364</v>
      </c>
    </row>
    <row r="28" spans="1:25" s="60" customFormat="1" ht="20.45" customHeight="1">
      <c r="A28" s="156"/>
      <c r="B28" s="202">
        <v>10</v>
      </c>
      <c r="C28" s="479"/>
      <c r="D28" s="646">
        <v>100938</v>
      </c>
      <c r="E28" s="595">
        <v>41270</v>
      </c>
      <c r="F28" s="595">
        <v>51373</v>
      </c>
      <c r="G28" s="595">
        <v>989</v>
      </c>
      <c r="H28" s="595">
        <v>2250</v>
      </c>
      <c r="I28" s="595">
        <v>27810</v>
      </c>
      <c r="J28" s="595">
        <v>7363</v>
      </c>
      <c r="K28" s="577">
        <v>0</v>
      </c>
      <c r="L28" s="595">
        <v>2947</v>
      </c>
      <c r="M28" s="595">
        <v>185</v>
      </c>
      <c r="N28" s="595">
        <v>17316</v>
      </c>
      <c r="O28" s="595">
        <v>6720</v>
      </c>
      <c r="P28" s="595">
        <v>-1476</v>
      </c>
      <c r="Q28" s="595" t="s">
        <v>503</v>
      </c>
      <c r="R28" s="595" t="s">
        <v>503</v>
      </c>
      <c r="S28" s="595" t="s">
        <v>503</v>
      </c>
      <c r="T28" s="595" t="s">
        <v>503</v>
      </c>
      <c r="U28" s="595" t="s">
        <v>503</v>
      </c>
      <c r="V28" s="595" t="s">
        <v>503</v>
      </c>
      <c r="W28" s="595" t="s">
        <v>503</v>
      </c>
      <c r="X28" s="882"/>
      <c r="Y28" s="202" t="s">
        <v>365</v>
      </c>
    </row>
    <row r="29" spans="1:25" s="60" customFormat="1" ht="9.9499999999999993" customHeight="1">
      <c r="A29" s="156"/>
      <c r="B29" s="202"/>
      <c r="C29" s="479"/>
      <c r="D29" s="646"/>
      <c r="E29" s="595"/>
      <c r="F29" s="595"/>
      <c r="G29" s="595"/>
      <c r="H29" s="595"/>
      <c r="I29" s="595"/>
      <c r="J29" s="595"/>
      <c r="K29" s="577"/>
      <c r="L29" s="595"/>
      <c r="M29" s="595"/>
      <c r="N29" s="595"/>
      <c r="O29" s="595"/>
      <c r="P29" s="595"/>
      <c r="Q29" s="595"/>
      <c r="R29" s="595"/>
      <c r="S29" s="595"/>
      <c r="T29" s="595"/>
      <c r="U29" s="595"/>
      <c r="V29" s="595"/>
      <c r="W29" s="595"/>
      <c r="X29" s="882"/>
      <c r="Y29" s="202"/>
    </row>
    <row r="30" spans="1:25" s="60" customFormat="1" ht="20.45" customHeight="1">
      <c r="A30" s="156"/>
      <c r="B30" s="201">
        <v>11</v>
      </c>
      <c r="C30" s="479"/>
      <c r="D30" s="646">
        <v>103465</v>
      </c>
      <c r="E30" s="595">
        <v>42989</v>
      </c>
      <c r="F30" s="595">
        <v>56103</v>
      </c>
      <c r="G30" s="595">
        <v>1030</v>
      </c>
      <c r="H30" s="595">
        <v>2683</v>
      </c>
      <c r="I30" s="595">
        <v>29663</v>
      </c>
      <c r="J30" s="595">
        <v>7993</v>
      </c>
      <c r="K30" s="577">
        <v>0</v>
      </c>
      <c r="L30" s="595">
        <v>3073</v>
      </c>
      <c r="M30" s="595">
        <v>205</v>
      </c>
      <c r="N30" s="595">
        <v>18391</v>
      </c>
      <c r="O30" s="595">
        <v>8763</v>
      </c>
      <c r="P30" s="595">
        <v>4115</v>
      </c>
      <c r="Q30" s="595" t="s">
        <v>503</v>
      </c>
      <c r="R30" s="595" t="s">
        <v>503</v>
      </c>
      <c r="S30" s="595" t="s">
        <v>503</v>
      </c>
      <c r="T30" s="595" t="s">
        <v>503</v>
      </c>
      <c r="U30" s="595" t="s">
        <v>503</v>
      </c>
      <c r="V30" s="595" t="s">
        <v>503</v>
      </c>
      <c r="W30" s="595" t="s">
        <v>503</v>
      </c>
      <c r="X30" s="882"/>
      <c r="Y30" s="201" t="s">
        <v>366</v>
      </c>
    </row>
    <row r="31" spans="1:25" s="60" customFormat="1" ht="20.45" customHeight="1">
      <c r="A31" s="156"/>
      <c r="B31" s="201">
        <v>12</v>
      </c>
      <c r="C31" s="479">
        <v>996</v>
      </c>
      <c r="D31" s="646">
        <v>106223</v>
      </c>
      <c r="E31" s="595">
        <v>46902</v>
      </c>
      <c r="F31" s="595">
        <v>61323</v>
      </c>
      <c r="G31" s="595">
        <v>1287</v>
      </c>
      <c r="H31" s="595">
        <v>2810</v>
      </c>
      <c r="I31" s="595">
        <v>34322</v>
      </c>
      <c r="J31" s="595">
        <v>10569</v>
      </c>
      <c r="K31" s="577">
        <v>0</v>
      </c>
      <c r="L31" s="595">
        <v>3841</v>
      </c>
      <c r="M31" s="595">
        <v>297</v>
      </c>
      <c r="N31" s="595">
        <v>19615</v>
      </c>
      <c r="O31" s="595">
        <v>8814</v>
      </c>
      <c r="P31" s="595">
        <v>-165</v>
      </c>
      <c r="Q31" s="595" t="s">
        <v>503</v>
      </c>
      <c r="R31" s="595" t="s">
        <v>503</v>
      </c>
      <c r="S31" s="595" t="s">
        <v>503</v>
      </c>
      <c r="T31" s="595" t="s">
        <v>503</v>
      </c>
      <c r="U31" s="595" t="s">
        <v>503</v>
      </c>
      <c r="V31" s="595" t="s">
        <v>503</v>
      </c>
      <c r="W31" s="595" t="s">
        <v>503</v>
      </c>
      <c r="X31" s="882"/>
      <c r="Y31" s="201" t="s">
        <v>367</v>
      </c>
    </row>
    <row r="32" spans="1:25" s="60" customFormat="1" ht="7.5" customHeight="1" thickBot="1">
      <c r="A32" s="564"/>
      <c r="B32" s="565"/>
      <c r="C32" s="565"/>
      <c r="D32" s="650"/>
      <c r="E32" s="565"/>
      <c r="F32" s="565"/>
      <c r="G32" s="565"/>
      <c r="H32" s="565"/>
      <c r="I32" s="565"/>
      <c r="J32" s="565"/>
      <c r="K32" s="565"/>
      <c r="L32" s="565"/>
      <c r="M32" s="565"/>
      <c r="N32" s="565"/>
      <c r="O32" s="565"/>
      <c r="P32" s="565"/>
      <c r="Q32" s="565"/>
      <c r="R32" s="565"/>
      <c r="S32" s="565"/>
      <c r="T32" s="565"/>
      <c r="U32" s="565"/>
      <c r="V32" s="565"/>
      <c r="W32" s="565"/>
      <c r="X32" s="883"/>
      <c r="Y32" s="565"/>
    </row>
    <row r="33" spans="2:25" s="1339" customFormat="1" ht="29.25" customHeight="1">
      <c r="B33" s="1873" t="s">
        <v>34</v>
      </c>
      <c r="C33" s="1873"/>
      <c r="D33" s="1873"/>
      <c r="E33" s="1873"/>
      <c r="F33" s="1873"/>
      <c r="G33" s="1873"/>
      <c r="H33" s="1873"/>
      <c r="I33" s="1344"/>
      <c r="J33" s="1344"/>
      <c r="K33" s="1344"/>
      <c r="L33" s="1344"/>
      <c r="M33" s="1345"/>
      <c r="N33" s="1865" t="s">
        <v>1329</v>
      </c>
      <c r="O33" s="1865"/>
      <c r="P33" s="1865"/>
      <c r="Q33" s="1865"/>
      <c r="R33" s="1865"/>
      <c r="S33" s="1865"/>
      <c r="T33" s="1865"/>
      <c r="U33" s="1865"/>
      <c r="V33" s="1865"/>
      <c r="W33" s="1865"/>
      <c r="X33" s="1865"/>
      <c r="Y33" s="1865"/>
    </row>
    <row r="34" spans="2:25" s="180" customFormat="1" ht="11.25">
      <c r="Y34" s="256"/>
    </row>
    <row r="35" spans="2:25" s="180" customFormat="1" ht="11.25">
      <c r="Y35" s="256"/>
    </row>
    <row r="36" spans="2:25" s="180" customFormat="1" ht="11.25">
      <c r="Y36" s="256"/>
    </row>
    <row r="37" spans="2:25" s="180" customFormat="1" ht="11.25">
      <c r="Y37" s="256"/>
    </row>
    <row r="38" spans="2:25" s="180" customFormat="1" ht="11.25">
      <c r="Y38" s="256"/>
    </row>
    <row r="39" spans="2:25" s="180" customFormat="1" ht="11.25">
      <c r="Y39" s="256"/>
    </row>
    <row r="40" spans="2:25" s="180" customFormat="1" ht="11.25">
      <c r="Y40" s="256"/>
    </row>
    <row r="41" spans="2:25" s="180" customFormat="1" ht="11.25">
      <c r="Y41" s="256"/>
    </row>
    <row r="42" spans="2:25" s="180" customFormat="1" ht="11.25">
      <c r="Y42" s="256"/>
    </row>
    <row r="43" spans="2:25" s="180" customFormat="1" ht="11.25">
      <c r="Y43" s="256"/>
    </row>
    <row r="44" spans="2:25" s="180" customFormat="1" ht="11.25">
      <c r="Y44" s="256"/>
    </row>
    <row r="45" spans="2:25" s="180" customFormat="1" ht="11.25">
      <c r="Y45" s="256"/>
    </row>
    <row r="46" spans="2:25" s="180" customFormat="1" ht="11.25">
      <c r="Y46" s="256"/>
    </row>
    <row r="47" spans="2:25" s="180" customFormat="1" ht="11.25">
      <c r="Y47" s="256"/>
    </row>
    <row r="48" spans="2:25" s="180" customFormat="1" ht="11.25">
      <c r="Y48" s="256"/>
    </row>
    <row r="49" spans="25:25" s="180" customFormat="1" ht="11.25">
      <c r="Y49" s="256"/>
    </row>
    <row r="50" spans="25:25" s="180" customFormat="1" ht="11.25">
      <c r="Y50" s="256"/>
    </row>
    <row r="51" spans="25:25" s="180" customFormat="1" ht="11.25">
      <c r="Y51" s="256"/>
    </row>
    <row r="52" spans="25:25" s="180" customFormat="1" ht="11.25">
      <c r="Y52" s="256"/>
    </row>
    <row r="53" spans="25:25" s="180" customFormat="1" ht="11.25">
      <c r="Y53" s="256"/>
    </row>
    <row r="54" spans="25:25" s="180" customFormat="1" ht="11.25">
      <c r="Y54" s="256"/>
    </row>
    <row r="55" spans="25:25" s="180" customFormat="1" ht="11.25">
      <c r="Y55" s="256"/>
    </row>
    <row r="56" spans="25:25" s="180" customFormat="1" ht="11.25">
      <c r="Y56" s="256"/>
    </row>
    <row r="57" spans="25:25" s="180" customFormat="1" ht="11.25">
      <c r="Y57" s="256"/>
    </row>
    <row r="58" spans="25:25" s="180" customFormat="1" ht="11.25">
      <c r="Y58" s="256"/>
    </row>
    <row r="59" spans="25:25" s="180" customFormat="1" ht="11.25">
      <c r="Y59" s="256"/>
    </row>
    <row r="60" spans="25:25" s="180" customFormat="1" ht="11.25">
      <c r="Y60" s="256"/>
    </row>
    <row r="61" spans="25:25" s="180" customFormat="1" ht="11.25">
      <c r="Y61" s="256"/>
    </row>
    <row r="62" spans="25:25" s="180" customFormat="1" ht="11.25">
      <c r="Y62" s="256"/>
    </row>
    <row r="63" spans="25:25" s="180" customFormat="1" ht="11.25">
      <c r="Y63" s="256"/>
    </row>
    <row r="64" spans="25:25" s="180" customFormat="1" ht="11.25">
      <c r="Y64" s="256"/>
    </row>
    <row r="65" spans="25:25" s="180" customFormat="1" ht="11.25">
      <c r="Y65" s="256"/>
    </row>
    <row r="66" spans="25:25" s="180" customFormat="1" ht="11.25">
      <c r="Y66" s="256"/>
    </row>
    <row r="67" spans="25:25" s="180" customFormat="1" ht="11.25">
      <c r="Y67" s="256"/>
    </row>
    <row r="68" spans="25:25" s="180" customFormat="1" ht="11.25">
      <c r="Y68" s="256"/>
    </row>
    <row r="69" spans="25:25" s="180" customFormat="1" ht="11.25">
      <c r="Y69" s="256"/>
    </row>
    <row r="70" spans="25:25" s="180" customFormat="1" ht="11.25">
      <c r="Y70" s="256"/>
    </row>
    <row r="71" spans="25:25" s="180" customFormat="1" ht="11.25">
      <c r="Y71" s="256"/>
    </row>
    <row r="72" spans="25:25" s="180" customFormat="1" ht="11.25">
      <c r="Y72" s="256"/>
    </row>
    <row r="73" spans="25:25" s="180" customFormat="1" ht="11.25">
      <c r="Y73" s="256"/>
    </row>
    <row r="74" spans="25:25" s="180" customFormat="1" ht="11.25">
      <c r="Y74" s="256"/>
    </row>
    <row r="75" spans="25:25" s="180" customFormat="1" ht="11.25">
      <c r="Y75" s="256"/>
    </row>
    <row r="76" spans="25:25" s="180" customFormat="1" ht="11.25">
      <c r="Y76" s="256"/>
    </row>
    <row r="77" spans="25:25" s="180" customFormat="1" ht="11.25">
      <c r="Y77" s="256"/>
    </row>
    <row r="78" spans="25:25" s="180" customFormat="1" ht="11.25">
      <c r="Y78" s="256"/>
    </row>
    <row r="79" spans="25:25" s="180" customFormat="1" ht="11.25">
      <c r="Y79" s="256"/>
    </row>
    <row r="80" spans="25:25" s="180" customFormat="1" ht="11.25">
      <c r="Y80" s="256"/>
    </row>
    <row r="81" spans="25:25" s="180" customFormat="1" ht="11.25">
      <c r="Y81" s="256"/>
    </row>
    <row r="82" spans="25:25" s="180" customFormat="1" ht="11.25">
      <c r="Y82" s="256"/>
    </row>
    <row r="83" spans="25:25" s="180" customFormat="1" ht="11.25">
      <c r="Y83" s="256"/>
    </row>
    <row r="84" spans="25:25" s="180" customFormat="1" ht="11.25">
      <c r="Y84" s="256"/>
    </row>
    <row r="85" spans="25:25" s="180" customFormat="1" ht="11.25">
      <c r="Y85" s="256"/>
    </row>
    <row r="86" spans="25:25" s="180" customFormat="1" ht="11.25">
      <c r="Y86" s="256"/>
    </row>
    <row r="87" spans="25:25" s="180" customFormat="1" ht="11.25">
      <c r="Y87" s="256"/>
    </row>
    <row r="88" spans="25:25" s="180" customFormat="1" ht="11.25">
      <c r="Y88" s="256"/>
    </row>
    <row r="89" spans="25:25" s="180" customFormat="1" ht="11.25">
      <c r="Y89" s="256"/>
    </row>
    <row r="90" spans="25:25" s="180" customFormat="1" ht="11.25">
      <c r="Y90" s="256"/>
    </row>
    <row r="91" spans="25:25" s="180" customFormat="1" ht="11.25">
      <c r="Y91" s="256"/>
    </row>
    <row r="92" spans="25:25" s="180" customFormat="1" ht="11.25">
      <c r="Y92" s="256"/>
    </row>
    <row r="93" spans="25:25" s="180" customFormat="1" ht="11.25">
      <c r="Y93" s="256"/>
    </row>
    <row r="94" spans="25:25" s="180" customFormat="1" ht="11.25">
      <c r="Y94" s="256"/>
    </row>
    <row r="95" spans="25:25" s="180" customFormat="1" ht="11.25">
      <c r="Y95" s="256"/>
    </row>
    <row r="96" spans="25:25" s="180" customFormat="1" ht="11.25">
      <c r="Y96" s="256"/>
    </row>
    <row r="97" spans="25:25" s="180" customFormat="1" ht="11.25">
      <c r="Y97" s="256"/>
    </row>
    <row r="98" spans="25:25" s="180" customFormat="1" ht="11.25">
      <c r="Y98" s="256"/>
    </row>
    <row r="99" spans="25:25" s="180" customFormat="1" ht="11.25">
      <c r="Y99" s="256"/>
    </row>
    <row r="100" spans="25:25" s="180" customFormat="1" ht="11.25">
      <c r="Y100" s="256"/>
    </row>
    <row r="101" spans="25:25" s="180" customFormat="1" ht="11.25">
      <c r="Y101" s="256"/>
    </row>
    <row r="102" spans="25:25" s="180" customFormat="1" ht="11.25">
      <c r="Y102" s="256"/>
    </row>
    <row r="103" spans="25:25" s="180" customFormat="1" ht="11.25">
      <c r="Y103" s="256"/>
    </row>
    <row r="104" spans="25:25" s="180" customFormat="1" ht="11.25">
      <c r="Y104" s="256"/>
    </row>
    <row r="105" spans="25:25" s="180" customFormat="1" ht="11.25">
      <c r="Y105" s="256"/>
    </row>
    <row r="106" spans="25:25" s="180" customFormat="1" ht="11.25">
      <c r="Y106" s="256"/>
    </row>
    <row r="107" spans="25:25" s="180" customFormat="1" ht="11.25">
      <c r="Y107" s="256"/>
    </row>
    <row r="108" spans="25:25" s="180" customFormat="1" ht="11.25">
      <c r="Y108" s="256"/>
    </row>
  </sheetData>
  <mergeCells count="24">
    <mergeCell ref="V3:Y3"/>
    <mergeCell ref="S6:S8"/>
    <mergeCell ref="N2:Y2"/>
    <mergeCell ref="V6:V8"/>
    <mergeCell ref="N7:N8"/>
    <mergeCell ref="Y4:Y8"/>
    <mergeCell ref="B2:M2"/>
    <mergeCell ref="G3:J3"/>
    <mergeCell ref="R5:R8"/>
    <mergeCell ref="O6:O8"/>
    <mergeCell ref="P4:P8"/>
    <mergeCell ref="Q4:Q8"/>
    <mergeCell ref="A4:C8"/>
    <mergeCell ref="N33:Y33"/>
    <mergeCell ref="H7:H8"/>
    <mergeCell ref="M7:M8"/>
    <mergeCell ref="K7:K8"/>
    <mergeCell ref="L7:L8"/>
    <mergeCell ref="I6:I8"/>
    <mergeCell ref="J7:J8"/>
    <mergeCell ref="B33:H33"/>
    <mergeCell ref="T6:T8"/>
    <mergeCell ref="U6:U8"/>
    <mergeCell ref="W5:X8"/>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V108"/>
  <sheetViews>
    <sheetView showGridLines="0" view="pageBreakPreview" topLeftCell="A13" zoomScale="110" zoomScaleNormal="120" zoomScaleSheetLayoutView="110" workbookViewId="0">
      <selection activeCell="M40" sqref="M40:U40"/>
    </sheetView>
  </sheetViews>
  <sheetFormatPr defaultRowHeight="13.5"/>
  <cols>
    <col min="1" max="1" width="0.88671875" style="2" customWidth="1"/>
    <col min="2" max="3" width="1.77734375" style="2" customWidth="1"/>
    <col min="4" max="4" width="19.33203125" style="2" customWidth="1"/>
    <col min="5" max="5" width="0.44140625" style="2" customWidth="1"/>
    <col min="6" max="6" width="0.33203125" style="2" customWidth="1"/>
    <col min="7" max="11" width="8.5546875" style="2" customWidth="1"/>
    <col min="12" max="12" width="9" style="2" customWidth="1"/>
    <col min="13" max="13" width="8.33203125" style="137" customWidth="1"/>
    <col min="14" max="18" width="8.5546875" style="10" customWidth="1"/>
    <col min="19" max="19" width="0.44140625" style="10" customWidth="1"/>
    <col min="20" max="20" width="0.33203125" style="2" customWidth="1"/>
    <col min="21" max="21" width="24.33203125" style="2" customWidth="1"/>
    <col min="22" max="16384" width="8.88671875" style="2"/>
  </cols>
  <sheetData>
    <row r="1" spans="1:22" s="5" customFormat="1" ht="27.95" customHeight="1">
      <c r="A1" s="266" t="s">
        <v>1332</v>
      </c>
      <c r="M1" s="7"/>
      <c r="N1" s="9"/>
      <c r="O1" s="9"/>
      <c r="P1" s="9"/>
      <c r="Q1" s="9"/>
      <c r="R1" s="9"/>
      <c r="S1" s="9"/>
      <c r="T1" s="13" t="s">
        <v>32</v>
      </c>
      <c r="U1" s="855" t="s">
        <v>1333</v>
      </c>
    </row>
    <row r="2" spans="1:22" s="503" customFormat="1" ht="44.1" customHeight="1">
      <c r="B2" s="1460" t="s">
        <v>437</v>
      </c>
      <c r="C2" s="1460"/>
      <c r="D2" s="1460"/>
      <c r="E2" s="1460"/>
      <c r="F2" s="1460"/>
      <c r="G2" s="1460"/>
      <c r="H2" s="1460"/>
      <c r="I2" s="1460"/>
      <c r="J2" s="1460"/>
      <c r="K2" s="1460"/>
      <c r="L2" s="1460"/>
      <c r="M2" s="1888" t="s">
        <v>1334</v>
      </c>
      <c r="N2" s="1888"/>
      <c r="O2" s="1888"/>
      <c r="P2" s="1888"/>
      <c r="Q2" s="1888"/>
      <c r="R2" s="1888"/>
      <c r="S2" s="1888"/>
      <c r="T2" s="1888"/>
      <c r="U2" s="1888"/>
    </row>
    <row r="3" spans="1:22" s="191" customFormat="1" ht="14.1" customHeight="1" thickBot="1">
      <c r="B3" s="1794" t="s">
        <v>234</v>
      </c>
      <c r="C3" s="1794"/>
      <c r="D3" s="1794"/>
      <c r="E3" s="1794"/>
      <c r="F3" s="871"/>
      <c r="G3" s="871"/>
      <c r="H3" s="871"/>
      <c r="I3" s="871"/>
      <c r="J3" s="871"/>
      <c r="K3" s="871"/>
      <c r="L3" s="871"/>
      <c r="M3" s="1832" t="s">
        <v>577</v>
      </c>
      <c r="N3" s="1832"/>
      <c r="O3" s="1832"/>
      <c r="P3" s="1832"/>
      <c r="Q3" s="1832"/>
      <c r="R3" s="1832"/>
      <c r="S3" s="1832"/>
      <c r="T3" s="1832"/>
      <c r="U3" s="1832"/>
    </row>
    <row r="4" spans="1:22" s="245" customFormat="1" ht="21.75" customHeight="1">
      <c r="A4" s="629"/>
      <c r="B4" s="1838" t="s">
        <v>1340</v>
      </c>
      <c r="C4" s="1838"/>
      <c r="D4" s="1838"/>
      <c r="E4" s="1159"/>
      <c r="F4" s="1890" t="s">
        <v>35</v>
      </c>
      <c r="G4" s="1891"/>
      <c r="H4" s="1891"/>
      <c r="I4" s="1891"/>
      <c r="J4" s="1891"/>
      <c r="K4" s="1891"/>
      <c r="L4" s="1891"/>
      <c r="M4" s="1889" t="s">
        <v>645</v>
      </c>
      <c r="N4" s="1889"/>
      <c r="O4" s="1889"/>
      <c r="P4" s="1889"/>
      <c r="Q4" s="1889"/>
      <c r="R4" s="1889"/>
      <c r="S4" s="1160"/>
      <c r="T4" s="1161"/>
      <c r="U4" s="1838" t="s">
        <v>1339</v>
      </c>
    </row>
    <row r="5" spans="1:22" s="245" customFormat="1" ht="28.5" customHeight="1">
      <c r="A5" s="636"/>
      <c r="B5" s="1822"/>
      <c r="C5" s="1822"/>
      <c r="D5" s="1822"/>
      <c r="E5" s="1162"/>
      <c r="F5" s="1893">
        <v>2010</v>
      </c>
      <c r="G5" s="1443"/>
      <c r="H5" s="599">
        <v>2011</v>
      </c>
      <c r="I5" s="599">
        <v>2012</v>
      </c>
      <c r="J5" s="599">
        <v>2013</v>
      </c>
      <c r="K5" s="599">
        <v>2014</v>
      </c>
      <c r="L5" s="1163" t="s">
        <v>644</v>
      </c>
      <c r="M5" s="600">
        <v>2010</v>
      </c>
      <c r="N5" s="599">
        <v>2011</v>
      </c>
      <c r="O5" s="599">
        <v>2012</v>
      </c>
      <c r="P5" s="599">
        <v>2013</v>
      </c>
      <c r="Q5" s="599">
        <v>2014</v>
      </c>
      <c r="R5" s="1163" t="s">
        <v>644</v>
      </c>
      <c r="S5" s="1164"/>
      <c r="T5" s="1165"/>
      <c r="U5" s="1822"/>
    </row>
    <row r="6" spans="1:22" s="180" customFormat="1" ht="4.5" customHeight="1">
      <c r="A6" s="246"/>
      <c r="B6" s="246"/>
      <c r="C6" s="246"/>
      <c r="D6" s="311"/>
      <c r="E6" s="311"/>
      <c r="F6" s="644"/>
      <c r="G6" s="159"/>
      <c r="H6" s="159"/>
      <c r="I6" s="159"/>
      <c r="J6" s="159"/>
      <c r="K6" s="159"/>
      <c r="L6" s="159"/>
      <c r="M6" s="311"/>
      <c r="N6" s="159"/>
      <c r="O6" s="159"/>
      <c r="P6" s="159"/>
      <c r="Q6" s="159"/>
      <c r="R6" s="159"/>
      <c r="S6" s="645"/>
      <c r="T6" s="311"/>
      <c r="U6" s="640"/>
    </row>
    <row r="7" spans="1:22" s="180" customFormat="1" ht="27.95" customHeight="1">
      <c r="A7" s="246"/>
      <c r="B7" s="247"/>
      <c r="C7" s="247"/>
      <c r="D7" s="247"/>
      <c r="E7" s="640"/>
      <c r="F7" s="1611" t="s">
        <v>490</v>
      </c>
      <c r="G7" s="1379"/>
      <c r="H7" s="1379"/>
      <c r="I7" s="1379"/>
      <c r="J7" s="1379"/>
      <c r="K7" s="1379"/>
      <c r="L7" s="1379"/>
      <c r="M7" s="1892" t="s">
        <v>490</v>
      </c>
      <c r="N7" s="1892"/>
      <c r="O7" s="1892"/>
      <c r="P7" s="1892"/>
      <c r="Q7" s="1892"/>
      <c r="R7" s="1892"/>
      <c r="S7" s="1150"/>
      <c r="T7" s="640"/>
      <c r="U7" s="248"/>
    </row>
    <row r="8" spans="1:22" s="60" customFormat="1" ht="15.6" customHeight="1">
      <c r="A8" s="156"/>
      <c r="B8" s="1884" t="s">
        <v>236</v>
      </c>
      <c r="C8" s="1884"/>
      <c r="D8" s="1884"/>
      <c r="E8" s="488">
        <v>996</v>
      </c>
      <c r="F8" s="1151">
        <v>363911.2</v>
      </c>
      <c r="G8" s="1155">
        <v>819821.2</v>
      </c>
      <c r="H8" s="1155">
        <v>873522.6</v>
      </c>
      <c r="I8" s="1155">
        <v>911938.2</v>
      </c>
      <c r="J8" s="1155">
        <v>942267.2</v>
      </c>
      <c r="K8" s="1155">
        <v>972924.9</v>
      </c>
      <c r="L8" s="1156">
        <v>1008347</v>
      </c>
      <c r="M8" s="1155">
        <v>819821.2</v>
      </c>
      <c r="N8" s="1155">
        <v>842339.3</v>
      </c>
      <c r="O8" s="1155">
        <v>861258.8</v>
      </c>
      <c r="P8" s="1155">
        <v>880130.1</v>
      </c>
      <c r="Q8" s="1155">
        <v>898109.4</v>
      </c>
      <c r="R8" s="1156">
        <v>919972.9</v>
      </c>
      <c r="S8" s="1152"/>
      <c r="T8" s="488"/>
      <c r="U8" s="1166" t="s">
        <v>346</v>
      </c>
      <c r="V8" s="59"/>
    </row>
    <row r="9" spans="1:22" s="60" customFormat="1" ht="15.6" customHeight="1">
      <c r="A9" s="156"/>
      <c r="B9" s="1147"/>
      <c r="C9" s="1884" t="s">
        <v>237</v>
      </c>
      <c r="D9" s="1884"/>
      <c r="E9" s="488"/>
      <c r="F9" s="1151">
        <v>258635.5</v>
      </c>
      <c r="G9" s="1155">
        <v>636712.69999999995</v>
      </c>
      <c r="H9" s="1155">
        <v>679141.5</v>
      </c>
      <c r="I9" s="1155">
        <v>707614</v>
      </c>
      <c r="J9" s="1155">
        <v>727799.9</v>
      </c>
      <c r="K9" s="1155">
        <v>748200.8</v>
      </c>
      <c r="L9" s="1156">
        <v>771211.9</v>
      </c>
      <c r="M9" s="1155">
        <v>636712.69999999995</v>
      </c>
      <c r="N9" s="1155">
        <v>655181.1</v>
      </c>
      <c r="O9" s="1155">
        <v>667781.19999999995</v>
      </c>
      <c r="P9" s="1155">
        <v>680349.5</v>
      </c>
      <c r="Q9" s="1155">
        <v>692236</v>
      </c>
      <c r="R9" s="1156">
        <v>707151.7</v>
      </c>
      <c r="S9" s="1152"/>
      <c r="T9" s="488"/>
      <c r="U9" s="1166" t="s">
        <v>347</v>
      </c>
    </row>
    <row r="10" spans="1:22" s="60" customFormat="1" ht="15.6" customHeight="1">
      <c r="A10" s="156"/>
      <c r="B10" s="1147"/>
      <c r="C10" s="1147"/>
      <c r="D10" s="1147" t="s">
        <v>238</v>
      </c>
      <c r="E10" s="488"/>
      <c r="F10" s="1151">
        <v>253045.9</v>
      </c>
      <c r="G10" s="1155">
        <v>615228</v>
      </c>
      <c r="H10" s="1155">
        <v>655109.30000000005</v>
      </c>
      <c r="I10" s="1155">
        <v>678096.5</v>
      </c>
      <c r="J10" s="1155">
        <v>693861</v>
      </c>
      <c r="K10" s="1155">
        <v>712682.4</v>
      </c>
      <c r="L10" s="1156">
        <v>734644.7</v>
      </c>
      <c r="M10" s="1155">
        <v>615228</v>
      </c>
      <c r="N10" s="1155">
        <v>631983.9</v>
      </c>
      <c r="O10" s="1155">
        <v>639781.69999999995</v>
      </c>
      <c r="P10" s="1155">
        <v>648428.9</v>
      </c>
      <c r="Q10" s="1155">
        <v>659239.19999999995</v>
      </c>
      <c r="R10" s="1156">
        <v>673657.2</v>
      </c>
      <c r="S10" s="1152"/>
      <c r="T10" s="488"/>
      <c r="U10" s="1166" t="s">
        <v>348</v>
      </c>
    </row>
    <row r="11" spans="1:22" s="60" customFormat="1" ht="15.6" customHeight="1">
      <c r="A11" s="156"/>
      <c r="B11" s="1147"/>
      <c r="C11" s="1147"/>
      <c r="D11" s="1147" t="s">
        <v>492</v>
      </c>
      <c r="E11" s="488"/>
      <c r="F11" s="1151">
        <v>5589.6</v>
      </c>
      <c r="G11" s="1155">
        <v>21484.7</v>
      </c>
      <c r="H11" s="1155">
        <v>24032.2</v>
      </c>
      <c r="I11" s="1155">
        <v>29517.5</v>
      </c>
      <c r="J11" s="1155">
        <v>33938.9</v>
      </c>
      <c r="K11" s="1155">
        <v>35518.300000000003</v>
      </c>
      <c r="L11" s="1156">
        <v>36567.199999999997</v>
      </c>
      <c r="M11" s="1155">
        <v>21484.7</v>
      </c>
      <c r="N11" s="1155">
        <v>23197.200000000001</v>
      </c>
      <c r="O11" s="1155">
        <v>28002</v>
      </c>
      <c r="P11" s="1155">
        <v>31941.8</v>
      </c>
      <c r="Q11" s="1155">
        <v>33022</v>
      </c>
      <c r="R11" s="1156">
        <v>33519.199999999997</v>
      </c>
      <c r="S11" s="1152"/>
      <c r="T11" s="488"/>
      <c r="U11" s="1166" t="s">
        <v>1335</v>
      </c>
    </row>
    <row r="12" spans="1:22" s="60" customFormat="1" ht="15.6" customHeight="1">
      <c r="A12" s="156"/>
      <c r="B12" s="1147"/>
      <c r="C12" s="1884" t="s">
        <v>239</v>
      </c>
      <c r="D12" s="1884"/>
      <c r="E12" s="486"/>
      <c r="F12" s="1151">
        <v>56748.7</v>
      </c>
      <c r="G12" s="1155">
        <v>183108.5</v>
      </c>
      <c r="H12" s="1155">
        <v>194381.2</v>
      </c>
      <c r="I12" s="1155">
        <v>204324.2</v>
      </c>
      <c r="J12" s="1155">
        <v>214467.3</v>
      </c>
      <c r="K12" s="1155">
        <v>224724.2</v>
      </c>
      <c r="L12" s="1156">
        <v>237135.1</v>
      </c>
      <c r="M12" s="1155">
        <v>183108.5</v>
      </c>
      <c r="N12" s="1155">
        <v>187158.2</v>
      </c>
      <c r="O12" s="1155">
        <v>193473.5</v>
      </c>
      <c r="P12" s="1155">
        <v>199783.4</v>
      </c>
      <c r="Q12" s="1155">
        <v>205869.2</v>
      </c>
      <c r="R12" s="1156">
        <v>212797.8</v>
      </c>
      <c r="S12" s="1152"/>
      <c r="T12" s="486"/>
      <c r="U12" s="1166" t="s">
        <v>349</v>
      </c>
    </row>
    <row r="13" spans="1:22" s="60" customFormat="1" ht="15.6" customHeight="1">
      <c r="A13" s="156"/>
      <c r="B13" s="1884" t="s">
        <v>240</v>
      </c>
      <c r="C13" s="1884"/>
      <c r="D13" s="1884"/>
      <c r="E13" s="486"/>
      <c r="F13" s="1151">
        <v>176666.6</v>
      </c>
      <c r="G13" s="1155">
        <v>405188</v>
      </c>
      <c r="H13" s="1155">
        <v>439236.1</v>
      </c>
      <c r="I13" s="1155">
        <v>427028.5</v>
      </c>
      <c r="J13" s="1155">
        <v>416000.3</v>
      </c>
      <c r="K13" s="1155">
        <v>435078.1</v>
      </c>
      <c r="L13" s="1156">
        <v>444014.9</v>
      </c>
      <c r="M13" s="1155">
        <v>405188</v>
      </c>
      <c r="N13" s="1155">
        <v>419282.7</v>
      </c>
      <c r="O13" s="1155">
        <v>409639.9</v>
      </c>
      <c r="P13" s="1155">
        <v>409153.8</v>
      </c>
      <c r="Q13" s="1155">
        <v>430685.5</v>
      </c>
      <c r="R13" s="1156">
        <v>459783.1</v>
      </c>
      <c r="S13" s="1152"/>
      <c r="T13" s="486"/>
      <c r="U13" s="1166" t="s">
        <v>350</v>
      </c>
    </row>
    <row r="14" spans="1:22" s="60" customFormat="1" ht="15.6" customHeight="1">
      <c r="A14" s="156"/>
      <c r="B14" s="1147"/>
      <c r="C14" s="1884" t="s">
        <v>241</v>
      </c>
      <c r="D14" s="1884"/>
      <c r="E14" s="488"/>
      <c r="F14" s="1151">
        <v>174961</v>
      </c>
      <c r="G14" s="1155">
        <v>385923.6</v>
      </c>
      <c r="H14" s="1155">
        <v>403045.3</v>
      </c>
      <c r="I14" s="1155">
        <v>407306.9</v>
      </c>
      <c r="J14" s="1155">
        <v>418288.6</v>
      </c>
      <c r="K14" s="1155">
        <v>433265.5</v>
      </c>
      <c r="L14" s="1156">
        <v>453289.6</v>
      </c>
      <c r="M14" s="1155">
        <v>385923.6</v>
      </c>
      <c r="N14" s="1155">
        <v>389124.4</v>
      </c>
      <c r="O14" s="1155">
        <v>387239.7</v>
      </c>
      <c r="P14" s="1155">
        <v>400026</v>
      </c>
      <c r="Q14" s="1155">
        <v>413487.5</v>
      </c>
      <c r="R14" s="1156">
        <v>429375.5</v>
      </c>
      <c r="S14" s="1152"/>
      <c r="T14" s="488"/>
      <c r="U14" s="1166" t="s">
        <v>351</v>
      </c>
    </row>
    <row r="15" spans="1:22" s="60" customFormat="1" ht="15.6" customHeight="1">
      <c r="A15" s="156"/>
      <c r="B15" s="1147"/>
      <c r="C15" s="1147"/>
      <c r="D15" s="1147" t="s">
        <v>242</v>
      </c>
      <c r="E15" s="488"/>
      <c r="F15" s="1151">
        <v>108921.60000000001</v>
      </c>
      <c r="G15" s="1155">
        <v>200618.3</v>
      </c>
      <c r="H15" s="1155">
        <v>205667.8</v>
      </c>
      <c r="I15" s="1155">
        <v>201699.20000000001</v>
      </c>
      <c r="J15" s="1155">
        <v>213106.3</v>
      </c>
      <c r="K15" s="1155">
        <v>218334.2</v>
      </c>
      <c r="L15" s="1156">
        <v>227196</v>
      </c>
      <c r="M15" s="1155">
        <v>200618.3</v>
      </c>
      <c r="N15" s="1155">
        <v>193752.3</v>
      </c>
      <c r="O15" s="1155">
        <v>186107.6</v>
      </c>
      <c r="P15" s="1155">
        <v>196330.3</v>
      </c>
      <c r="Q15" s="1155">
        <v>198456.7</v>
      </c>
      <c r="R15" s="1156">
        <v>206227.1</v>
      </c>
      <c r="S15" s="1152"/>
      <c r="T15" s="488"/>
      <c r="U15" s="1166" t="s">
        <v>352</v>
      </c>
    </row>
    <row r="16" spans="1:22" s="60" customFormat="1" ht="15.6" customHeight="1">
      <c r="A16" s="156"/>
      <c r="B16" s="1147"/>
      <c r="C16" s="1147"/>
      <c r="D16" s="1147" t="s">
        <v>243</v>
      </c>
      <c r="E16" s="488"/>
      <c r="F16" s="1151">
        <v>60052.7</v>
      </c>
      <c r="G16" s="1155">
        <v>121621.4</v>
      </c>
      <c r="H16" s="1155">
        <v>127711.2</v>
      </c>
      <c r="I16" s="1155">
        <v>128284.6</v>
      </c>
      <c r="J16" s="1155">
        <v>122999.2</v>
      </c>
      <c r="K16" s="1155">
        <v>127164.1</v>
      </c>
      <c r="L16" s="1156">
        <v>135863.79999999999</v>
      </c>
      <c r="M16" s="1155">
        <v>121621.4</v>
      </c>
      <c r="N16" s="1155">
        <v>127284.8</v>
      </c>
      <c r="O16" s="1155">
        <v>127444.2</v>
      </c>
      <c r="P16" s="1155">
        <v>126441.4</v>
      </c>
      <c r="Q16" s="1155">
        <v>133993.1</v>
      </c>
      <c r="R16" s="1156">
        <v>141114.4</v>
      </c>
      <c r="S16" s="1152"/>
      <c r="T16" s="488"/>
      <c r="U16" s="1166" t="s">
        <v>573</v>
      </c>
    </row>
    <row r="17" spans="1:22" s="60" customFormat="1" ht="15.6" customHeight="1">
      <c r="A17" s="156"/>
      <c r="B17" s="1147"/>
      <c r="C17" s="1147"/>
      <c r="D17" s="1147" t="s">
        <v>568</v>
      </c>
      <c r="E17" s="488"/>
      <c r="F17" s="1151">
        <v>5986.7</v>
      </c>
      <c r="G17" s="1155">
        <v>63684</v>
      </c>
      <c r="H17" s="1155">
        <v>69666.3</v>
      </c>
      <c r="I17" s="1155">
        <v>77323.100000000006</v>
      </c>
      <c r="J17" s="1155">
        <v>82183.100000000006</v>
      </c>
      <c r="K17" s="1155">
        <v>87767.3</v>
      </c>
      <c r="L17" s="1156">
        <v>90229.8</v>
      </c>
      <c r="M17" s="1155">
        <v>63684</v>
      </c>
      <c r="N17" s="1155">
        <v>68087.199999999997</v>
      </c>
      <c r="O17" s="1155">
        <v>73954</v>
      </c>
      <c r="P17" s="1155">
        <v>77186.100000000006</v>
      </c>
      <c r="Q17" s="1155">
        <v>81338.899999999994</v>
      </c>
      <c r="R17" s="1156">
        <v>82581.600000000006</v>
      </c>
      <c r="S17" s="1152"/>
      <c r="T17" s="488"/>
      <c r="U17" s="1166" t="s">
        <v>574</v>
      </c>
    </row>
    <row r="18" spans="1:22" s="60" customFormat="1" ht="22.5" customHeight="1">
      <c r="A18" s="156"/>
      <c r="B18" s="1147"/>
      <c r="C18" s="1884" t="s">
        <v>494</v>
      </c>
      <c r="D18" s="1884"/>
      <c r="E18" s="488"/>
      <c r="F18" s="1151">
        <v>1705.6</v>
      </c>
      <c r="G18" s="1155">
        <v>19264.400000000001</v>
      </c>
      <c r="H18" s="1155">
        <v>36190.800000000003</v>
      </c>
      <c r="I18" s="1155">
        <v>19721.599999999999</v>
      </c>
      <c r="J18" s="1155">
        <v>-2288.1999999999998</v>
      </c>
      <c r="K18" s="1155">
        <v>1812.6</v>
      </c>
      <c r="L18" s="1156">
        <v>-9274.7000000000007</v>
      </c>
      <c r="M18" s="1155">
        <v>19264.8</v>
      </c>
      <c r="N18" s="1155">
        <v>30158.2</v>
      </c>
      <c r="O18" s="1155">
        <v>28882.5</v>
      </c>
      <c r="P18" s="1155">
        <v>6111.9</v>
      </c>
      <c r="Q18" s="1155">
        <v>6407.6</v>
      </c>
      <c r="R18" s="1156">
        <v>17203.8</v>
      </c>
      <c r="S18" s="1152"/>
      <c r="T18" s="488"/>
      <c r="U18" s="1168" t="s">
        <v>1336</v>
      </c>
    </row>
    <row r="19" spans="1:22" s="60" customFormat="1" ht="15.6" customHeight="1">
      <c r="A19" s="156"/>
      <c r="B19" s="1884" t="s">
        <v>244</v>
      </c>
      <c r="C19" s="1884"/>
      <c r="D19" s="1884"/>
      <c r="E19" s="488"/>
      <c r="F19" s="1151">
        <v>159090.9</v>
      </c>
      <c r="G19" s="1155">
        <v>625308.80000000005</v>
      </c>
      <c r="H19" s="1155">
        <v>742936</v>
      </c>
      <c r="I19" s="1155">
        <v>776062.4</v>
      </c>
      <c r="J19" s="1155">
        <v>770114.8</v>
      </c>
      <c r="K19" s="1155">
        <v>747134.3</v>
      </c>
      <c r="L19" s="1156">
        <v>715411.3</v>
      </c>
      <c r="M19" s="1155">
        <v>625308.80000000005</v>
      </c>
      <c r="N19" s="1155">
        <v>719943.2</v>
      </c>
      <c r="O19" s="1155">
        <v>756558.4</v>
      </c>
      <c r="P19" s="1155">
        <v>788788</v>
      </c>
      <c r="Q19" s="1155">
        <v>804797.1</v>
      </c>
      <c r="R19" s="1156">
        <v>811040.9</v>
      </c>
      <c r="S19" s="1152"/>
      <c r="T19" s="488"/>
      <c r="U19" s="1166" t="s">
        <v>353</v>
      </c>
    </row>
    <row r="20" spans="1:22" s="60" customFormat="1" ht="15.6" customHeight="1">
      <c r="A20" s="156"/>
      <c r="B20" s="1884" t="s">
        <v>245</v>
      </c>
      <c r="C20" s="1884"/>
      <c r="D20" s="1884"/>
      <c r="E20" s="488">
        <v>996</v>
      </c>
      <c r="F20" s="1151">
        <v>162055.70000000001</v>
      </c>
      <c r="G20" s="1155">
        <v>585010</v>
      </c>
      <c r="H20" s="1155">
        <v>723013.8</v>
      </c>
      <c r="I20" s="1155">
        <v>737572.4</v>
      </c>
      <c r="J20" s="1155">
        <v>698936.9</v>
      </c>
      <c r="K20" s="1155">
        <v>669058</v>
      </c>
      <c r="L20" s="1156">
        <v>606942</v>
      </c>
      <c r="M20" s="1155">
        <v>585010</v>
      </c>
      <c r="N20" s="1155">
        <v>668931.5</v>
      </c>
      <c r="O20" s="1155">
        <v>685009.4</v>
      </c>
      <c r="P20" s="1155">
        <v>696724.6</v>
      </c>
      <c r="Q20" s="1155">
        <v>706938.4</v>
      </c>
      <c r="R20" s="1156">
        <v>729744.7</v>
      </c>
      <c r="S20" s="1152"/>
      <c r="T20" s="488"/>
      <c r="U20" s="1166" t="s">
        <v>354</v>
      </c>
    </row>
    <row r="21" spans="1:22" s="60" customFormat="1" ht="15.6" customHeight="1">
      <c r="A21" s="156"/>
      <c r="B21" s="1884" t="s">
        <v>246</v>
      </c>
      <c r="C21" s="1884"/>
      <c r="D21" s="1884"/>
      <c r="E21" s="488"/>
      <c r="F21" s="1151">
        <v>2048.6999999999998</v>
      </c>
      <c r="G21" s="1155">
        <v>0</v>
      </c>
      <c r="H21" s="1155">
        <v>0</v>
      </c>
      <c r="I21" s="1155">
        <v>0</v>
      </c>
      <c r="J21" s="1155">
        <v>0</v>
      </c>
      <c r="K21" s="1155">
        <v>0</v>
      </c>
      <c r="L21" s="1157">
        <v>-2239.6999999999998</v>
      </c>
      <c r="M21" s="1155">
        <v>0</v>
      </c>
      <c r="N21" s="1158">
        <v>-740.9</v>
      </c>
      <c r="O21" s="1158">
        <v>-142.1</v>
      </c>
      <c r="P21" s="1158">
        <v>-172.8</v>
      </c>
      <c r="Q21" s="1155">
        <v>1019.1</v>
      </c>
      <c r="R21" s="1156">
        <v>2508.1</v>
      </c>
      <c r="S21" s="1152"/>
      <c r="T21" s="488"/>
      <c r="U21" s="1166" t="s">
        <v>355</v>
      </c>
    </row>
    <row r="22" spans="1:22" s="60" customFormat="1" ht="15.6" customHeight="1">
      <c r="A22" s="273"/>
      <c r="B22" s="1885" t="s">
        <v>247</v>
      </c>
      <c r="C22" s="1885"/>
      <c r="D22" s="1885"/>
      <c r="E22" s="486"/>
      <c r="F22" s="1153">
        <v>491134.8</v>
      </c>
      <c r="G22" s="1156">
        <v>1265308</v>
      </c>
      <c r="H22" s="1156">
        <v>1332681</v>
      </c>
      <c r="I22" s="1156">
        <v>1377456.7</v>
      </c>
      <c r="J22" s="1156">
        <v>1429445.4</v>
      </c>
      <c r="K22" s="1156">
        <v>1486079.3</v>
      </c>
      <c r="L22" s="1156">
        <v>1558591.6</v>
      </c>
      <c r="M22" s="1156">
        <v>1265308</v>
      </c>
      <c r="N22" s="1156">
        <v>1311892.7</v>
      </c>
      <c r="O22" s="1156">
        <v>1341966.5</v>
      </c>
      <c r="P22" s="1156">
        <v>1380832.6</v>
      </c>
      <c r="Q22" s="1156">
        <v>1426972.4</v>
      </c>
      <c r="R22" s="1156">
        <v>1464244</v>
      </c>
      <c r="S22" s="1152"/>
      <c r="T22" s="486"/>
      <c r="U22" s="1167" t="s">
        <v>233</v>
      </c>
      <c r="V22" s="59"/>
    </row>
    <row r="23" spans="1:22" s="60" customFormat="1" ht="27.95" customHeight="1">
      <c r="A23" s="156"/>
      <c r="B23" s="1147"/>
      <c r="C23" s="1147"/>
      <c r="D23" s="1147"/>
      <c r="E23" s="488"/>
      <c r="F23" s="1886" t="s">
        <v>248</v>
      </c>
      <c r="G23" s="1887"/>
      <c r="H23" s="1887"/>
      <c r="I23" s="1887"/>
      <c r="J23" s="1887"/>
      <c r="K23" s="1887"/>
      <c r="L23" s="1887"/>
      <c r="M23" s="1379" t="s">
        <v>493</v>
      </c>
      <c r="N23" s="1379"/>
      <c r="O23" s="1379"/>
      <c r="P23" s="1379"/>
      <c r="Q23" s="1379"/>
      <c r="R23" s="1379"/>
      <c r="S23" s="487"/>
      <c r="T23" s="488"/>
      <c r="U23" s="1166"/>
    </row>
    <row r="24" spans="1:22" s="60" customFormat="1" ht="14.25" customHeight="1">
      <c r="A24" s="156"/>
      <c r="B24" s="1884" t="s">
        <v>236</v>
      </c>
      <c r="C24" s="1884"/>
      <c r="D24" s="1884"/>
      <c r="E24" s="488"/>
      <c r="F24" s="1151">
        <v>74.095991568913462</v>
      </c>
      <c r="G24" s="1149">
        <v>64.792225000000002</v>
      </c>
      <c r="H24" s="1149">
        <v>65.546263999999994</v>
      </c>
      <c r="I24" s="1149">
        <v>66.204491000000004</v>
      </c>
      <c r="J24" s="1149">
        <v>65.918375999999995</v>
      </c>
      <c r="K24" s="1149">
        <v>65.5</v>
      </c>
      <c r="L24" s="1148">
        <v>64.7</v>
      </c>
      <c r="M24" s="1149">
        <v>4.2589399999999999</v>
      </c>
      <c r="N24" s="1149">
        <v>2.7467100000000002</v>
      </c>
      <c r="O24" s="1149">
        <v>2.2000000000000002</v>
      </c>
      <c r="P24" s="1149">
        <v>2.2000000000000002</v>
      </c>
      <c r="Q24" s="1149">
        <v>2</v>
      </c>
      <c r="R24" s="1148">
        <v>2.4</v>
      </c>
      <c r="S24" s="1152"/>
      <c r="T24" s="488"/>
      <c r="U24" s="1166" t="s">
        <v>346</v>
      </c>
    </row>
    <row r="25" spans="1:22" s="60" customFormat="1" ht="14.25" customHeight="1">
      <c r="A25" s="156"/>
      <c r="B25" s="1147"/>
      <c r="C25" s="1884" t="s">
        <v>237</v>
      </c>
      <c r="D25" s="1884"/>
      <c r="E25" s="488"/>
      <c r="F25" s="1151">
        <v>52.660796995040869</v>
      </c>
      <c r="G25" s="1149">
        <v>50.320768000000001</v>
      </c>
      <c r="H25" s="1149">
        <v>50.960545000000003</v>
      </c>
      <c r="I25" s="1149">
        <v>51.371051999999999</v>
      </c>
      <c r="J25" s="1149">
        <v>50.914844000000002</v>
      </c>
      <c r="K25" s="1149">
        <v>50.3</v>
      </c>
      <c r="L25" s="1148">
        <v>49.5</v>
      </c>
      <c r="M25" s="1149">
        <v>4.3795900000000003</v>
      </c>
      <c r="N25" s="1149">
        <v>2.9005899999999998</v>
      </c>
      <c r="O25" s="1149">
        <v>1.9</v>
      </c>
      <c r="P25" s="1149">
        <v>1.9</v>
      </c>
      <c r="Q25" s="1149">
        <v>1.7</v>
      </c>
      <c r="R25" s="1148">
        <v>2.2000000000000002</v>
      </c>
      <c r="S25" s="1152"/>
      <c r="T25" s="488"/>
      <c r="U25" s="1166" t="s">
        <v>347</v>
      </c>
    </row>
    <row r="26" spans="1:22" s="60" customFormat="1" ht="14.25" customHeight="1">
      <c r="A26" s="156"/>
      <c r="B26" s="1147"/>
      <c r="C26" s="1147"/>
      <c r="D26" s="1147" t="s">
        <v>238</v>
      </c>
      <c r="E26" s="488"/>
      <c r="F26" s="1151">
        <v>51.522698045424598</v>
      </c>
      <c r="G26" s="1149">
        <v>48.622785999999998</v>
      </c>
      <c r="H26" s="1149">
        <v>49.157248000000003</v>
      </c>
      <c r="I26" s="1149">
        <v>49.228154000000004</v>
      </c>
      <c r="J26" s="1149">
        <v>48.540573999999999</v>
      </c>
      <c r="K26" s="1149">
        <v>48</v>
      </c>
      <c r="L26" s="1148">
        <v>47.1</v>
      </c>
      <c r="M26" s="1149">
        <v>4.3701699999999999</v>
      </c>
      <c r="N26" s="1149">
        <v>2.7235299999999998</v>
      </c>
      <c r="O26" s="1149">
        <v>1.2</v>
      </c>
      <c r="P26" s="1149">
        <v>1.4</v>
      </c>
      <c r="Q26" s="1149">
        <v>1.7</v>
      </c>
      <c r="R26" s="1148">
        <v>2.2000000000000002</v>
      </c>
      <c r="S26" s="1152"/>
      <c r="T26" s="488"/>
      <c r="U26" s="1166" t="s">
        <v>348</v>
      </c>
    </row>
    <row r="27" spans="1:22" s="60" customFormat="1" ht="14.25" customHeight="1">
      <c r="A27" s="156"/>
      <c r="B27" s="1147"/>
      <c r="C27" s="1147"/>
      <c r="D27" s="1147" t="s">
        <v>492</v>
      </c>
      <c r="E27" s="488">
        <v>996</v>
      </c>
      <c r="F27" s="1151">
        <v>1.1380989496162766</v>
      </c>
      <c r="G27" s="1149">
        <v>1.6979820000000001</v>
      </c>
      <c r="H27" s="1149">
        <v>1.8032969999999999</v>
      </c>
      <c r="I27" s="1149">
        <v>2.1428989999999999</v>
      </c>
      <c r="J27" s="1149">
        <v>2.3742700000000001</v>
      </c>
      <c r="K27" s="1149">
        <v>2.4</v>
      </c>
      <c r="L27" s="1148">
        <v>2.2999999999999998</v>
      </c>
      <c r="M27" s="1149">
        <v>4.6492500000000003</v>
      </c>
      <c r="N27" s="1149">
        <v>7.97079</v>
      </c>
      <c r="O27" s="1149">
        <v>20.7</v>
      </c>
      <c r="P27" s="1149">
        <v>14.1</v>
      </c>
      <c r="Q27" s="1149">
        <v>3.4</v>
      </c>
      <c r="R27" s="1148">
        <v>1.5</v>
      </c>
      <c r="S27" s="1152"/>
      <c r="T27" s="488"/>
      <c r="U27" s="1166" t="s">
        <v>216</v>
      </c>
    </row>
    <row r="28" spans="1:22" s="60" customFormat="1" ht="14.25" customHeight="1">
      <c r="A28" s="156"/>
      <c r="B28" s="1147"/>
      <c r="C28" s="1884" t="s">
        <v>239</v>
      </c>
      <c r="D28" s="1884"/>
      <c r="E28" s="488"/>
      <c r="F28" s="1151">
        <v>11.554607818464504</v>
      </c>
      <c r="G28" s="1149">
        <v>14.471456999999999</v>
      </c>
      <c r="H28" s="1149">
        <v>14.585725999999999</v>
      </c>
      <c r="I28" s="1149">
        <v>14.833439</v>
      </c>
      <c r="J28" s="1149">
        <v>15.003532</v>
      </c>
      <c r="K28" s="1149">
        <v>15.1</v>
      </c>
      <c r="L28" s="1148">
        <v>15.2</v>
      </c>
      <c r="M28" s="1149">
        <v>3.8481000000000001</v>
      </c>
      <c r="N28" s="1149">
        <v>2.2116400000000001</v>
      </c>
      <c r="O28" s="1149">
        <v>3.4</v>
      </c>
      <c r="P28" s="1149">
        <v>3.3</v>
      </c>
      <c r="Q28" s="1149">
        <v>3</v>
      </c>
      <c r="R28" s="1148">
        <v>3.4</v>
      </c>
      <c r="S28" s="1152"/>
      <c r="T28" s="488"/>
      <c r="U28" s="1166" t="s">
        <v>349</v>
      </c>
    </row>
    <row r="29" spans="1:22" s="60" customFormat="1" ht="14.25" customHeight="1">
      <c r="A29" s="156"/>
      <c r="B29" s="1884" t="s">
        <v>240</v>
      </c>
      <c r="C29" s="1884"/>
      <c r="D29" s="1884"/>
      <c r="E29" s="488"/>
      <c r="F29" s="1151">
        <v>35.971102027386372</v>
      </c>
      <c r="G29" s="1149">
        <v>32.022874999999999</v>
      </c>
      <c r="H29" s="1149">
        <v>32.958832999999998</v>
      </c>
      <c r="I29" s="1149">
        <v>31.001228999999999</v>
      </c>
      <c r="J29" s="1149">
        <v>29.102217</v>
      </c>
      <c r="K29" s="1149">
        <v>29.3</v>
      </c>
      <c r="L29" s="1148">
        <v>28.5</v>
      </c>
      <c r="M29" s="1149">
        <v>17.841950000000001</v>
      </c>
      <c r="N29" s="1149">
        <v>3.4785599999999999</v>
      </c>
      <c r="O29" s="1149">
        <v>-2.2999999999999998</v>
      </c>
      <c r="P29" s="1149">
        <v>-0.1</v>
      </c>
      <c r="Q29" s="1149">
        <v>5.3</v>
      </c>
      <c r="R29" s="1148">
        <v>6.8</v>
      </c>
      <c r="S29" s="1152"/>
      <c r="T29" s="488"/>
      <c r="U29" s="1166" t="s">
        <v>350</v>
      </c>
    </row>
    <row r="30" spans="1:22" s="60" customFormat="1" ht="14.25" customHeight="1">
      <c r="A30" s="156"/>
      <c r="B30" s="1147"/>
      <c r="C30" s="1884" t="s">
        <v>241</v>
      </c>
      <c r="D30" s="1884"/>
      <c r="E30" s="488"/>
      <c r="F30" s="1151">
        <v>35.623824660765237</v>
      </c>
      <c r="G30" s="1149">
        <v>30.500368000000002</v>
      </c>
      <c r="H30" s="1149">
        <v>30.243193999999999</v>
      </c>
      <c r="I30" s="1149">
        <v>29.569488</v>
      </c>
      <c r="J30" s="1149">
        <v>29.2623</v>
      </c>
      <c r="K30" s="1149">
        <v>29.2</v>
      </c>
      <c r="L30" s="1148">
        <v>29.1</v>
      </c>
      <c r="M30" s="1149">
        <v>5.5167799999999998</v>
      </c>
      <c r="N30" s="1149">
        <v>0.82938999999999996</v>
      </c>
      <c r="O30" s="1149">
        <v>-0.5</v>
      </c>
      <c r="P30" s="1149">
        <v>3.3</v>
      </c>
      <c r="Q30" s="1149">
        <v>3.4</v>
      </c>
      <c r="R30" s="1148">
        <v>3.8</v>
      </c>
      <c r="S30" s="1152"/>
      <c r="T30" s="488"/>
      <c r="U30" s="1166" t="s">
        <v>351</v>
      </c>
    </row>
    <row r="31" spans="1:22" s="60" customFormat="1" ht="14.25" customHeight="1">
      <c r="A31" s="156"/>
      <c r="B31" s="1147"/>
      <c r="C31" s="1147"/>
      <c r="D31" s="1147" t="s">
        <v>242</v>
      </c>
      <c r="E31" s="488"/>
      <c r="F31" s="1151">
        <v>22.177536594841175</v>
      </c>
      <c r="G31" s="1149">
        <v>15.855294000000001</v>
      </c>
      <c r="H31" s="1149">
        <v>15.432634999999999</v>
      </c>
      <c r="I31" s="1149">
        <v>14.64287</v>
      </c>
      <c r="J31" s="1149">
        <v>14.90832</v>
      </c>
      <c r="K31" s="1149">
        <v>14.7</v>
      </c>
      <c r="L31" s="1148">
        <v>14.6</v>
      </c>
      <c r="M31" s="1149">
        <v>-3.6603300000000001</v>
      </c>
      <c r="N31" s="1149">
        <v>-3.4224199999999998</v>
      </c>
      <c r="O31" s="1149">
        <v>-3.9</v>
      </c>
      <c r="P31" s="1149">
        <v>5.5</v>
      </c>
      <c r="Q31" s="1149">
        <v>1.1000000000000001</v>
      </c>
      <c r="R31" s="1148">
        <v>3.9</v>
      </c>
      <c r="S31" s="1152"/>
      <c r="T31" s="488"/>
      <c r="U31" s="1166" t="s">
        <v>352</v>
      </c>
    </row>
    <row r="32" spans="1:22" s="60" customFormat="1" ht="14.25" customHeight="1">
      <c r="A32" s="156"/>
      <c r="B32" s="1147"/>
      <c r="C32" s="1147"/>
      <c r="D32" s="1147" t="s">
        <v>243</v>
      </c>
      <c r="E32" s="488"/>
      <c r="F32" s="1151">
        <v>12.227335550239975</v>
      </c>
      <c r="G32" s="1149">
        <v>9.6120000000000001</v>
      </c>
      <c r="H32" s="1149">
        <v>9.5830280000000005</v>
      </c>
      <c r="I32" s="1149">
        <v>9.3131489999999992</v>
      </c>
      <c r="J32" s="1149">
        <v>8.6046800000000001</v>
      </c>
      <c r="K32" s="1149">
        <v>8.6</v>
      </c>
      <c r="L32" s="1148">
        <v>8.6999999999999993</v>
      </c>
      <c r="M32" s="1149">
        <v>21.972930000000002</v>
      </c>
      <c r="N32" s="1149">
        <v>4.6565799999999999</v>
      </c>
      <c r="O32" s="1149">
        <v>0.1</v>
      </c>
      <c r="P32" s="1149">
        <v>-0.8</v>
      </c>
      <c r="Q32" s="1149">
        <v>6</v>
      </c>
      <c r="R32" s="1148">
        <v>5.3</v>
      </c>
      <c r="S32" s="1152"/>
      <c r="T32" s="488"/>
      <c r="U32" s="1166" t="s">
        <v>215</v>
      </c>
    </row>
    <row r="33" spans="1:21" s="60" customFormat="1" ht="14.25" customHeight="1">
      <c r="A33" s="156"/>
      <c r="B33" s="1147"/>
      <c r="C33" s="1147"/>
      <c r="D33" s="1147" t="s">
        <v>568</v>
      </c>
      <c r="E33" s="488"/>
      <c r="F33" s="1151">
        <v>1.218952515684085</v>
      </c>
      <c r="G33" s="1149">
        <v>5.0330830000000004</v>
      </c>
      <c r="H33" s="1149">
        <v>5.2275299999999998</v>
      </c>
      <c r="I33" s="1149">
        <v>5.6134690000000003</v>
      </c>
      <c r="J33" s="1149">
        <v>5.7492999999999999</v>
      </c>
      <c r="K33" s="1149">
        <v>5.9</v>
      </c>
      <c r="L33" s="1148">
        <v>5.8</v>
      </c>
      <c r="M33" s="1149">
        <v>7.8570799999999998</v>
      </c>
      <c r="N33" s="1149">
        <v>6.9141399999999997</v>
      </c>
      <c r="O33" s="1149">
        <v>8.6</v>
      </c>
      <c r="P33" s="1149">
        <v>4.4000000000000004</v>
      </c>
      <c r="Q33" s="1149">
        <v>5.4</v>
      </c>
      <c r="R33" s="1148">
        <v>1.5</v>
      </c>
      <c r="S33" s="1152"/>
      <c r="T33" s="488"/>
      <c r="U33" s="1166" t="s">
        <v>569</v>
      </c>
    </row>
    <row r="34" spans="1:21" s="60" customFormat="1" ht="20.25" customHeight="1">
      <c r="A34" s="156"/>
      <c r="B34" s="1147"/>
      <c r="C34" s="1884" t="s">
        <v>494</v>
      </c>
      <c r="D34" s="1884"/>
      <c r="E34" s="488"/>
      <c r="F34" s="1151">
        <v>0.34727736662113945</v>
      </c>
      <c r="G34" s="1149">
        <v>1.5225070000000001</v>
      </c>
      <c r="H34" s="1149">
        <v>2.7156389999999999</v>
      </c>
      <c r="I34" s="1149">
        <v>1.43174</v>
      </c>
      <c r="J34" s="1149">
        <v>-0.160076</v>
      </c>
      <c r="K34" s="1149">
        <v>0.1</v>
      </c>
      <c r="L34" s="1148">
        <v>-0.6</v>
      </c>
      <c r="M34" s="1149">
        <v>-184.69421</v>
      </c>
      <c r="N34" s="1149">
        <v>56.54562</v>
      </c>
      <c r="O34" s="1149">
        <v>-4.2</v>
      </c>
      <c r="P34" s="1149">
        <v>-78.8</v>
      </c>
      <c r="Q34" s="1149">
        <v>4.8</v>
      </c>
      <c r="R34" s="1148">
        <v>168.5</v>
      </c>
      <c r="S34" s="1152"/>
      <c r="T34" s="488"/>
      <c r="U34" s="1168" t="s">
        <v>1336</v>
      </c>
    </row>
    <row r="35" spans="1:21" s="60" customFormat="1" ht="14.25" customHeight="1">
      <c r="A35" s="156"/>
      <c r="B35" s="1884" t="s">
        <v>244</v>
      </c>
      <c r="C35" s="1884"/>
      <c r="D35" s="1884"/>
      <c r="E35" s="488"/>
      <c r="F35" s="1151">
        <v>32.392512198280386</v>
      </c>
      <c r="G35" s="1149">
        <v>49.419493000000003</v>
      </c>
      <c r="H35" s="1149">
        <v>55.747473999999997</v>
      </c>
      <c r="I35" s="1149">
        <v>56.340238999999997</v>
      </c>
      <c r="J35" s="1149">
        <v>53.875076</v>
      </c>
      <c r="K35" s="1149">
        <v>50.3</v>
      </c>
      <c r="L35" s="1148">
        <v>45.9</v>
      </c>
      <c r="M35" s="1149">
        <v>12.69745</v>
      </c>
      <c r="N35" s="1149">
        <v>15.134029999999999</v>
      </c>
      <c r="O35" s="1149">
        <v>5.0999999999999996</v>
      </c>
      <c r="P35" s="1149">
        <v>4.3</v>
      </c>
      <c r="Q35" s="1149">
        <v>2</v>
      </c>
      <c r="R35" s="1148">
        <v>0.8</v>
      </c>
      <c r="S35" s="1154"/>
      <c r="T35" s="488"/>
      <c r="U35" s="1166" t="s">
        <v>353</v>
      </c>
    </row>
    <row r="36" spans="1:21" s="60" customFormat="1" ht="14.25" customHeight="1">
      <c r="A36" s="156"/>
      <c r="B36" s="1884" t="s">
        <v>1512</v>
      </c>
      <c r="C36" s="1884"/>
      <c r="D36" s="1884"/>
      <c r="E36" s="488"/>
      <c r="F36" s="1151">
        <v>32.996175388101193</v>
      </c>
      <c r="G36" s="1149">
        <v>46.234592999999997</v>
      </c>
      <c r="H36" s="1149">
        <v>54.252578</v>
      </c>
      <c r="I36" s="1149">
        <v>53.545959000000003</v>
      </c>
      <c r="J36" s="1149">
        <v>48.895670000000003</v>
      </c>
      <c r="K36" s="1149">
        <v>45</v>
      </c>
      <c r="L36" s="1148">
        <v>38.9</v>
      </c>
      <c r="M36" s="1149">
        <v>17.255980000000001</v>
      </c>
      <c r="N36" s="1149">
        <v>14.34531</v>
      </c>
      <c r="O36" s="1149">
        <v>2.4</v>
      </c>
      <c r="P36" s="1149">
        <v>1.7</v>
      </c>
      <c r="Q36" s="1149">
        <v>1.5</v>
      </c>
      <c r="R36" s="1148">
        <v>3.2</v>
      </c>
      <c r="S36" s="1152"/>
      <c r="T36" s="488"/>
      <c r="U36" s="1166" t="s">
        <v>354</v>
      </c>
    </row>
    <row r="37" spans="1:21" s="60" customFormat="1" ht="14.25" customHeight="1">
      <c r="A37" s="156"/>
      <c r="B37" s="1884" t="s">
        <v>246</v>
      </c>
      <c r="C37" s="1884"/>
      <c r="D37" s="1884"/>
      <c r="E37" s="488">
        <v>996</v>
      </c>
      <c r="F37" s="1151">
        <v>0.41713598792022061</v>
      </c>
      <c r="G37" s="1149">
        <v>0</v>
      </c>
      <c r="H37" s="1149">
        <v>0</v>
      </c>
      <c r="I37" s="1149">
        <v>0</v>
      </c>
      <c r="J37" s="1149">
        <v>0</v>
      </c>
      <c r="K37" s="1149">
        <v>0</v>
      </c>
      <c r="L37" s="1148">
        <v>-0.1</v>
      </c>
      <c r="M37" s="1149">
        <v>-100</v>
      </c>
      <c r="N37" s="1149" t="s">
        <v>495</v>
      </c>
      <c r="O37" s="1149">
        <v>-80.8</v>
      </c>
      <c r="P37" s="1149">
        <v>21.6</v>
      </c>
      <c r="Q37" s="1149">
        <v>-689.8</v>
      </c>
      <c r="R37" s="1148">
        <v>146.1</v>
      </c>
      <c r="S37" s="1152"/>
      <c r="T37" s="488"/>
      <c r="U37" s="1166" t="s">
        <v>355</v>
      </c>
    </row>
    <row r="38" spans="1:21" s="200" customFormat="1" ht="14.25" customHeight="1">
      <c r="A38" s="273"/>
      <c r="B38" s="1885" t="s">
        <v>247</v>
      </c>
      <c r="C38" s="1885"/>
      <c r="D38" s="1885"/>
      <c r="E38" s="486"/>
      <c r="F38" s="1153">
        <v>100</v>
      </c>
      <c r="G38" s="1148">
        <v>100</v>
      </c>
      <c r="H38" s="1148">
        <v>100</v>
      </c>
      <c r="I38" s="1148">
        <v>100</v>
      </c>
      <c r="J38" s="1148">
        <v>100</v>
      </c>
      <c r="K38" s="1148">
        <v>100</v>
      </c>
      <c r="L38" s="1148">
        <v>100</v>
      </c>
      <c r="M38" s="1148">
        <v>6.4967899999999998</v>
      </c>
      <c r="N38" s="1148">
        <v>3.6816900000000001</v>
      </c>
      <c r="O38" s="1148">
        <v>2.2999999999999998</v>
      </c>
      <c r="P38" s="1148">
        <v>2.9</v>
      </c>
      <c r="Q38" s="1149">
        <v>3.3</v>
      </c>
      <c r="R38" s="1148">
        <v>2.6</v>
      </c>
      <c r="S38" s="1152"/>
      <c r="T38" s="486"/>
      <c r="U38" s="1167" t="s">
        <v>233</v>
      </c>
    </row>
    <row r="39" spans="1:21" s="60" customFormat="1" ht="6.95" customHeight="1" thickBot="1">
      <c r="A39" s="564"/>
      <c r="B39" s="564"/>
      <c r="C39" s="564"/>
      <c r="D39" s="565"/>
      <c r="E39" s="565"/>
      <c r="F39" s="650"/>
      <c r="G39" s="565"/>
      <c r="H39" s="565"/>
      <c r="I39" s="565"/>
      <c r="J39" s="565"/>
      <c r="K39" s="565"/>
      <c r="L39" s="565"/>
      <c r="M39" s="565"/>
      <c r="N39" s="565"/>
      <c r="O39" s="565"/>
      <c r="P39" s="565"/>
      <c r="Q39" s="771"/>
      <c r="R39" s="771"/>
      <c r="S39" s="807"/>
      <c r="T39" s="565"/>
      <c r="U39" s="531"/>
    </row>
    <row r="40" spans="1:21" s="1346" customFormat="1" ht="33" customHeight="1">
      <c r="B40" s="1485" t="s">
        <v>1338</v>
      </c>
      <c r="C40" s="1485"/>
      <c r="D40" s="1485"/>
      <c r="E40" s="1485"/>
      <c r="F40" s="1485"/>
      <c r="G40" s="1485"/>
      <c r="H40" s="1485"/>
      <c r="I40" s="1485"/>
      <c r="J40" s="1485"/>
      <c r="K40" s="1485"/>
      <c r="L40" s="1485"/>
      <c r="M40" s="1485" t="s">
        <v>1337</v>
      </c>
      <c r="N40" s="1485"/>
      <c r="O40" s="1485"/>
      <c r="P40" s="1485"/>
      <c r="Q40" s="1485"/>
      <c r="R40" s="1485"/>
      <c r="S40" s="1485"/>
      <c r="T40" s="1485"/>
      <c r="U40" s="1485"/>
    </row>
    <row r="41" spans="1:21" s="180" customFormat="1" ht="11.25">
      <c r="D41" s="193"/>
      <c r="N41" s="253"/>
      <c r="O41" s="253"/>
      <c r="P41" s="253"/>
      <c r="Q41" s="253"/>
      <c r="R41" s="253"/>
      <c r="S41" s="253"/>
    </row>
    <row r="42" spans="1:21" s="180" customFormat="1" ht="11.25">
      <c r="G42" s="254"/>
      <c r="N42" s="253"/>
      <c r="O42" s="253"/>
      <c r="P42" s="253"/>
      <c r="Q42" s="253"/>
      <c r="R42" s="253"/>
      <c r="S42" s="253"/>
    </row>
    <row r="43" spans="1:21" s="180" customFormat="1" ht="11.25">
      <c r="G43" s="254"/>
      <c r="N43" s="253"/>
      <c r="O43" s="253"/>
      <c r="P43" s="253"/>
      <c r="Q43" s="253"/>
      <c r="R43" s="253"/>
      <c r="S43" s="253"/>
    </row>
    <row r="44" spans="1:21" s="180" customFormat="1" ht="11.25">
      <c r="G44" s="254"/>
      <c r="N44" s="253"/>
      <c r="O44" s="253"/>
      <c r="P44" s="253"/>
      <c r="Q44" s="253"/>
      <c r="R44" s="253"/>
      <c r="S44" s="253"/>
    </row>
    <row r="45" spans="1:21" s="180" customFormat="1" ht="11.25">
      <c r="N45" s="253"/>
      <c r="O45" s="253"/>
      <c r="P45" s="253"/>
      <c r="Q45" s="253"/>
      <c r="R45" s="253"/>
      <c r="S45" s="253"/>
    </row>
    <row r="46" spans="1:21" s="180" customFormat="1" ht="11.25">
      <c r="N46" s="253"/>
      <c r="O46" s="253"/>
      <c r="P46" s="253"/>
      <c r="Q46" s="253"/>
      <c r="R46" s="253"/>
      <c r="S46" s="253"/>
    </row>
    <row r="47" spans="1:21" s="180" customFormat="1" ht="11.25">
      <c r="N47" s="253"/>
      <c r="O47" s="253"/>
      <c r="P47" s="253"/>
      <c r="Q47" s="253"/>
      <c r="R47" s="253"/>
      <c r="S47" s="253"/>
    </row>
    <row r="48" spans="1:21" s="180" customFormat="1" ht="11.25">
      <c r="N48" s="253"/>
      <c r="O48" s="253"/>
      <c r="P48" s="253"/>
      <c r="Q48" s="253"/>
      <c r="R48" s="253"/>
      <c r="S48" s="253"/>
    </row>
    <row r="49" spans="14:19" s="180" customFormat="1" ht="11.25">
      <c r="N49" s="253"/>
      <c r="O49" s="253"/>
      <c r="P49" s="253"/>
      <c r="Q49" s="253"/>
      <c r="R49" s="253"/>
      <c r="S49" s="253"/>
    </row>
    <row r="50" spans="14:19" s="180" customFormat="1" ht="11.25">
      <c r="N50" s="253"/>
      <c r="O50" s="253"/>
      <c r="P50" s="253"/>
      <c r="Q50" s="253"/>
      <c r="R50" s="253"/>
      <c r="S50" s="253"/>
    </row>
    <row r="51" spans="14:19" s="180" customFormat="1" ht="11.25">
      <c r="N51" s="253"/>
      <c r="O51" s="253"/>
      <c r="P51" s="253"/>
      <c r="Q51" s="253"/>
      <c r="R51" s="253"/>
      <c r="S51" s="253"/>
    </row>
    <row r="52" spans="14:19" s="180" customFormat="1" ht="11.25">
      <c r="N52" s="253"/>
      <c r="O52" s="253"/>
      <c r="P52" s="253"/>
      <c r="Q52" s="253"/>
      <c r="R52" s="253"/>
      <c r="S52" s="253"/>
    </row>
    <row r="53" spans="14:19" s="180" customFormat="1" ht="11.25">
      <c r="N53" s="253"/>
      <c r="O53" s="253"/>
      <c r="P53" s="253"/>
      <c r="Q53" s="253"/>
      <c r="R53" s="253"/>
      <c r="S53" s="253"/>
    </row>
    <row r="54" spans="14:19" s="180" customFormat="1" ht="11.25">
      <c r="N54" s="253"/>
      <c r="O54" s="253"/>
      <c r="P54" s="253"/>
      <c r="Q54" s="253"/>
      <c r="R54" s="253"/>
      <c r="S54" s="253"/>
    </row>
    <row r="55" spans="14:19" s="180" customFormat="1" ht="11.25">
      <c r="N55" s="253"/>
      <c r="O55" s="253"/>
      <c r="P55" s="253"/>
      <c r="Q55" s="253"/>
      <c r="R55" s="253"/>
      <c r="S55" s="253"/>
    </row>
    <row r="56" spans="14:19" s="180" customFormat="1" ht="11.25">
      <c r="N56" s="253"/>
      <c r="O56" s="253"/>
      <c r="P56" s="253"/>
      <c r="Q56" s="253"/>
      <c r="R56" s="253"/>
      <c r="S56" s="253"/>
    </row>
    <row r="57" spans="14:19" s="180" customFormat="1" ht="11.25">
      <c r="N57" s="253"/>
      <c r="O57" s="253"/>
      <c r="P57" s="253"/>
      <c r="Q57" s="253"/>
      <c r="R57" s="253"/>
      <c r="S57" s="253"/>
    </row>
    <row r="58" spans="14:19" s="180" customFormat="1" ht="11.25">
      <c r="N58" s="253"/>
      <c r="O58" s="253"/>
      <c r="P58" s="253"/>
      <c r="Q58" s="253"/>
      <c r="R58" s="253"/>
      <c r="S58" s="253"/>
    </row>
    <row r="59" spans="14:19" s="180" customFormat="1" ht="11.25">
      <c r="N59" s="253"/>
      <c r="O59" s="253"/>
      <c r="P59" s="253"/>
      <c r="Q59" s="253"/>
      <c r="R59" s="253"/>
      <c r="S59" s="253"/>
    </row>
    <row r="60" spans="14:19" s="180" customFormat="1" ht="11.25">
      <c r="N60" s="253"/>
      <c r="O60" s="253"/>
      <c r="P60" s="253"/>
      <c r="Q60" s="253"/>
      <c r="R60" s="253"/>
      <c r="S60" s="253"/>
    </row>
    <row r="61" spans="14:19" s="180" customFormat="1" ht="11.25">
      <c r="N61" s="253"/>
      <c r="O61" s="253"/>
      <c r="P61" s="253"/>
      <c r="Q61" s="253"/>
      <c r="R61" s="253"/>
      <c r="S61" s="253"/>
    </row>
    <row r="62" spans="14:19" s="180" customFormat="1" ht="11.25">
      <c r="N62" s="253"/>
      <c r="O62" s="253"/>
      <c r="P62" s="253"/>
      <c r="Q62" s="253"/>
      <c r="R62" s="253"/>
      <c r="S62" s="253"/>
    </row>
    <row r="63" spans="14:19" s="180" customFormat="1" ht="11.25">
      <c r="N63" s="253"/>
      <c r="O63" s="253"/>
      <c r="P63" s="253"/>
      <c r="Q63" s="253"/>
      <c r="R63" s="253"/>
      <c r="S63" s="253"/>
    </row>
    <row r="64" spans="14:19" s="180" customFormat="1" ht="11.25">
      <c r="N64" s="253"/>
      <c r="O64" s="253"/>
      <c r="P64" s="253"/>
      <c r="Q64" s="253"/>
      <c r="R64" s="253"/>
      <c r="S64" s="253"/>
    </row>
    <row r="65" spans="14:19" s="180" customFormat="1" ht="11.25">
      <c r="N65" s="253"/>
      <c r="O65" s="253"/>
      <c r="P65" s="253"/>
      <c r="Q65" s="253"/>
      <c r="R65" s="253"/>
      <c r="S65" s="253"/>
    </row>
    <row r="66" spans="14:19" s="180" customFormat="1" ht="11.25">
      <c r="N66" s="253"/>
      <c r="O66" s="253"/>
      <c r="P66" s="253"/>
      <c r="Q66" s="253"/>
      <c r="R66" s="253"/>
      <c r="S66" s="253"/>
    </row>
    <row r="67" spans="14:19" s="180" customFormat="1" ht="11.25">
      <c r="N67" s="253"/>
      <c r="O67" s="253"/>
      <c r="P67" s="253"/>
      <c r="Q67" s="253"/>
      <c r="R67" s="253"/>
      <c r="S67" s="253"/>
    </row>
    <row r="68" spans="14:19" s="180" customFormat="1" ht="11.25">
      <c r="N68" s="253"/>
      <c r="O68" s="253"/>
      <c r="P68" s="253"/>
      <c r="Q68" s="253"/>
      <c r="R68" s="253"/>
      <c r="S68" s="253"/>
    </row>
    <row r="69" spans="14:19" s="180" customFormat="1" ht="11.25">
      <c r="N69" s="253"/>
      <c r="O69" s="253"/>
      <c r="P69" s="253"/>
      <c r="Q69" s="253"/>
      <c r="R69" s="253"/>
      <c r="S69" s="253"/>
    </row>
    <row r="70" spans="14:19" s="180" customFormat="1" ht="11.25">
      <c r="N70" s="253"/>
      <c r="O70" s="253"/>
      <c r="P70" s="253"/>
      <c r="Q70" s="253"/>
      <c r="R70" s="253"/>
      <c r="S70" s="253"/>
    </row>
    <row r="71" spans="14:19" s="180" customFormat="1" ht="11.25">
      <c r="N71" s="253"/>
      <c r="O71" s="253"/>
      <c r="P71" s="253"/>
      <c r="Q71" s="253"/>
      <c r="R71" s="253"/>
      <c r="S71" s="253"/>
    </row>
    <row r="72" spans="14:19" s="180" customFormat="1" ht="11.25">
      <c r="N72" s="253"/>
      <c r="O72" s="253"/>
      <c r="P72" s="253"/>
      <c r="Q72" s="253"/>
      <c r="R72" s="253"/>
      <c r="S72" s="253"/>
    </row>
    <row r="73" spans="14:19" s="180" customFormat="1" ht="11.25">
      <c r="N73" s="253"/>
      <c r="O73" s="253"/>
      <c r="P73" s="253"/>
      <c r="Q73" s="253"/>
      <c r="R73" s="253"/>
      <c r="S73" s="253"/>
    </row>
    <row r="74" spans="14:19" s="180" customFormat="1" ht="11.25">
      <c r="N74" s="253"/>
      <c r="O74" s="253"/>
      <c r="P74" s="253"/>
      <c r="Q74" s="253"/>
      <c r="R74" s="253"/>
      <c r="S74" s="253"/>
    </row>
    <row r="75" spans="14:19" s="180" customFormat="1" ht="11.25">
      <c r="N75" s="253"/>
      <c r="O75" s="253"/>
      <c r="P75" s="253"/>
      <c r="Q75" s="253"/>
      <c r="R75" s="253"/>
      <c r="S75" s="253"/>
    </row>
    <row r="76" spans="14:19" s="180" customFormat="1" ht="11.25">
      <c r="N76" s="253"/>
      <c r="O76" s="253"/>
      <c r="P76" s="253"/>
      <c r="Q76" s="253"/>
      <c r="R76" s="253"/>
      <c r="S76" s="253"/>
    </row>
    <row r="77" spans="14:19" s="180" customFormat="1" ht="11.25">
      <c r="N77" s="253"/>
      <c r="O77" s="253"/>
      <c r="P77" s="253"/>
      <c r="Q77" s="253"/>
      <c r="R77" s="253"/>
      <c r="S77" s="253"/>
    </row>
    <row r="78" spans="14:19" s="180" customFormat="1" ht="11.25">
      <c r="N78" s="253"/>
      <c r="O78" s="253"/>
      <c r="P78" s="253"/>
      <c r="Q78" s="253"/>
      <c r="R78" s="253"/>
      <c r="S78" s="253"/>
    </row>
    <row r="79" spans="14:19" s="180" customFormat="1" ht="11.25">
      <c r="N79" s="253"/>
      <c r="O79" s="253"/>
      <c r="P79" s="253"/>
      <c r="Q79" s="253"/>
      <c r="R79" s="253"/>
      <c r="S79" s="253"/>
    </row>
    <row r="80" spans="14:19" s="180" customFormat="1" ht="11.25">
      <c r="N80" s="253"/>
      <c r="O80" s="253"/>
      <c r="P80" s="253"/>
      <c r="Q80" s="253"/>
      <c r="R80" s="253"/>
      <c r="S80" s="253"/>
    </row>
    <row r="81" spans="14:19" s="180" customFormat="1" ht="11.25">
      <c r="N81" s="253"/>
      <c r="O81" s="253"/>
      <c r="P81" s="253"/>
      <c r="Q81" s="253"/>
      <c r="R81" s="253"/>
      <c r="S81" s="253"/>
    </row>
    <row r="82" spans="14:19" s="180" customFormat="1" ht="11.25">
      <c r="N82" s="253"/>
      <c r="O82" s="253"/>
      <c r="P82" s="253"/>
      <c r="Q82" s="253"/>
      <c r="R82" s="253"/>
      <c r="S82" s="253"/>
    </row>
    <row r="83" spans="14:19" s="180" customFormat="1" ht="11.25">
      <c r="N83" s="253"/>
      <c r="O83" s="253"/>
      <c r="P83" s="253"/>
      <c r="Q83" s="253"/>
      <c r="R83" s="253"/>
      <c r="S83" s="253"/>
    </row>
    <row r="84" spans="14:19" s="180" customFormat="1" ht="11.25">
      <c r="N84" s="253"/>
      <c r="O84" s="253"/>
      <c r="P84" s="253"/>
      <c r="Q84" s="253"/>
      <c r="R84" s="253"/>
      <c r="S84" s="253"/>
    </row>
    <row r="85" spans="14:19" s="180" customFormat="1" ht="11.25">
      <c r="N85" s="253"/>
      <c r="O85" s="253"/>
      <c r="P85" s="253"/>
      <c r="Q85" s="253"/>
      <c r="R85" s="253"/>
      <c r="S85" s="253"/>
    </row>
    <row r="86" spans="14:19" s="180" customFormat="1" ht="11.25">
      <c r="N86" s="253"/>
      <c r="O86" s="253"/>
      <c r="P86" s="253"/>
      <c r="Q86" s="253"/>
      <c r="R86" s="253"/>
      <c r="S86" s="253"/>
    </row>
    <row r="87" spans="14:19" s="180" customFormat="1" ht="11.25">
      <c r="N87" s="253"/>
      <c r="O87" s="253"/>
      <c r="P87" s="253"/>
      <c r="Q87" s="253"/>
      <c r="R87" s="253"/>
      <c r="S87" s="253"/>
    </row>
    <row r="88" spans="14:19" s="180" customFormat="1" ht="11.25">
      <c r="N88" s="253"/>
      <c r="O88" s="253"/>
      <c r="P88" s="253"/>
      <c r="Q88" s="253"/>
      <c r="R88" s="253"/>
      <c r="S88" s="253"/>
    </row>
    <row r="89" spans="14:19" s="180" customFormat="1" ht="11.25">
      <c r="N89" s="253"/>
      <c r="O89" s="253"/>
      <c r="P89" s="253"/>
      <c r="Q89" s="253"/>
      <c r="R89" s="253"/>
      <c r="S89" s="253"/>
    </row>
    <row r="90" spans="14:19" s="180" customFormat="1" ht="11.25">
      <c r="N90" s="253"/>
      <c r="O90" s="253"/>
      <c r="P90" s="253"/>
      <c r="Q90" s="253"/>
      <c r="R90" s="253"/>
      <c r="S90" s="253"/>
    </row>
    <row r="91" spans="14:19" s="180" customFormat="1" ht="11.25">
      <c r="N91" s="253"/>
      <c r="O91" s="253"/>
      <c r="P91" s="253"/>
      <c r="Q91" s="253"/>
      <c r="R91" s="253"/>
      <c r="S91" s="253"/>
    </row>
    <row r="92" spans="14:19" s="180" customFormat="1" ht="11.25">
      <c r="N92" s="253"/>
      <c r="O92" s="253"/>
      <c r="P92" s="253"/>
      <c r="Q92" s="253"/>
      <c r="R92" s="253"/>
      <c r="S92" s="253"/>
    </row>
    <row r="93" spans="14:19" s="180" customFormat="1" ht="11.25">
      <c r="N93" s="253"/>
      <c r="O93" s="253"/>
      <c r="P93" s="253"/>
      <c r="Q93" s="253"/>
      <c r="R93" s="253"/>
      <c r="S93" s="253"/>
    </row>
    <row r="94" spans="14:19" s="180" customFormat="1" ht="11.25">
      <c r="N94" s="253"/>
      <c r="O94" s="253"/>
      <c r="P94" s="253"/>
      <c r="Q94" s="253"/>
      <c r="R94" s="253"/>
      <c r="S94" s="253"/>
    </row>
    <row r="95" spans="14:19" s="180" customFormat="1" ht="11.25">
      <c r="N95" s="253"/>
      <c r="O95" s="253"/>
      <c r="P95" s="253"/>
      <c r="Q95" s="253"/>
      <c r="R95" s="253"/>
      <c r="S95" s="253"/>
    </row>
    <row r="96" spans="14:19" s="180" customFormat="1" ht="11.25">
      <c r="N96" s="253"/>
      <c r="O96" s="253"/>
      <c r="P96" s="253"/>
      <c r="Q96" s="253"/>
      <c r="R96" s="253"/>
      <c r="S96" s="253"/>
    </row>
    <row r="97" spans="14:19" s="180" customFormat="1" ht="11.25">
      <c r="N97" s="253"/>
      <c r="O97" s="253"/>
      <c r="P97" s="253"/>
      <c r="Q97" s="253"/>
      <c r="R97" s="253"/>
      <c r="S97" s="253"/>
    </row>
    <row r="98" spans="14:19" s="180" customFormat="1" ht="11.25">
      <c r="N98" s="253"/>
      <c r="O98" s="253"/>
      <c r="P98" s="253"/>
      <c r="Q98" s="253"/>
      <c r="R98" s="253"/>
      <c r="S98" s="253"/>
    </row>
    <row r="99" spans="14:19" s="180" customFormat="1" ht="11.25">
      <c r="N99" s="253"/>
      <c r="O99" s="253"/>
      <c r="P99" s="253"/>
      <c r="Q99" s="253"/>
      <c r="R99" s="253"/>
      <c r="S99" s="253"/>
    </row>
    <row r="100" spans="14:19" s="180" customFormat="1" ht="11.25">
      <c r="N100" s="253"/>
      <c r="O100" s="253"/>
      <c r="P100" s="253"/>
      <c r="Q100" s="253"/>
      <c r="R100" s="253"/>
      <c r="S100" s="253"/>
    </row>
    <row r="101" spans="14:19" s="180" customFormat="1" ht="11.25">
      <c r="N101" s="253"/>
      <c r="O101" s="253"/>
      <c r="P101" s="253"/>
      <c r="Q101" s="253"/>
      <c r="R101" s="253"/>
      <c r="S101" s="253"/>
    </row>
    <row r="102" spans="14:19" s="180" customFormat="1" ht="11.25">
      <c r="N102" s="253"/>
      <c r="O102" s="253"/>
      <c r="P102" s="253"/>
      <c r="Q102" s="253"/>
      <c r="R102" s="253"/>
      <c r="S102" s="253"/>
    </row>
    <row r="103" spans="14:19" s="180" customFormat="1" ht="11.25">
      <c r="N103" s="253"/>
      <c r="O103" s="253"/>
      <c r="P103" s="253"/>
      <c r="Q103" s="253"/>
      <c r="R103" s="253"/>
      <c r="S103" s="253"/>
    </row>
    <row r="104" spans="14:19" s="180" customFormat="1" ht="11.25">
      <c r="N104" s="253"/>
      <c r="O104" s="253"/>
      <c r="P104" s="253"/>
      <c r="Q104" s="253"/>
      <c r="R104" s="253"/>
      <c r="S104" s="253"/>
    </row>
    <row r="105" spans="14:19" s="180" customFormat="1" ht="11.25">
      <c r="N105" s="253"/>
      <c r="O105" s="253"/>
      <c r="P105" s="253"/>
      <c r="Q105" s="253"/>
      <c r="R105" s="253"/>
      <c r="S105" s="253"/>
    </row>
    <row r="106" spans="14:19" s="180" customFormat="1" ht="11.25">
      <c r="N106" s="253"/>
      <c r="O106" s="253"/>
      <c r="P106" s="253"/>
      <c r="Q106" s="253"/>
      <c r="R106" s="253"/>
      <c r="S106" s="253"/>
    </row>
    <row r="107" spans="14:19" s="180" customFormat="1" ht="11.25">
      <c r="N107" s="253"/>
      <c r="O107" s="253"/>
      <c r="P107" s="253"/>
      <c r="Q107" s="253"/>
      <c r="R107" s="253"/>
      <c r="S107" s="253"/>
    </row>
    <row r="108" spans="14:19" s="180" customFormat="1" ht="11.25">
      <c r="N108" s="253"/>
      <c r="O108" s="253"/>
      <c r="P108" s="253"/>
      <c r="Q108" s="253"/>
      <c r="R108" s="253"/>
      <c r="S108" s="253"/>
    </row>
  </sheetData>
  <mergeCells count="35">
    <mergeCell ref="M7:R7"/>
    <mergeCell ref="M23:R23"/>
    <mergeCell ref="F5:G5"/>
    <mergeCell ref="U4:U5"/>
    <mergeCell ref="M2:U2"/>
    <mergeCell ref="B2:L2"/>
    <mergeCell ref="M3:U3"/>
    <mergeCell ref="M4:R4"/>
    <mergeCell ref="F4:L4"/>
    <mergeCell ref="B38:D38"/>
    <mergeCell ref="B35:D35"/>
    <mergeCell ref="B36:D36"/>
    <mergeCell ref="B3:E3"/>
    <mergeCell ref="C14:D14"/>
    <mergeCell ref="C18:D18"/>
    <mergeCell ref="B4:D5"/>
    <mergeCell ref="B20:D20"/>
    <mergeCell ref="B29:D29"/>
    <mergeCell ref="C30:D30"/>
    <mergeCell ref="M40:U40"/>
    <mergeCell ref="F7:L7"/>
    <mergeCell ref="B21:D21"/>
    <mergeCell ref="B22:D22"/>
    <mergeCell ref="C12:D12"/>
    <mergeCell ref="B13:D13"/>
    <mergeCell ref="C9:D9"/>
    <mergeCell ref="F23:L23"/>
    <mergeCell ref="B8:D8"/>
    <mergeCell ref="C34:D34"/>
    <mergeCell ref="B24:D24"/>
    <mergeCell ref="C25:D25"/>
    <mergeCell ref="C28:D28"/>
    <mergeCell ref="B40:L40"/>
    <mergeCell ref="B19:D19"/>
    <mergeCell ref="B37:D37"/>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colBreaks count="1" manualBreakCount="1">
    <brk id="12" max="3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8"/>
  <sheetViews>
    <sheetView showGridLines="0" view="pageBreakPreview" topLeftCell="A13" zoomScaleNormal="120" zoomScaleSheetLayoutView="100" workbookViewId="0">
      <selection activeCell="X40" sqref="X40:AE40"/>
    </sheetView>
  </sheetViews>
  <sheetFormatPr defaultRowHeight="13.5"/>
  <cols>
    <col min="1" max="1" width="0.88671875" style="65" customWidth="1"/>
    <col min="2" max="2" width="7.77734375" style="65" customWidth="1"/>
    <col min="3" max="3" width="0.88671875" style="65" customWidth="1"/>
    <col min="4" max="6" width="11.109375" style="65" customWidth="1"/>
    <col min="7" max="9" width="11.109375" style="67" customWidth="1"/>
    <col min="10" max="10" width="11.33203125" style="65" customWidth="1"/>
    <col min="11" max="12" width="10.77734375" style="67" customWidth="1"/>
    <col min="13" max="13" width="12.33203125" style="67" customWidth="1"/>
    <col min="14" max="14" width="11.33203125" style="67" customWidth="1"/>
    <col min="15" max="15" width="10.77734375" style="67" customWidth="1"/>
    <col min="16" max="17" width="8.77734375" style="67" customWidth="1"/>
    <col min="18" max="20" width="11.109375" style="67" customWidth="1"/>
    <col min="21" max="21" width="12.33203125" style="67" customWidth="1"/>
    <col min="22" max="22" width="10.77734375" style="67" customWidth="1"/>
    <col min="23" max="23" width="11.109375" style="67" customWidth="1"/>
    <col min="24" max="25" width="5.77734375" style="67" customWidth="1"/>
    <col min="26" max="26" width="10.33203125" style="65" customWidth="1"/>
    <col min="27" max="27" width="11.77734375" style="65" customWidth="1"/>
    <col min="28" max="28" width="10.77734375" style="65" customWidth="1"/>
    <col min="29" max="29" width="11.33203125" style="65" customWidth="1"/>
    <col min="30" max="30" width="12.77734375" style="65" customWidth="1"/>
    <col min="31" max="31" width="7.77734375" style="65" customWidth="1"/>
    <col min="32" max="16384" width="8.88671875" style="65"/>
  </cols>
  <sheetData>
    <row r="1" spans="1:34" s="79" customFormat="1" ht="27.95" customHeight="1">
      <c r="A1" s="266" t="s">
        <v>1394</v>
      </c>
      <c r="P1" s="855" t="s">
        <v>1396</v>
      </c>
      <c r="Q1" s="266" t="s">
        <v>1395</v>
      </c>
      <c r="AE1" s="855" t="s">
        <v>1397</v>
      </c>
      <c r="AH1" s="80"/>
    </row>
    <row r="2" spans="1:34" s="502" customFormat="1" ht="48" customHeight="1">
      <c r="B2" s="1513" t="s">
        <v>438</v>
      </c>
      <c r="C2" s="1917"/>
      <c r="D2" s="1917"/>
      <c r="E2" s="1917"/>
      <c r="F2" s="1917"/>
      <c r="G2" s="1917"/>
      <c r="H2" s="1917"/>
      <c r="I2" s="1917"/>
      <c r="J2" s="1513" t="s">
        <v>1369</v>
      </c>
      <c r="K2" s="1513"/>
      <c r="L2" s="1513"/>
      <c r="M2" s="1513"/>
      <c r="N2" s="1513"/>
      <c r="O2" s="1513"/>
      <c r="P2" s="1513"/>
      <c r="Q2" s="1917" t="s">
        <v>1374</v>
      </c>
      <c r="R2" s="1917"/>
      <c r="S2" s="1917"/>
      <c r="T2" s="1917"/>
      <c r="U2" s="1917"/>
      <c r="V2" s="1917"/>
      <c r="W2" s="1917"/>
      <c r="X2" s="1513" t="s">
        <v>1373</v>
      </c>
      <c r="Y2" s="1513"/>
      <c r="Z2" s="1513"/>
      <c r="AA2" s="1513"/>
      <c r="AB2" s="1513"/>
      <c r="AC2" s="1513"/>
      <c r="AD2" s="1513"/>
      <c r="AE2" s="1513"/>
    </row>
    <row r="3" spans="1:34" s="238" customFormat="1" ht="20.25" customHeight="1">
      <c r="B3" s="1918" t="s">
        <v>1370</v>
      </c>
      <c r="C3" s="1918"/>
      <c r="D3" s="1918"/>
      <c r="E3" s="1918"/>
      <c r="F3" s="1918"/>
      <c r="G3" s="1918"/>
      <c r="H3" s="1918"/>
      <c r="I3" s="1918"/>
      <c r="J3" s="1918" t="s">
        <v>1514</v>
      </c>
      <c r="K3" s="1918"/>
      <c r="L3" s="1918"/>
      <c r="M3" s="1918"/>
      <c r="N3" s="1918"/>
      <c r="O3" s="1918"/>
      <c r="P3" s="1918"/>
      <c r="Q3" s="1918" t="s">
        <v>1515</v>
      </c>
      <c r="R3" s="1918"/>
      <c r="S3" s="1918"/>
      <c r="T3" s="1918"/>
      <c r="U3" s="1918"/>
      <c r="V3" s="1918"/>
      <c r="W3" s="1918"/>
      <c r="X3" s="1918" t="s">
        <v>1371</v>
      </c>
      <c r="Y3" s="1918"/>
      <c r="Z3" s="1918"/>
      <c r="AA3" s="1918"/>
      <c r="AB3" s="1918"/>
      <c r="AC3" s="1918"/>
      <c r="AD3" s="1918"/>
      <c r="AE3" s="1918"/>
    </row>
    <row r="4" spans="1:34" s="238" customFormat="1" ht="14.1" customHeight="1" thickBot="1">
      <c r="A4" s="238" t="s">
        <v>386</v>
      </c>
      <c r="G4" s="1177"/>
      <c r="H4" s="1177"/>
      <c r="I4" s="1177"/>
      <c r="K4" s="1177"/>
      <c r="L4" s="1177"/>
      <c r="M4" s="1177"/>
      <c r="N4" s="1177"/>
      <c r="O4" s="1177"/>
      <c r="P4" s="1177" t="s">
        <v>1372</v>
      </c>
      <c r="Q4" s="238" t="s">
        <v>386</v>
      </c>
      <c r="R4" s="1177"/>
      <c r="S4" s="1177"/>
      <c r="T4" s="1177"/>
      <c r="U4" s="1177"/>
      <c r="V4" s="1177"/>
      <c r="W4" s="1177"/>
      <c r="X4" s="1177"/>
      <c r="Y4" s="1177"/>
      <c r="AD4" s="1186"/>
      <c r="AE4" s="1177" t="s">
        <v>1372</v>
      </c>
    </row>
    <row r="5" spans="1:34" s="214" customFormat="1" ht="15" customHeight="1">
      <c r="A5" s="1187"/>
      <c r="B5" s="1905" t="s">
        <v>1346</v>
      </c>
      <c r="C5" s="1193"/>
      <c r="D5" s="1899" t="s">
        <v>1386</v>
      </c>
      <c r="E5" s="1921" t="s">
        <v>1375</v>
      </c>
      <c r="F5" s="1188"/>
      <c r="G5" s="1188"/>
      <c r="H5" s="1189"/>
      <c r="I5" s="1189"/>
      <c r="J5" s="1189"/>
      <c r="K5" s="1188"/>
      <c r="L5" s="1188"/>
      <c r="M5" s="1188"/>
      <c r="N5" s="1188"/>
      <c r="O5" s="1188"/>
      <c r="P5" s="1899" t="s">
        <v>1348</v>
      </c>
      <c r="Q5" s="1902" t="s">
        <v>1346</v>
      </c>
      <c r="R5" s="1188"/>
      <c r="S5" s="1188"/>
      <c r="T5" s="1188"/>
      <c r="U5" s="1188"/>
      <c r="V5" s="1188"/>
      <c r="W5" s="1190"/>
      <c r="X5" s="1190"/>
      <c r="Y5" s="1190"/>
      <c r="Z5" s="1921" t="s">
        <v>1367</v>
      </c>
      <c r="AA5" s="1929"/>
      <c r="AB5" s="1921" t="s">
        <v>1368</v>
      </c>
      <c r="AC5" s="1929"/>
      <c r="AD5" s="1921" t="s">
        <v>1343</v>
      </c>
      <c r="AE5" s="1896" t="s">
        <v>1349</v>
      </c>
    </row>
    <row r="6" spans="1:34" s="214" customFormat="1" ht="15" customHeight="1">
      <c r="A6" s="217"/>
      <c r="B6" s="1906"/>
      <c r="C6" s="240"/>
      <c r="D6" s="1932"/>
      <c r="E6" s="1927"/>
      <c r="F6" s="1931" t="s">
        <v>1351</v>
      </c>
      <c r="G6" s="1930" t="s">
        <v>1345</v>
      </c>
      <c r="H6" s="1169"/>
      <c r="I6" s="1169"/>
      <c r="J6" s="1911" t="s">
        <v>1354</v>
      </c>
      <c r="K6" s="1930" t="s">
        <v>1355</v>
      </c>
      <c r="L6" s="1930" t="s">
        <v>1356</v>
      </c>
      <c r="M6" s="1170"/>
      <c r="N6" s="1170"/>
      <c r="O6" s="1170"/>
      <c r="P6" s="1900"/>
      <c r="Q6" s="1903"/>
      <c r="R6" s="1170"/>
      <c r="S6" s="1170"/>
      <c r="T6" s="1170"/>
      <c r="U6" s="1170"/>
      <c r="V6" s="1170"/>
      <c r="W6" s="1170"/>
      <c r="X6" s="1170"/>
      <c r="Y6" s="1171"/>
      <c r="Z6" s="1922"/>
      <c r="AA6" s="1913"/>
      <c r="AB6" s="1922"/>
      <c r="AC6" s="1913"/>
      <c r="AD6" s="1922"/>
      <c r="AE6" s="1897"/>
    </row>
    <row r="7" spans="1:34" s="214" customFormat="1" ht="15" customHeight="1">
      <c r="A7" s="217"/>
      <c r="B7" s="1906"/>
      <c r="C7" s="240"/>
      <c r="D7" s="1932"/>
      <c r="E7" s="1927"/>
      <c r="F7" s="1922"/>
      <c r="G7" s="1924"/>
      <c r="H7" s="1926" t="s">
        <v>1352</v>
      </c>
      <c r="I7" s="1931" t="s">
        <v>1353</v>
      </c>
      <c r="J7" s="1913"/>
      <c r="K7" s="1924"/>
      <c r="L7" s="1924"/>
      <c r="M7" s="1924" t="s">
        <v>1365</v>
      </c>
      <c r="N7" s="1924" t="s">
        <v>1357</v>
      </c>
      <c r="O7" s="1931" t="s">
        <v>1342</v>
      </c>
      <c r="P7" s="1900"/>
      <c r="Q7" s="1903"/>
      <c r="R7" s="1911" t="s">
        <v>1366</v>
      </c>
      <c r="S7" s="1924" t="s">
        <v>1376</v>
      </c>
      <c r="T7" s="1924" t="s">
        <v>1360</v>
      </c>
      <c r="U7" s="1926" t="s">
        <v>1359</v>
      </c>
      <c r="V7" s="1926" t="s">
        <v>1358</v>
      </c>
      <c r="W7" s="1922" t="s">
        <v>1361</v>
      </c>
      <c r="X7" s="1910" t="s">
        <v>1391</v>
      </c>
      <c r="Y7" s="1911"/>
      <c r="Z7" s="1922"/>
      <c r="AA7" s="1913"/>
      <c r="AB7" s="1922"/>
      <c r="AC7" s="1913"/>
      <c r="AD7" s="1922"/>
      <c r="AE7" s="1897"/>
    </row>
    <row r="8" spans="1:34" s="214" customFormat="1" ht="15" customHeight="1">
      <c r="A8" s="217"/>
      <c r="B8" s="1906"/>
      <c r="C8" s="240"/>
      <c r="D8" s="1932"/>
      <c r="E8" s="1927"/>
      <c r="F8" s="1922"/>
      <c r="G8" s="1924"/>
      <c r="H8" s="1927"/>
      <c r="I8" s="1922"/>
      <c r="J8" s="1913"/>
      <c r="K8" s="1924"/>
      <c r="L8" s="1924"/>
      <c r="M8" s="1924"/>
      <c r="N8" s="1924"/>
      <c r="O8" s="1922"/>
      <c r="P8" s="1900"/>
      <c r="Q8" s="1903"/>
      <c r="R8" s="1913"/>
      <c r="S8" s="1924"/>
      <c r="T8" s="1924"/>
      <c r="U8" s="1927"/>
      <c r="V8" s="1927"/>
      <c r="W8" s="1922"/>
      <c r="X8" s="1912"/>
      <c r="Y8" s="1913"/>
      <c r="Z8" s="1922"/>
      <c r="AA8" s="1913"/>
      <c r="AB8" s="1922"/>
      <c r="AC8" s="1913"/>
      <c r="AD8" s="1922"/>
      <c r="AE8" s="1897"/>
    </row>
    <row r="9" spans="1:34" s="214" customFormat="1" ht="39.950000000000003" customHeight="1">
      <c r="A9" s="229"/>
      <c r="B9" s="1907"/>
      <c r="C9" s="1194"/>
      <c r="D9" s="1933"/>
      <c r="E9" s="1928"/>
      <c r="F9" s="1923"/>
      <c r="G9" s="1925"/>
      <c r="H9" s="1928"/>
      <c r="I9" s="1923"/>
      <c r="J9" s="1915"/>
      <c r="K9" s="1925"/>
      <c r="L9" s="1925"/>
      <c r="M9" s="1925"/>
      <c r="N9" s="1925"/>
      <c r="O9" s="1923"/>
      <c r="P9" s="1901"/>
      <c r="Q9" s="1904"/>
      <c r="R9" s="1915"/>
      <c r="S9" s="1925"/>
      <c r="T9" s="1925"/>
      <c r="U9" s="1928"/>
      <c r="V9" s="1928"/>
      <c r="W9" s="1923"/>
      <c r="X9" s="1914"/>
      <c r="Y9" s="1915"/>
      <c r="Z9" s="1923"/>
      <c r="AA9" s="1915"/>
      <c r="AB9" s="1923"/>
      <c r="AC9" s="1915"/>
      <c r="AD9" s="1923"/>
      <c r="AE9" s="1898"/>
    </row>
    <row r="10" spans="1:34" s="217" customFormat="1" ht="6.75" customHeight="1">
      <c r="B10" s="215"/>
      <c r="C10" s="215"/>
      <c r="D10" s="1179"/>
      <c r="E10" s="215"/>
      <c r="F10" s="215"/>
      <c r="G10" s="215"/>
      <c r="H10" s="241"/>
      <c r="I10" s="241"/>
      <c r="J10" s="215"/>
      <c r="K10" s="241"/>
      <c r="L10" s="241"/>
      <c r="M10" s="241"/>
      <c r="N10" s="241"/>
      <c r="O10" s="241"/>
      <c r="P10" s="731"/>
      <c r="Q10" s="1180"/>
      <c r="R10" s="241"/>
      <c r="S10" s="241"/>
      <c r="T10" s="241"/>
      <c r="U10" s="241"/>
      <c r="V10" s="241"/>
      <c r="W10" s="241"/>
      <c r="X10" s="241"/>
      <c r="Y10" s="241"/>
      <c r="Z10" s="1906"/>
      <c r="AA10" s="1906"/>
      <c r="AB10" s="1906"/>
      <c r="AC10" s="1906"/>
      <c r="AD10" s="215"/>
      <c r="AE10" s="1179"/>
    </row>
    <row r="11" spans="1:34" s="214" customFormat="1" ht="12.95" customHeight="1">
      <c r="A11" s="217"/>
      <c r="B11" s="220">
        <v>2009</v>
      </c>
      <c r="C11" s="242"/>
      <c r="D11" s="1203">
        <v>1151707.8</v>
      </c>
      <c r="E11" s="1201">
        <v>1044565.5</v>
      </c>
      <c r="F11" s="1201">
        <v>27033.4</v>
      </c>
      <c r="G11" s="1201">
        <v>302274.2</v>
      </c>
      <c r="H11" s="1201">
        <v>2237.6999999999998</v>
      </c>
      <c r="I11" s="1201">
        <v>300036.5</v>
      </c>
      <c r="J11" s="1201">
        <v>21245.599999999999</v>
      </c>
      <c r="K11" s="1201">
        <v>59610</v>
      </c>
      <c r="L11" s="1201">
        <v>634402.19999999995</v>
      </c>
      <c r="M11" s="1201">
        <v>118140.5</v>
      </c>
      <c r="N11" s="1201">
        <v>40520.300000000003</v>
      </c>
      <c r="O11" s="1201">
        <v>65351.7</v>
      </c>
      <c r="P11" s="1181">
        <v>2009</v>
      </c>
      <c r="Q11" s="1182">
        <v>2009</v>
      </c>
      <c r="R11" s="1201">
        <v>88208.4</v>
      </c>
      <c r="S11" s="1201">
        <v>43988.5</v>
      </c>
      <c r="T11" s="1201">
        <v>70187.600000000006</v>
      </c>
      <c r="U11" s="1201">
        <v>76178</v>
      </c>
      <c r="V11" s="1201">
        <v>61915.1</v>
      </c>
      <c r="W11" s="1201">
        <v>40625.9</v>
      </c>
      <c r="X11" s="1919">
        <v>29286.3</v>
      </c>
      <c r="Y11" s="1919"/>
      <c r="Z11" s="1919">
        <v>107142.3</v>
      </c>
      <c r="AA11" s="1919"/>
      <c r="AB11" s="1919">
        <v>-2726</v>
      </c>
      <c r="AC11" s="1919"/>
      <c r="AD11" s="1201">
        <v>1148981.8</v>
      </c>
      <c r="AE11" s="1181">
        <v>2009</v>
      </c>
    </row>
    <row r="12" spans="1:34" s="214" customFormat="1" ht="12.95" customHeight="1">
      <c r="A12" s="217"/>
      <c r="B12" s="220">
        <v>2010</v>
      </c>
      <c r="C12" s="242"/>
      <c r="D12" s="1203">
        <v>1265308</v>
      </c>
      <c r="E12" s="1201">
        <v>1145124.1000000001</v>
      </c>
      <c r="F12" s="1201">
        <v>28297.4</v>
      </c>
      <c r="G12" s="1201">
        <v>353969.9</v>
      </c>
      <c r="H12" s="1201">
        <v>2199.3000000000002</v>
      </c>
      <c r="I12" s="1201">
        <v>351770.6</v>
      </c>
      <c r="J12" s="1201">
        <v>25632.3</v>
      </c>
      <c r="K12" s="1201">
        <v>58633.7</v>
      </c>
      <c r="L12" s="1201">
        <v>678590.8</v>
      </c>
      <c r="M12" s="1201">
        <v>130351.2</v>
      </c>
      <c r="N12" s="1201">
        <v>44539.1</v>
      </c>
      <c r="O12" s="1201">
        <v>71669.600000000006</v>
      </c>
      <c r="P12" s="1181">
        <v>2010</v>
      </c>
      <c r="Q12" s="1182">
        <v>2010</v>
      </c>
      <c r="R12" s="1201">
        <v>91042</v>
      </c>
      <c r="S12" s="1201">
        <v>45364.1</v>
      </c>
      <c r="T12" s="1201">
        <v>77950.100000000006</v>
      </c>
      <c r="U12" s="1201">
        <v>78885.899999999994</v>
      </c>
      <c r="V12" s="1201">
        <v>63749.4</v>
      </c>
      <c r="W12" s="1201">
        <v>43925.1</v>
      </c>
      <c r="X12" s="1919">
        <v>31114.5</v>
      </c>
      <c r="Y12" s="1919"/>
      <c r="Z12" s="1919">
        <v>120183.9</v>
      </c>
      <c r="AA12" s="1919"/>
      <c r="AB12" s="1919">
        <v>1271.9000000000001</v>
      </c>
      <c r="AC12" s="1919"/>
      <c r="AD12" s="1201">
        <v>1266579.8</v>
      </c>
      <c r="AE12" s="1181">
        <v>2010</v>
      </c>
    </row>
    <row r="13" spans="1:34" s="214" customFormat="1" ht="8.1" customHeight="1">
      <c r="A13" s="217"/>
      <c r="B13" s="220"/>
      <c r="C13" s="242"/>
      <c r="D13" s="1203"/>
      <c r="E13" s="1201"/>
      <c r="F13" s="1201"/>
      <c r="G13" s="1201"/>
      <c r="H13" s="1201"/>
      <c r="I13" s="1201"/>
      <c r="J13" s="1201"/>
      <c r="K13" s="1201"/>
      <c r="L13" s="1201"/>
      <c r="M13" s="1201"/>
      <c r="N13" s="1201"/>
      <c r="O13" s="1201"/>
      <c r="P13" s="1181"/>
      <c r="Q13" s="1182"/>
      <c r="R13" s="1201"/>
      <c r="S13" s="1201"/>
      <c r="T13" s="1201"/>
      <c r="U13" s="1201"/>
      <c r="V13" s="1201"/>
      <c r="W13" s="1201"/>
      <c r="X13" s="1201"/>
      <c r="Y13" s="1201"/>
      <c r="Z13" s="1201"/>
      <c r="AA13" s="1201"/>
      <c r="AB13" s="1201"/>
      <c r="AC13" s="1201"/>
      <c r="AD13" s="1201"/>
      <c r="AE13" s="1181"/>
    </row>
    <row r="14" spans="1:34" s="214" customFormat="1" ht="12.95" customHeight="1">
      <c r="A14" s="217"/>
      <c r="B14" s="220">
        <v>2011</v>
      </c>
      <c r="C14" s="242"/>
      <c r="D14" s="1203">
        <v>1332681</v>
      </c>
      <c r="E14" s="1201">
        <v>1209956.2</v>
      </c>
      <c r="F14" s="1201">
        <v>30454</v>
      </c>
      <c r="G14" s="1201">
        <v>381808</v>
      </c>
      <c r="H14" s="1201">
        <v>2287</v>
      </c>
      <c r="I14" s="1201">
        <v>379521</v>
      </c>
      <c r="J14" s="1201">
        <v>23994.1</v>
      </c>
      <c r="K14" s="1201">
        <v>58587.3</v>
      </c>
      <c r="L14" s="1201">
        <v>715112.9</v>
      </c>
      <c r="M14" s="1201">
        <v>140705.29999999999</v>
      </c>
      <c r="N14" s="1201">
        <v>42458.7</v>
      </c>
      <c r="O14" s="1201">
        <v>77872.600000000006</v>
      </c>
      <c r="P14" s="1181">
        <v>2011</v>
      </c>
      <c r="Q14" s="1182">
        <v>2011</v>
      </c>
      <c r="R14" s="1201">
        <v>94716.1</v>
      </c>
      <c r="S14" s="1201">
        <v>46827</v>
      </c>
      <c r="T14" s="1201">
        <v>83277.399999999994</v>
      </c>
      <c r="U14" s="1201">
        <v>83290.8</v>
      </c>
      <c r="V14" s="1201">
        <v>66559.600000000006</v>
      </c>
      <c r="W14" s="1201">
        <v>46656.1</v>
      </c>
      <c r="X14" s="1919">
        <v>32749.4</v>
      </c>
      <c r="Y14" s="1919"/>
      <c r="Z14" s="1919">
        <v>122724.8</v>
      </c>
      <c r="AA14" s="1919"/>
      <c r="AB14" s="1919">
        <v>7848.8</v>
      </c>
      <c r="AC14" s="1919"/>
      <c r="AD14" s="1201">
        <v>1340529.8</v>
      </c>
      <c r="AE14" s="1181">
        <v>2011</v>
      </c>
    </row>
    <row r="15" spans="1:34" s="214" customFormat="1" ht="12.95" customHeight="1">
      <c r="A15" s="217"/>
      <c r="B15" s="220">
        <v>2012</v>
      </c>
      <c r="C15" s="242"/>
      <c r="D15" s="1203">
        <v>1377456.7</v>
      </c>
      <c r="E15" s="1201">
        <v>1251455.3</v>
      </c>
      <c r="F15" s="1201">
        <v>30775.1</v>
      </c>
      <c r="G15" s="1201">
        <v>390288.6</v>
      </c>
      <c r="H15" s="1201">
        <v>2278.5</v>
      </c>
      <c r="I15" s="1201">
        <v>388010.1</v>
      </c>
      <c r="J15" s="1201">
        <v>26178.2</v>
      </c>
      <c r="K15" s="1201">
        <v>59959.4</v>
      </c>
      <c r="L15" s="1201">
        <v>744253.9</v>
      </c>
      <c r="M15" s="1201">
        <v>146807.70000000001</v>
      </c>
      <c r="N15" s="1201">
        <v>43570.7</v>
      </c>
      <c r="O15" s="1201">
        <v>75808.5</v>
      </c>
      <c r="P15" s="1181">
        <v>2012</v>
      </c>
      <c r="Q15" s="1182">
        <v>2012</v>
      </c>
      <c r="R15" s="1201">
        <v>98923.6</v>
      </c>
      <c r="S15" s="1201">
        <v>48774.2</v>
      </c>
      <c r="T15" s="1201">
        <v>88828.1</v>
      </c>
      <c r="U15" s="1201">
        <v>88654.6</v>
      </c>
      <c r="V15" s="1201">
        <v>68546.3</v>
      </c>
      <c r="W15" s="1201">
        <v>50031.3</v>
      </c>
      <c r="X15" s="1919">
        <v>34309</v>
      </c>
      <c r="Y15" s="1919"/>
      <c r="Z15" s="1919">
        <v>126001.4</v>
      </c>
      <c r="AA15" s="1919"/>
      <c r="AB15" s="1919">
        <v>14138.8</v>
      </c>
      <c r="AC15" s="1919"/>
      <c r="AD15" s="1201">
        <v>1391595.5</v>
      </c>
      <c r="AE15" s="1181">
        <v>2012</v>
      </c>
    </row>
    <row r="16" spans="1:34" s="214" customFormat="1" ht="12.95" customHeight="1">
      <c r="A16" s="217"/>
      <c r="B16" s="220">
        <v>2013</v>
      </c>
      <c r="C16" s="242"/>
      <c r="D16" s="1203">
        <v>1429445.4</v>
      </c>
      <c r="E16" s="1201">
        <v>1303238.2</v>
      </c>
      <c r="F16" s="1201">
        <v>30437.200000000001</v>
      </c>
      <c r="G16" s="1201">
        <v>406127.7</v>
      </c>
      <c r="H16" s="1201">
        <v>2471</v>
      </c>
      <c r="I16" s="1201">
        <v>403656.7</v>
      </c>
      <c r="J16" s="1201">
        <v>30238.7</v>
      </c>
      <c r="K16" s="1201">
        <v>64250.5</v>
      </c>
      <c r="L16" s="1201">
        <v>772184.1</v>
      </c>
      <c r="M16" s="1201">
        <v>150251.9</v>
      </c>
      <c r="N16" s="1201">
        <v>46772</v>
      </c>
      <c r="O16" s="1201">
        <v>72478.100000000006</v>
      </c>
      <c r="P16" s="1181">
        <v>2013</v>
      </c>
      <c r="Q16" s="1182">
        <v>2013</v>
      </c>
      <c r="R16" s="1201">
        <v>103527.1</v>
      </c>
      <c r="S16" s="1201">
        <v>50589.2</v>
      </c>
      <c r="T16" s="1201">
        <v>94758.399999999994</v>
      </c>
      <c r="U16" s="1201">
        <v>93776.3</v>
      </c>
      <c r="V16" s="1201">
        <v>71599.3</v>
      </c>
      <c r="W16" s="1201">
        <v>52851.5</v>
      </c>
      <c r="X16" s="1919">
        <v>35580.300000000003</v>
      </c>
      <c r="Y16" s="1919"/>
      <c r="Z16" s="1919">
        <v>126207.2</v>
      </c>
      <c r="AA16" s="1919"/>
      <c r="AB16" s="1919">
        <v>10199</v>
      </c>
      <c r="AC16" s="1919"/>
      <c r="AD16" s="1201">
        <v>1439644.4</v>
      </c>
      <c r="AE16" s="1181">
        <v>2013</v>
      </c>
    </row>
    <row r="17" spans="1:31" s="214" customFormat="1" ht="12.95" customHeight="1">
      <c r="A17" s="217"/>
      <c r="B17" s="220">
        <v>2014</v>
      </c>
      <c r="C17" s="242"/>
      <c r="D17" s="1203">
        <v>1486079.3</v>
      </c>
      <c r="E17" s="1201">
        <v>1354855.3</v>
      </c>
      <c r="F17" s="1201">
        <v>31560.3</v>
      </c>
      <c r="G17" s="1201">
        <v>411030.4</v>
      </c>
      <c r="H17" s="1201">
        <v>2520.1999999999998</v>
      </c>
      <c r="I17" s="1201">
        <v>408510.2</v>
      </c>
      <c r="J17" s="1201">
        <v>37373.800000000003</v>
      </c>
      <c r="K17" s="1201">
        <v>67266.7</v>
      </c>
      <c r="L17" s="1201">
        <v>807624.1</v>
      </c>
      <c r="M17" s="1201">
        <v>152205.20000000001</v>
      </c>
      <c r="N17" s="1201">
        <v>50306.8</v>
      </c>
      <c r="O17" s="1201">
        <v>75859.8</v>
      </c>
      <c r="P17" s="1181">
        <v>2014</v>
      </c>
      <c r="Q17" s="1182">
        <v>2014</v>
      </c>
      <c r="R17" s="1201">
        <v>109549</v>
      </c>
      <c r="S17" s="1201">
        <v>52510.8</v>
      </c>
      <c r="T17" s="1201">
        <v>100936.7</v>
      </c>
      <c r="U17" s="1201">
        <v>98333.5</v>
      </c>
      <c r="V17" s="1201">
        <v>74007.8</v>
      </c>
      <c r="W17" s="1201">
        <v>57129.7</v>
      </c>
      <c r="X17" s="1919">
        <v>36784.699999999997</v>
      </c>
      <c r="Y17" s="1919"/>
      <c r="Z17" s="1919">
        <v>131224</v>
      </c>
      <c r="AA17" s="1919"/>
      <c r="AB17" s="1919">
        <v>4684.5</v>
      </c>
      <c r="AC17" s="1919"/>
      <c r="AD17" s="1201">
        <v>1490763.9</v>
      </c>
      <c r="AE17" s="1181">
        <v>2014</v>
      </c>
    </row>
    <row r="18" spans="1:31" s="214" customFormat="1" ht="8.1" customHeight="1">
      <c r="A18" s="217"/>
      <c r="B18" s="220"/>
      <c r="C18" s="242"/>
      <c r="D18" s="1204"/>
      <c r="E18" s="1200"/>
      <c r="F18" s="1200"/>
      <c r="G18" s="1201"/>
      <c r="H18" s="1200"/>
      <c r="I18" s="1200"/>
      <c r="J18" s="1200"/>
      <c r="K18" s="1200"/>
      <c r="L18" s="1201"/>
      <c r="M18" s="1200"/>
      <c r="N18" s="1200"/>
      <c r="O18" s="1200"/>
      <c r="P18" s="1181"/>
      <c r="Q18" s="1182"/>
      <c r="R18" s="1200"/>
      <c r="S18" s="1200"/>
      <c r="T18" s="1200"/>
      <c r="U18" s="1200"/>
      <c r="V18" s="1200"/>
      <c r="W18" s="1200"/>
      <c r="X18" s="1200"/>
      <c r="Y18" s="1200"/>
      <c r="Z18" s="1200"/>
      <c r="AA18" s="1200"/>
      <c r="AB18" s="1200"/>
      <c r="AC18" s="1201"/>
      <c r="AD18" s="1200"/>
      <c r="AE18" s="1181"/>
    </row>
    <row r="19" spans="1:31" s="237" customFormat="1" ht="12.95" customHeight="1">
      <c r="A19" s="1191"/>
      <c r="B19" s="218" t="s">
        <v>644</v>
      </c>
      <c r="C19" s="490"/>
      <c r="D19" s="1205">
        <v>1558591.6</v>
      </c>
      <c r="E19" s="1202">
        <v>1417608.5</v>
      </c>
      <c r="F19" s="1202">
        <v>32741</v>
      </c>
      <c r="G19" s="1202">
        <v>420585.3</v>
      </c>
      <c r="H19" s="1202">
        <v>2543.3000000000002</v>
      </c>
      <c r="I19" s="1202">
        <v>418042</v>
      </c>
      <c r="J19" s="1202">
        <v>45120.7</v>
      </c>
      <c r="K19" s="1202">
        <v>72751.3</v>
      </c>
      <c r="L19" s="1202">
        <v>846410.3</v>
      </c>
      <c r="M19" s="1202">
        <v>156097</v>
      </c>
      <c r="N19" s="1202">
        <v>57371.9</v>
      </c>
      <c r="O19" s="1202">
        <v>77990.7</v>
      </c>
      <c r="P19" s="1183" t="s">
        <v>644</v>
      </c>
      <c r="Q19" s="1184" t="s">
        <v>644</v>
      </c>
      <c r="R19" s="1202">
        <v>115169.7</v>
      </c>
      <c r="S19" s="1202">
        <v>54125.7</v>
      </c>
      <c r="T19" s="1202">
        <v>105893.4</v>
      </c>
      <c r="U19" s="1202">
        <v>104678.39999999999</v>
      </c>
      <c r="V19" s="1202">
        <v>76582.5</v>
      </c>
      <c r="W19" s="1202">
        <v>61150.7</v>
      </c>
      <c r="X19" s="1920">
        <v>37350.400000000001</v>
      </c>
      <c r="Y19" s="1920"/>
      <c r="Z19" s="1920">
        <v>140983</v>
      </c>
      <c r="AA19" s="1920"/>
      <c r="AB19" s="1920">
        <v>7223.9</v>
      </c>
      <c r="AC19" s="1920"/>
      <c r="AD19" s="1202">
        <v>1565815.5</v>
      </c>
      <c r="AE19" s="1183" t="s">
        <v>644</v>
      </c>
    </row>
    <row r="20" spans="1:31" s="217" customFormat="1" ht="4.5" customHeight="1" thickBot="1">
      <c r="A20" s="720"/>
      <c r="B20" s="721"/>
      <c r="C20" s="721"/>
      <c r="D20" s="737"/>
      <c r="E20" s="721"/>
      <c r="F20" s="721"/>
      <c r="G20" s="721"/>
      <c r="H20" s="721"/>
      <c r="I20" s="721"/>
      <c r="J20" s="721"/>
      <c r="K20" s="721"/>
      <c r="L20" s="721"/>
      <c r="M20" s="721"/>
      <c r="N20" s="721"/>
      <c r="O20" s="721"/>
      <c r="P20" s="737"/>
      <c r="Q20" s="738"/>
      <c r="R20" s="721"/>
      <c r="S20" s="721"/>
      <c r="T20" s="721"/>
      <c r="U20" s="721"/>
      <c r="V20" s="721"/>
      <c r="W20" s="721"/>
      <c r="X20" s="721"/>
      <c r="Y20" s="721"/>
      <c r="Z20" s="721"/>
      <c r="AA20" s="721"/>
      <c r="AB20" s="721"/>
      <c r="AC20" s="721"/>
      <c r="AD20" s="721"/>
      <c r="AE20" s="737"/>
    </row>
    <row r="21" spans="1:31" s="238" customFormat="1" ht="18" customHeight="1">
      <c r="B21" s="1936"/>
      <c r="C21" s="1936"/>
      <c r="D21" s="1936"/>
      <c r="E21" s="1936"/>
      <c r="F21" s="1936"/>
      <c r="G21" s="1185"/>
      <c r="I21" s="1186"/>
      <c r="J21" s="1186"/>
      <c r="K21" s="1186"/>
      <c r="L21" s="1186"/>
      <c r="M21" s="1186"/>
      <c r="N21" s="1186"/>
      <c r="P21" s="1206"/>
      <c r="Q21" s="1206"/>
      <c r="R21" s="1186"/>
      <c r="S21" s="1186"/>
      <c r="T21" s="1186"/>
      <c r="U21" s="1186"/>
      <c r="V21" s="1186"/>
      <c r="W21" s="1186"/>
      <c r="X21" s="1186"/>
      <c r="Y21" s="1186"/>
      <c r="Z21" s="1186"/>
      <c r="AA21" s="1186"/>
      <c r="AB21" s="1186"/>
      <c r="AC21" s="1186"/>
      <c r="AE21" s="1186"/>
    </row>
    <row r="22" spans="1:31" s="238" customFormat="1" ht="23.25" customHeight="1">
      <c r="B22" s="1895" t="s">
        <v>1513</v>
      </c>
      <c r="C22" s="1895"/>
      <c r="D22" s="1895"/>
      <c r="E22" s="1895"/>
      <c r="F22" s="1895"/>
      <c r="G22" s="1895"/>
      <c r="H22" s="1895"/>
      <c r="I22" s="1895"/>
      <c r="J22" s="1895" t="s">
        <v>1384</v>
      </c>
      <c r="K22" s="1895"/>
      <c r="L22" s="1895"/>
      <c r="M22" s="1895"/>
      <c r="N22" s="1895"/>
      <c r="O22" s="1895"/>
      <c r="P22" s="1895"/>
      <c r="Q22" s="1895" t="s">
        <v>1516</v>
      </c>
      <c r="R22" s="1895"/>
      <c r="S22" s="1895"/>
      <c r="T22" s="1895"/>
      <c r="U22" s="1895"/>
      <c r="V22" s="1895"/>
      <c r="W22" s="1895"/>
      <c r="X22" s="1895" t="s">
        <v>1385</v>
      </c>
      <c r="Y22" s="1895"/>
      <c r="Z22" s="1895"/>
      <c r="AA22" s="1895"/>
      <c r="AB22" s="1895"/>
      <c r="AC22" s="1895"/>
      <c r="AD22" s="1895"/>
      <c r="AE22" s="1895"/>
    </row>
    <row r="23" spans="1:31" s="212" customFormat="1" ht="10.5" customHeight="1" thickBot="1">
      <c r="A23" s="212" t="s">
        <v>386</v>
      </c>
      <c r="G23" s="239"/>
      <c r="H23" s="239"/>
      <c r="I23" s="239"/>
      <c r="K23" s="239"/>
      <c r="L23" s="239"/>
      <c r="M23" s="239"/>
      <c r="N23" s="239"/>
      <c r="O23" s="239"/>
      <c r="P23" s="1207"/>
      <c r="Q23" s="1207"/>
      <c r="R23" s="239"/>
      <c r="S23" s="239"/>
      <c r="T23" s="239"/>
      <c r="U23" s="239"/>
      <c r="V23" s="239"/>
      <c r="W23" s="239"/>
      <c r="X23" s="239"/>
      <c r="Y23" s="239"/>
      <c r="AC23" s="1916" t="s">
        <v>10</v>
      </c>
      <c r="AD23" s="1916"/>
      <c r="AE23" s="1916"/>
    </row>
    <row r="24" spans="1:31" s="214" customFormat="1" ht="15" customHeight="1">
      <c r="A24" s="1187"/>
      <c r="B24" s="1905" t="s">
        <v>1346</v>
      </c>
      <c r="C24" s="1195"/>
      <c r="D24" s="1935" t="s">
        <v>1386</v>
      </c>
      <c r="E24" s="1921" t="s">
        <v>1375</v>
      </c>
      <c r="F24" s="1189"/>
      <c r="G24" s="1189"/>
      <c r="H24" s="1189"/>
      <c r="I24" s="1189"/>
      <c r="J24" s="1189"/>
      <c r="K24" s="1189"/>
      <c r="L24" s="1189"/>
      <c r="M24" s="1189"/>
      <c r="N24" s="1189"/>
      <c r="O24" s="1189"/>
      <c r="P24" s="1899" t="s">
        <v>1347</v>
      </c>
      <c r="Q24" s="1902" t="s">
        <v>1346</v>
      </c>
      <c r="R24" s="1189"/>
      <c r="S24" s="1189"/>
      <c r="T24" s="1189"/>
      <c r="U24" s="1189"/>
      <c r="V24" s="1189"/>
      <c r="W24" s="1192"/>
      <c r="X24" s="1192"/>
      <c r="Y24" s="1208"/>
      <c r="Z24" s="1939" t="s">
        <v>1378</v>
      </c>
      <c r="AA24" s="1939" t="s">
        <v>1389</v>
      </c>
      <c r="AB24" s="1939" t="s">
        <v>1379</v>
      </c>
      <c r="AC24" s="1921" t="s">
        <v>1380</v>
      </c>
      <c r="AD24" s="1921" t="s">
        <v>1381</v>
      </c>
      <c r="AE24" s="1896" t="s">
        <v>1350</v>
      </c>
    </row>
    <row r="25" spans="1:31" s="214" customFormat="1" ht="15" customHeight="1">
      <c r="A25" s="217"/>
      <c r="B25" s="1906"/>
      <c r="C25" s="1196"/>
      <c r="D25" s="1913"/>
      <c r="E25" s="1927"/>
      <c r="F25" s="1931" t="s">
        <v>1351</v>
      </c>
      <c r="G25" s="1930" t="s">
        <v>1364</v>
      </c>
      <c r="H25" s="1170"/>
      <c r="I25" s="1170"/>
      <c r="J25" s="1910" t="s">
        <v>1392</v>
      </c>
      <c r="K25" s="1930" t="s">
        <v>1387</v>
      </c>
      <c r="L25" s="1930" t="s">
        <v>1388</v>
      </c>
      <c r="M25" s="1170"/>
      <c r="N25" s="1170"/>
      <c r="O25" s="1170"/>
      <c r="P25" s="1900"/>
      <c r="Q25" s="1903"/>
      <c r="R25" s="1169"/>
      <c r="S25" s="1169"/>
      <c r="T25" s="1169"/>
      <c r="U25" s="1169"/>
      <c r="V25" s="1169"/>
      <c r="W25" s="1169"/>
      <c r="X25" s="1169"/>
      <c r="Y25" s="1172"/>
      <c r="Z25" s="1927"/>
      <c r="AA25" s="1927"/>
      <c r="AB25" s="1927"/>
      <c r="AC25" s="1922"/>
      <c r="AD25" s="1922"/>
      <c r="AE25" s="1897"/>
    </row>
    <row r="26" spans="1:31" s="214" customFormat="1" ht="15" customHeight="1">
      <c r="A26" s="217"/>
      <c r="B26" s="1906"/>
      <c r="C26" s="1196"/>
      <c r="D26" s="1913"/>
      <c r="E26" s="1927"/>
      <c r="F26" s="1922"/>
      <c r="G26" s="1924"/>
      <c r="H26" s="1937" t="s">
        <v>1341</v>
      </c>
      <c r="I26" s="1930" t="s">
        <v>1363</v>
      </c>
      <c r="J26" s="1912"/>
      <c r="K26" s="1924"/>
      <c r="L26" s="1924"/>
      <c r="M26" s="1924" t="s">
        <v>1365</v>
      </c>
      <c r="N26" s="1930" t="s">
        <v>1393</v>
      </c>
      <c r="O26" s="1931" t="s">
        <v>1362</v>
      </c>
      <c r="P26" s="1900"/>
      <c r="Q26" s="1903"/>
      <c r="R26" s="1911" t="s">
        <v>1344</v>
      </c>
      <c r="S26" s="1924" t="s">
        <v>1376</v>
      </c>
      <c r="T26" s="1924" t="s">
        <v>1360</v>
      </c>
      <c r="U26" s="1926" t="s">
        <v>1359</v>
      </c>
      <c r="V26" s="1926" t="s">
        <v>1358</v>
      </c>
      <c r="W26" s="1922" t="s">
        <v>1377</v>
      </c>
      <c r="X26" s="1910" t="s">
        <v>1390</v>
      </c>
      <c r="Y26" s="1911"/>
      <c r="Z26" s="1927"/>
      <c r="AA26" s="1927"/>
      <c r="AB26" s="1927"/>
      <c r="AC26" s="1922"/>
      <c r="AD26" s="1922"/>
      <c r="AE26" s="1897"/>
    </row>
    <row r="27" spans="1:31" s="214" customFormat="1" ht="15" customHeight="1">
      <c r="A27" s="217"/>
      <c r="B27" s="1906"/>
      <c r="C27" s="1196"/>
      <c r="D27" s="1913"/>
      <c r="E27" s="1927"/>
      <c r="F27" s="1922"/>
      <c r="G27" s="1924"/>
      <c r="H27" s="1937"/>
      <c r="I27" s="1930"/>
      <c r="J27" s="1912"/>
      <c r="K27" s="1924"/>
      <c r="L27" s="1924"/>
      <c r="M27" s="1924"/>
      <c r="N27" s="1930"/>
      <c r="O27" s="1922"/>
      <c r="P27" s="1900"/>
      <c r="Q27" s="1903"/>
      <c r="R27" s="1913"/>
      <c r="S27" s="1924"/>
      <c r="T27" s="1924"/>
      <c r="U27" s="1927"/>
      <c r="V27" s="1927"/>
      <c r="W27" s="1922"/>
      <c r="X27" s="1912"/>
      <c r="Y27" s="1913"/>
      <c r="Z27" s="1927"/>
      <c r="AA27" s="1927"/>
      <c r="AB27" s="1927"/>
      <c r="AC27" s="1922"/>
      <c r="AD27" s="1922"/>
      <c r="AE27" s="1897"/>
    </row>
    <row r="28" spans="1:31" s="214" customFormat="1" ht="44.1" customHeight="1">
      <c r="A28" s="229"/>
      <c r="B28" s="1907"/>
      <c r="C28" s="1197"/>
      <c r="D28" s="1915"/>
      <c r="E28" s="1928"/>
      <c r="F28" s="1923"/>
      <c r="G28" s="1925"/>
      <c r="H28" s="1938"/>
      <c r="I28" s="1934"/>
      <c r="J28" s="1914"/>
      <c r="K28" s="1925"/>
      <c r="L28" s="1925"/>
      <c r="M28" s="1925"/>
      <c r="N28" s="1934"/>
      <c r="O28" s="1923"/>
      <c r="P28" s="1901"/>
      <c r="Q28" s="1904"/>
      <c r="R28" s="1915"/>
      <c r="S28" s="1925"/>
      <c r="T28" s="1925"/>
      <c r="U28" s="1928"/>
      <c r="V28" s="1928"/>
      <c r="W28" s="1923"/>
      <c r="X28" s="1914"/>
      <c r="Y28" s="1915"/>
      <c r="Z28" s="1928"/>
      <c r="AA28" s="1928"/>
      <c r="AB28" s="1928"/>
      <c r="AC28" s="1923"/>
      <c r="AD28" s="1923"/>
      <c r="AE28" s="1898"/>
    </row>
    <row r="29" spans="1:31" s="217" customFormat="1" ht="7.5" customHeight="1">
      <c r="B29" s="215"/>
      <c r="C29" s="1178"/>
      <c r="D29" s="215"/>
      <c r="E29" s="215"/>
      <c r="F29" s="215"/>
      <c r="G29" s="215"/>
      <c r="H29" s="241"/>
      <c r="I29" s="241"/>
      <c r="J29" s="215"/>
      <c r="K29" s="241"/>
      <c r="L29" s="241"/>
      <c r="M29" s="241"/>
      <c r="N29" s="241"/>
      <c r="O29" s="241"/>
      <c r="P29" s="731"/>
      <c r="Q29" s="1180"/>
      <c r="R29" s="241"/>
      <c r="S29" s="241"/>
      <c r="T29" s="241"/>
      <c r="U29" s="241"/>
      <c r="V29" s="241"/>
      <c r="W29" s="241"/>
      <c r="X29" s="241"/>
      <c r="Y29" s="241"/>
      <c r="Z29" s="215"/>
      <c r="AA29" s="215"/>
      <c r="AB29" s="215"/>
      <c r="AC29" s="215"/>
      <c r="AD29" s="215"/>
      <c r="AE29" s="1179"/>
    </row>
    <row r="30" spans="1:31" s="214" customFormat="1" ht="12.95" customHeight="1">
      <c r="A30" s="217"/>
      <c r="B30" s="242">
        <v>2009</v>
      </c>
      <c r="C30" s="1198"/>
      <c r="D30" s="1201">
        <v>1188118.3999999999</v>
      </c>
      <c r="E30" s="1201">
        <v>1076429.7</v>
      </c>
      <c r="F30" s="1201">
        <v>29575.7</v>
      </c>
      <c r="G30" s="1201">
        <v>311903.7</v>
      </c>
      <c r="H30" s="1201">
        <v>2399.1</v>
      </c>
      <c r="I30" s="1201">
        <v>309504.59999999998</v>
      </c>
      <c r="J30" s="1201">
        <v>24211.1</v>
      </c>
      <c r="K30" s="1201">
        <v>60877.8</v>
      </c>
      <c r="L30" s="1201">
        <v>649913.5</v>
      </c>
      <c r="M30" s="1201">
        <v>122252.4</v>
      </c>
      <c r="N30" s="1201">
        <v>39545.199999999997</v>
      </c>
      <c r="O30" s="1201">
        <v>70201.100000000006</v>
      </c>
      <c r="P30" s="1181">
        <v>2009</v>
      </c>
      <c r="Q30" s="1182">
        <v>2009</v>
      </c>
      <c r="R30" s="1173">
        <v>89033.3</v>
      </c>
      <c r="S30" s="1173">
        <v>43953.2</v>
      </c>
      <c r="T30" s="1173">
        <v>73951</v>
      </c>
      <c r="U30" s="1173">
        <v>76846.7</v>
      </c>
      <c r="V30" s="1173">
        <v>63002.1</v>
      </c>
      <c r="W30" s="1173">
        <v>41285.4</v>
      </c>
      <c r="X30" s="1908">
        <v>29957.200000000001</v>
      </c>
      <c r="Y30" s="1908"/>
      <c r="Z30" s="1173">
        <v>111675.3</v>
      </c>
      <c r="AA30" s="1173">
        <v>-1397.1</v>
      </c>
      <c r="AB30" s="1173">
        <v>1186721.2</v>
      </c>
      <c r="AC30" s="1173">
        <v>-2604.6999999999998</v>
      </c>
      <c r="AD30" s="1201">
        <v>1184103.8</v>
      </c>
      <c r="AE30" s="1181">
        <v>2009</v>
      </c>
    </row>
    <row r="31" spans="1:31" s="214" customFormat="1" ht="12.95" customHeight="1">
      <c r="A31" s="217"/>
      <c r="B31" s="242">
        <v>2010</v>
      </c>
      <c r="C31" s="1198"/>
      <c r="D31" s="1201">
        <v>1265308</v>
      </c>
      <c r="E31" s="1201">
        <v>1145124.1000000001</v>
      </c>
      <c r="F31" s="1201">
        <v>28297.4</v>
      </c>
      <c r="G31" s="1201">
        <v>353969.9</v>
      </c>
      <c r="H31" s="1201">
        <v>2199.3000000000002</v>
      </c>
      <c r="I31" s="1201">
        <v>351770.6</v>
      </c>
      <c r="J31" s="1201">
        <v>25632.3</v>
      </c>
      <c r="K31" s="1201">
        <v>58633.7</v>
      </c>
      <c r="L31" s="1201">
        <v>678590.8</v>
      </c>
      <c r="M31" s="1201">
        <v>130351.2</v>
      </c>
      <c r="N31" s="1201">
        <v>44539.1</v>
      </c>
      <c r="O31" s="1201">
        <v>71669.600000000006</v>
      </c>
      <c r="P31" s="1181">
        <v>2010</v>
      </c>
      <c r="Q31" s="1182">
        <v>2010</v>
      </c>
      <c r="R31" s="1173">
        <v>91042</v>
      </c>
      <c r="S31" s="1173">
        <v>45364.1</v>
      </c>
      <c r="T31" s="1173">
        <v>77950.100000000006</v>
      </c>
      <c r="U31" s="1173">
        <v>78885.899999999994</v>
      </c>
      <c r="V31" s="1173">
        <v>63749.4</v>
      </c>
      <c r="W31" s="1173">
        <v>43925.1</v>
      </c>
      <c r="X31" s="1908">
        <v>31114.5</v>
      </c>
      <c r="Y31" s="1908"/>
      <c r="Z31" s="1173">
        <v>120183.9</v>
      </c>
      <c r="AA31" s="1176">
        <v>0</v>
      </c>
      <c r="AB31" s="1173">
        <v>1265308</v>
      </c>
      <c r="AC31" s="1173">
        <v>1271.9000000000001</v>
      </c>
      <c r="AD31" s="1201">
        <v>1266579.8</v>
      </c>
      <c r="AE31" s="1181">
        <v>2010</v>
      </c>
    </row>
    <row r="32" spans="1:31" s="214" customFormat="1" ht="8.1" customHeight="1">
      <c r="A32" s="217"/>
      <c r="B32" s="220"/>
      <c r="C32" s="1198"/>
      <c r="D32" s="1201"/>
      <c r="E32" s="1201"/>
      <c r="F32" s="1201"/>
      <c r="G32" s="1201"/>
      <c r="H32" s="1201"/>
      <c r="I32" s="1201"/>
      <c r="J32" s="1201"/>
      <c r="K32" s="1201"/>
      <c r="L32" s="1201"/>
      <c r="M32" s="1201"/>
      <c r="N32" s="1201"/>
      <c r="O32" s="1201"/>
      <c r="P32" s="1181"/>
      <c r="Q32" s="1182"/>
      <c r="R32" s="1173"/>
      <c r="S32" s="1173"/>
      <c r="T32" s="1173"/>
      <c r="U32" s="1173"/>
      <c r="V32" s="1173"/>
      <c r="W32" s="1173"/>
      <c r="X32" s="1173"/>
      <c r="Y32" s="1173"/>
      <c r="Z32" s="1173"/>
      <c r="AA32" s="1173"/>
      <c r="AB32" s="1173"/>
      <c r="AC32" s="1173"/>
      <c r="AD32" s="1201"/>
      <c r="AE32" s="1181"/>
    </row>
    <row r="33" spans="1:31" s="214" customFormat="1" ht="12.95" customHeight="1">
      <c r="A33" s="217"/>
      <c r="B33" s="220">
        <v>2011</v>
      </c>
      <c r="C33" s="1198"/>
      <c r="D33" s="1201">
        <v>1311892.7</v>
      </c>
      <c r="E33" s="1201">
        <v>1185403.2</v>
      </c>
      <c r="F33" s="1201">
        <v>27744.6</v>
      </c>
      <c r="G33" s="1201">
        <v>376958.3</v>
      </c>
      <c r="H33" s="1201">
        <v>2176.3000000000002</v>
      </c>
      <c r="I33" s="1201">
        <v>374782</v>
      </c>
      <c r="J33" s="1201">
        <v>25687.4</v>
      </c>
      <c r="K33" s="1201">
        <v>55432.2</v>
      </c>
      <c r="L33" s="1201">
        <v>699580.8</v>
      </c>
      <c r="M33" s="1201">
        <v>137058.1</v>
      </c>
      <c r="N33" s="1201">
        <v>46157.9</v>
      </c>
      <c r="O33" s="1201">
        <v>72741.3</v>
      </c>
      <c r="P33" s="1181">
        <v>2011</v>
      </c>
      <c r="Q33" s="1182">
        <v>2011</v>
      </c>
      <c r="R33" s="1173">
        <v>93383.7</v>
      </c>
      <c r="S33" s="1173">
        <v>47931.6</v>
      </c>
      <c r="T33" s="1173">
        <v>80913.7</v>
      </c>
      <c r="U33" s="1173">
        <v>80639.100000000006</v>
      </c>
      <c r="V33" s="1173">
        <v>63806.6</v>
      </c>
      <c r="W33" s="1173">
        <v>45483.3</v>
      </c>
      <c r="X33" s="1908">
        <v>31465.5</v>
      </c>
      <c r="Y33" s="1908"/>
      <c r="Z33" s="1173">
        <v>126489.5</v>
      </c>
      <c r="AA33" s="1173">
        <v>-32183.599999999999</v>
      </c>
      <c r="AB33" s="1173">
        <v>1279709.2</v>
      </c>
      <c r="AC33" s="1173">
        <v>7573.1</v>
      </c>
      <c r="AD33" s="1201">
        <v>1287282.2</v>
      </c>
      <c r="AE33" s="1181">
        <v>2011</v>
      </c>
    </row>
    <row r="34" spans="1:31" s="214" customFormat="1" ht="12.95" customHeight="1">
      <c r="A34" s="217"/>
      <c r="B34" s="220">
        <v>2012</v>
      </c>
      <c r="C34" s="1198"/>
      <c r="D34" s="1201">
        <v>1341966.5</v>
      </c>
      <c r="E34" s="1201">
        <v>1213224.3999999999</v>
      </c>
      <c r="F34" s="1201">
        <v>27506.9</v>
      </c>
      <c r="G34" s="1201">
        <v>385853.1</v>
      </c>
      <c r="H34" s="1201">
        <v>2170.5</v>
      </c>
      <c r="I34" s="1201">
        <v>383682.6</v>
      </c>
      <c r="J34" s="1201">
        <v>26710.3</v>
      </c>
      <c r="K34" s="1201">
        <v>54430.5</v>
      </c>
      <c r="L34" s="1201">
        <v>718906.2</v>
      </c>
      <c r="M34" s="1201">
        <v>141698.20000000001</v>
      </c>
      <c r="N34" s="1201">
        <v>46877.599999999999</v>
      </c>
      <c r="O34" s="1201">
        <v>75547.3</v>
      </c>
      <c r="P34" s="1181">
        <v>2012</v>
      </c>
      <c r="Q34" s="1182">
        <v>2012</v>
      </c>
      <c r="R34" s="1173">
        <v>93182.9</v>
      </c>
      <c r="S34" s="1173">
        <v>50199.3</v>
      </c>
      <c r="T34" s="1173">
        <v>83352.800000000003</v>
      </c>
      <c r="U34" s="1173">
        <v>82940.5</v>
      </c>
      <c r="V34" s="1173">
        <v>64386.6</v>
      </c>
      <c r="W34" s="1173">
        <v>48693.4</v>
      </c>
      <c r="X34" s="1908">
        <v>31972.6</v>
      </c>
      <c r="Y34" s="1908"/>
      <c r="Z34" s="1173">
        <v>128708.4</v>
      </c>
      <c r="AA34" s="1173">
        <v>-33075.1</v>
      </c>
      <c r="AB34" s="1173">
        <v>1308891.3999999999</v>
      </c>
      <c r="AC34" s="1173">
        <v>13577.8</v>
      </c>
      <c r="AD34" s="1201">
        <v>1322449.8999999999</v>
      </c>
      <c r="AE34" s="1181">
        <v>2012</v>
      </c>
    </row>
    <row r="35" spans="1:31" s="214" customFormat="1" ht="12.95" customHeight="1">
      <c r="A35" s="217"/>
      <c r="B35" s="220">
        <v>2013</v>
      </c>
      <c r="C35" s="1198"/>
      <c r="D35" s="1201">
        <v>1380832.6</v>
      </c>
      <c r="E35" s="1201">
        <v>1250078.5</v>
      </c>
      <c r="F35" s="1201">
        <v>28357.7</v>
      </c>
      <c r="G35" s="1201">
        <v>399773.1</v>
      </c>
      <c r="H35" s="1201">
        <v>2347.1</v>
      </c>
      <c r="I35" s="1201">
        <v>397426</v>
      </c>
      <c r="J35" s="1201">
        <v>26629.200000000001</v>
      </c>
      <c r="K35" s="1201">
        <v>56044.1</v>
      </c>
      <c r="L35" s="1201">
        <v>739463.1</v>
      </c>
      <c r="M35" s="1201">
        <v>145620.29999999999</v>
      </c>
      <c r="N35" s="1201">
        <v>47556.1</v>
      </c>
      <c r="O35" s="1201">
        <v>78583.899999999994</v>
      </c>
      <c r="P35" s="1181">
        <v>2013</v>
      </c>
      <c r="Q35" s="1182">
        <v>2013</v>
      </c>
      <c r="R35" s="1173">
        <v>93999.5</v>
      </c>
      <c r="S35" s="1173">
        <v>52773.2</v>
      </c>
      <c r="T35" s="1173">
        <v>87244.6</v>
      </c>
      <c r="U35" s="1173">
        <v>85024.5</v>
      </c>
      <c r="V35" s="1173">
        <v>64773</v>
      </c>
      <c r="W35" s="1173">
        <v>51247.1</v>
      </c>
      <c r="X35" s="1908">
        <v>32683.200000000001</v>
      </c>
      <c r="Y35" s="1908"/>
      <c r="Z35" s="1173">
        <v>130627.4</v>
      </c>
      <c r="AA35" s="1173">
        <v>-19138.8</v>
      </c>
      <c r="AB35" s="1173">
        <v>1361693.8</v>
      </c>
      <c r="AC35" s="1173">
        <v>10037.5</v>
      </c>
      <c r="AD35" s="1201">
        <v>1371733.1</v>
      </c>
      <c r="AE35" s="1181">
        <v>2013</v>
      </c>
    </row>
    <row r="36" spans="1:31" s="214" customFormat="1" ht="12.95" customHeight="1">
      <c r="A36" s="217"/>
      <c r="B36" s="220">
        <v>2014</v>
      </c>
      <c r="C36" s="1198"/>
      <c r="D36" s="1201">
        <v>1426972.4</v>
      </c>
      <c r="E36" s="1201">
        <v>1290494</v>
      </c>
      <c r="F36" s="1201">
        <v>29378.2</v>
      </c>
      <c r="G36" s="1201">
        <v>413839.10000000003</v>
      </c>
      <c r="H36" s="1201">
        <v>2344.4</v>
      </c>
      <c r="I36" s="1201">
        <v>411494.7</v>
      </c>
      <c r="J36" s="1201">
        <v>27327.9</v>
      </c>
      <c r="K36" s="1201">
        <v>56470.9</v>
      </c>
      <c r="L36" s="1201">
        <v>763853.5</v>
      </c>
      <c r="M36" s="1201">
        <v>149150.5</v>
      </c>
      <c r="N36" s="1201">
        <v>48646.9</v>
      </c>
      <c r="O36" s="1201">
        <v>83020.5</v>
      </c>
      <c r="P36" s="1181">
        <v>2014</v>
      </c>
      <c r="Q36" s="1182">
        <v>2014</v>
      </c>
      <c r="R36" s="1173">
        <v>97112.9</v>
      </c>
      <c r="S36" s="1173">
        <v>55164.800000000003</v>
      </c>
      <c r="T36" s="1173">
        <v>91424</v>
      </c>
      <c r="U36" s="1173">
        <v>87052.800000000003</v>
      </c>
      <c r="V36" s="1173">
        <v>64865.2</v>
      </c>
      <c r="W36" s="1173">
        <v>54740.1</v>
      </c>
      <c r="X36" s="1908">
        <v>33106</v>
      </c>
      <c r="Y36" s="1908"/>
      <c r="Z36" s="1173">
        <v>136454.6</v>
      </c>
      <c r="AA36" s="1173">
        <v>-14000.4</v>
      </c>
      <c r="AB36" s="1173">
        <v>1412972.1</v>
      </c>
      <c r="AC36" s="1173">
        <v>4706.3999999999996</v>
      </c>
      <c r="AD36" s="1201">
        <v>1417814.2</v>
      </c>
      <c r="AE36" s="1181">
        <v>2014</v>
      </c>
    </row>
    <row r="37" spans="1:31" s="214" customFormat="1" ht="8.1" customHeight="1">
      <c r="A37" s="217"/>
      <c r="B37" s="242"/>
      <c r="C37" s="1198"/>
      <c r="D37" s="1201"/>
      <c r="E37" s="1201"/>
      <c r="F37" s="1201"/>
      <c r="G37" s="1201"/>
      <c r="H37" s="1201"/>
      <c r="I37" s="1201"/>
      <c r="J37" s="1201"/>
      <c r="K37" s="1201"/>
      <c r="L37" s="1201"/>
      <c r="M37" s="1201"/>
      <c r="N37" s="1201"/>
      <c r="O37" s="1201"/>
      <c r="P37" s="1181"/>
      <c r="Q37" s="1182"/>
      <c r="R37" s="1173"/>
      <c r="S37" s="1174"/>
      <c r="T37" s="1174"/>
      <c r="U37" s="1174"/>
      <c r="V37" s="1174"/>
      <c r="W37" s="1174"/>
      <c r="X37" s="1174"/>
      <c r="Y37" s="1174"/>
      <c r="Z37" s="1174"/>
      <c r="AA37" s="1174"/>
      <c r="AB37" s="1174"/>
      <c r="AC37" s="1173"/>
      <c r="AD37" s="1200"/>
      <c r="AE37" s="1181"/>
    </row>
    <row r="38" spans="1:31" s="237" customFormat="1" ht="12.95" customHeight="1">
      <c r="A38" s="1191"/>
      <c r="B38" s="218" t="s">
        <v>644</v>
      </c>
      <c r="C38" s="1199"/>
      <c r="D38" s="1202">
        <v>1464244</v>
      </c>
      <c r="E38" s="1202">
        <v>1320845.6000000001</v>
      </c>
      <c r="F38" s="1202">
        <v>28951.1</v>
      </c>
      <c r="G38" s="1202">
        <v>418970.9</v>
      </c>
      <c r="H38" s="1202">
        <v>2327.6999999999998</v>
      </c>
      <c r="I38" s="1202">
        <v>416643.2</v>
      </c>
      <c r="J38" s="1202">
        <v>29027.3</v>
      </c>
      <c r="K38" s="1202">
        <v>58174.8</v>
      </c>
      <c r="L38" s="1202">
        <v>785490.9</v>
      </c>
      <c r="M38" s="1202">
        <v>152318.6</v>
      </c>
      <c r="N38" s="1202">
        <v>49974</v>
      </c>
      <c r="O38" s="1202">
        <v>88215.6</v>
      </c>
      <c r="P38" s="1183" t="s">
        <v>644</v>
      </c>
      <c r="Q38" s="1184" t="s">
        <v>644</v>
      </c>
      <c r="R38" s="1175">
        <v>98937</v>
      </c>
      <c r="S38" s="1175">
        <v>56455.4</v>
      </c>
      <c r="T38" s="1175">
        <v>95055.1</v>
      </c>
      <c r="U38" s="1175">
        <v>89401.5</v>
      </c>
      <c r="V38" s="1175">
        <v>65235.5</v>
      </c>
      <c r="W38" s="1175">
        <v>57804.5</v>
      </c>
      <c r="X38" s="1909">
        <v>33066.5</v>
      </c>
      <c r="Y38" s="1909"/>
      <c r="Z38" s="1175">
        <v>143681.60000000001</v>
      </c>
      <c r="AA38" s="1175">
        <v>39146.699999999997</v>
      </c>
      <c r="AB38" s="1175">
        <v>1503390.7</v>
      </c>
      <c r="AC38" s="1175">
        <v>7126.7</v>
      </c>
      <c r="AD38" s="1202">
        <v>1510626.5</v>
      </c>
      <c r="AE38" s="1183" t="s">
        <v>644</v>
      </c>
    </row>
    <row r="39" spans="1:31" s="217" customFormat="1" ht="6.75" customHeight="1" thickBot="1">
      <c r="A39" s="720"/>
      <c r="B39" s="721"/>
      <c r="C39" s="738"/>
      <c r="D39" s="721"/>
      <c r="E39" s="721"/>
      <c r="F39" s="721"/>
      <c r="G39" s="721"/>
      <c r="H39" s="721"/>
      <c r="I39" s="721"/>
      <c r="J39" s="721"/>
      <c r="K39" s="721"/>
      <c r="L39" s="721"/>
      <c r="M39" s="721"/>
      <c r="N39" s="721"/>
      <c r="O39" s="721"/>
      <c r="P39" s="737"/>
      <c r="Q39" s="738"/>
      <c r="R39" s="721"/>
      <c r="S39" s="721"/>
      <c r="T39" s="721"/>
      <c r="U39" s="721"/>
      <c r="V39" s="721"/>
      <c r="W39" s="721"/>
      <c r="X39" s="721"/>
      <c r="Y39" s="721"/>
      <c r="Z39" s="721"/>
      <c r="AA39" s="721"/>
      <c r="AB39" s="721"/>
      <c r="AC39" s="721"/>
      <c r="AD39" s="721"/>
      <c r="AE39" s="737"/>
    </row>
    <row r="40" spans="1:31" s="238" customFormat="1" ht="96.95" customHeight="1">
      <c r="B40" s="1509" t="s">
        <v>1382</v>
      </c>
      <c r="C40" s="1509"/>
      <c r="D40" s="1509"/>
      <c r="E40" s="1509"/>
      <c r="F40" s="1509"/>
      <c r="G40" s="1509"/>
      <c r="H40" s="1509"/>
      <c r="I40" s="1509"/>
      <c r="J40" s="1894" t="s">
        <v>1383</v>
      </c>
      <c r="K40" s="1894"/>
      <c r="L40" s="1894"/>
      <c r="M40" s="1894"/>
      <c r="N40" s="1894"/>
      <c r="O40" s="1894"/>
      <c r="P40" s="1894"/>
      <c r="Q40" s="1509" t="s">
        <v>1382</v>
      </c>
      <c r="R40" s="1509"/>
      <c r="S40" s="1509"/>
      <c r="T40" s="1509"/>
      <c r="U40" s="1509"/>
      <c r="V40" s="1509"/>
      <c r="W40" s="1509"/>
      <c r="X40" s="1894" t="s">
        <v>1383</v>
      </c>
      <c r="Y40" s="1894"/>
      <c r="Z40" s="1894"/>
      <c r="AA40" s="1894"/>
      <c r="AB40" s="1894"/>
      <c r="AC40" s="1894"/>
      <c r="AD40" s="1894"/>
      <c r="AE40" s="1894"/>
    </row>
    <row r="41" spans="1:31" s="214" customFormat="1" ht="11.25"/>
    <row r="42" spans="1:31" s="214" customFormat="1" ht="11.25"/>
    <row r="43" spans="1:31" s="214" customFormat="1" ht="11.25"/>
    <row r="44" spans="1:31" s="214" customFormat="1" ht="11.25"/>
    <row r="45" spans="1:31" s="214" customFormat="1" ht="11.25"/>
    <row r="46" spans="1:31" s="214" customFormat="1" ht="11.25"/>
    <row r="47" spans="1:31" s="214" customFormat="1" ht="11.25"/>
    <row r="48" spans="1:31" s="214" customFormat="1" ht="11.25"/>
    <row r="49" s="214" customFormat="1" ht="11.25"/>
    <row r="50" s="214" customFormat="1" ht="11.25"/>
    <row r="51" s="214" customFormat="1" ht="11.25"/>
    <row r="52" s="214" customFormat="1" ht="11.25"/>
    <row r="53" s="214" customFormat="1" ht="11.25"/>
    <row r="54" s="214" customFormat="1" ht="11.25"/>
    <row r="55" s="214" customFormat="1" ht="11.25"/>
    <row r="56" s="214" customFormat="1" ht="11.25"/>
    <row r="57" s="214" customFormat="1" ht="11.25"/>
    <row r="58" s="214" customFormat="1" ht="11.25"/>
    <row r="59" s="214" customFormat="1" ht="11.25"/>
    <row r="60" s="214" customFormat="1" ht="11.25"/>
    <row r="61" s="214" customFormat="1" ht="11.25"/>
    <row r="62" s="214" customFormat="1" ht="11.25"/>
    <row r="63" s="214" customFormat="1" ht="11.25"/>
    <row r="64" s="214" customFormat="1" ht="11.25"/>
    <row r="65" s="214" customFormat="1" ht="11.25"/>
    <row r="66" s="214" customFormat="1" ht="11.25"/>
    <row r="67" s="214" customFormat="1" ht="11.25"/>
    <row r="68" s="214" customFormat="1" ht="11.25"/>
    <row r="69" s="214" customFormat="1" ht="11.25"/>
    <row r="70" s="214" customFormat="1" ht="11.25"/>
    <row r="71" s="214" customFormat="1" ht="11.25"/>
    <row r="72" s="214" customFormat="1" ht="11.25"/>
    <row r="73" s="214" customFormat="1" ht="11.25"/>
    <row r="74" s="214" customFormat="1" ht="11.25"/>
    <row r="75" s="214" customFormat="1" ht="11.25"/>
    <row r="76" s="214" customFormat="1" ht="11.25"/>
    <row r="77" s="214" customFormat="1" ht="11.25"/>
    <row r="78" s="214" customFormat="1" ht="11.25"/>
    <row r="79" s="214" customFormat="1" ht="11.25"/>
    <row r="80" s="214" customFormat="1" ht="11.25"/>
    <row r="81" s="214" customFormat="1" ht="11.25"/>
    <row r="82" s="214" customFormat="1" ht="11.25"/>
    <row r="83" s="214" customFormat="1" ht="11.25"/>
    <row r="84" s="214" customFormat="1" ht="11.25"/>
    <row r="85" s="214" customFormat="1" ht="11.25"/>
    <row r="86" s="214" customFormat="1" ht="11.25"/>
    <row r="87" s="214" customFormat="1" ht="11.25"/>
    <row r="88" s="214" customFormat="1" ht="11.25"/>
    <row r="89" s="214" customFormat="1" ht="11.25"/>
    <row r="90" s="214" customFormat="1" ht="11.25"/>
    <row r="91" s="214" customFormat="1" ht="11.25"/>
    <row r="92" s="214" customFormat="1" ht="11.25"/>
    <row r="93" s="214" customFormat="1" ht="11.25"/>
    <row r="94" s="214" customFormat="1" ht="11.25"/>
    <row r="95" s="214" customFormat="1" ht="11.25"/>
    <row r="96" s="214" customFormat="1" ht="11.25"/>
    <row r="97" s="214" customFormat="1" ht="11.25"/>
    <row r="98" s="214" customFormat="1" ht="11.25"/>
    <row r="99" s="214" customFormat="1" ht="11.25"/>
    <row r="100" s="214" customFormat="1" ht="11.25"/>
    <row r="101" s="214" customFormat="1" ht="11.25"/>
    <row r="102" s="214" customFormat="1" ht="11.25"/>
    <row r="103" s="214" customFormat="1" ht="11.25"/>
    <row r="104" s="214" customFormat="1" ht="11.25"/>
    <row r="105" s="214" customFormat="1" ht="11.25"/>
    <row r="106" s="214" customFormat="1" ht="11.25"/>
    <row r="107" s="214" customFormat="1" ht="11.25"/>
    <row r="108" s="214" customFormat="1" ht="11.25"/>
  </sheetData>
  <mergeCells count="102">
    <mergeCell ref="K25:K28"/>
    <mergeCell ref="H26:H28"/>
    <mergeCell ref="AD24:AD28"/>
    <mergeCell ref="AB24:AB28"/>
    <mergeCell ref="Z11:AA11"/>
    <mergeCell ref="AA24:AA28"/>
    <mergeCell ref="S26:S28"/>
    <mergeCell ref="T26:T28"/>
    <mergeCell ref="U26:U28"/>
    <mergeCell ref="V26:V28"/>
    <mergeCell ref="W26:W28"/>
    <mergeCell ref="Z24:Z28"/>
    <mergeCell ref="Z12:AA12"/>
    <mergeCell ref="X12:Y12"/>
    <mergeCell ref="Z19:AA19"/>
    <mergeCell ref="H7:H9"/>
    <mergeCell ref="V7:V9"/>
    <mergeCell ref="F6:F9"/>
    <mergeCell ref="D5:D9"/>
    <mergeCell ref="E5:E9"/>
    <mergeCell ref="N26:N28"/>
    <mergeCell ref="AC24:AC28"/>
    <mergeCell ref="AB14:AC14"/>
    <mergeCell ref="AB12:AC12"/>
    <mergeCell ref="I26:I28"/>
    <mergeCell ref="D24:D28"/>
    <mergeCell ref="E24:E28"/>
    <mergeCell ref="L25:L28"/>
    <mergeCell ref="M26:M28"/>
    <mergeCell ref="F25:F28"/>
    <mergeCell ref="G25:G28"/>
    <mergeCell ref="J25:J28"/>
    <mergeCell ref="I7:I9"/>
    <mergeCell ref="B21:F21"/>
    <mergeCell ref="O26:O28"/>
    <mergeCell ref="S7:S9"/>
    <mergeCell ref="R7:R9"/>
    <mergeCell ref="G6:G9"/>
    <mergeCell ref="N7:N9"/>
    <mergeCell ref="T7:T9"/>
    <mergeCell ref="U7:U9"/>
    <mergeCell ref="AB17:AC17"/>
    <mergeCell ref="Z16:AA16"/>
    <mergeCell ref="AB16:AC16"/>
    <mergeCell ref="X7:Y9"/>
    <mergeCell ref="J6:J9"/>
    <mergeCell ref="M7:M9"/>
    <mergeCell ref="X11:Y11"/>
    <mergeCell ref="AB5:AC9"/>
    <mergeCell ref="Z5:AA9"/>
    <mergeCell ref="K6:K9"/>
    <mergeCell ref="L6:L9"/>
    <mergeCell ref="O7:O9"/>
    <mergeCell ref="W7:W9"/>
    <mergeCell ref="B2:I2"/>
    <mergeCell ref="J2:P2"/>
    <mergeCell ref="J3:P3"/>
    <mergeCell ref="B3:I3"/>
    <mergeCell ref="Q2:W2"/>
    <mergeCell ref="X2:AE2"/>
    <mergeCell ref="X3:AE3"/>
    <mergeCell ref="Q3:W3"/>
    <mergeCell ref="X22:AE22"/>
    <mergeCell ref="P5:P9"/>
    <mergeCell ref="Q5:Q9"/>
    <mergeCell ref="B5:B9"/>
    <mergeCell ref="X17:Y17"/>
    <mergeCell ref="X19:Y19"/>
    <mergeCell ref="X14:Y14"/>
    <mergeCell ref="AB19:AC19"/>
    <mergeCell ref="X15:Y15"/>
    <mergeCell ref="X16:Y16"/>
    <mergeCell ref="AB11:AC11"/>
    <mergeCell ref="AD5:AD9"/>
    <mergeCell ref="Z14:AA14"/>
    <mergeCell ref="Z15:AA15"/>
    <mergeCell ref="AB15:AC15"/>
    <mergeCell ref="Z17:AA17"/>
    <mergeCell ref="B40:I40"/>
    <mergeCell ref="J40:P40"/>
    <mergeCell ref="B22:I22"/>
    <mergeCell ref="J22:P22"/>
    <mergeCell ref="Q22:W22"/>
    <mergeCell ref="Q40:W40"/>
    <mergeCell ref="X40:AE40"/>
    <mergeCell ref="AE5:AE9"/>
    <mergeCell ref="AE24:AE28"/>
    <mergeCell ref="P24:P28"/>
    <mergeCell ref="Q24:Q28"/>
    <mergeCell ref="B24:B28"/>
    <mergeCell ref="X35:Y35"/>
    <mergeCell ref="X36:Y36"/>
    <mergeCell ref="X38:Y38"/>
    <mergeCell ref="X26:Y28"/>
    <mergeCell ref="X30:Y30"/>
    <mergeCell ref="X31:Y31"/>
    <mergeCell ref="X33:Y33"/>
    <mergeCell ref="X34:Y34"/>
    <mergeCell ref="R26:R28"/>
    <mergeCell ref="AC23:AE23"/>
    <mergeCell ref="Z10:AA10"/>
    <mergeCell ref="AB10:AC10"/>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U108"/>
  <sheetViews>
    <sheetView showGridLines="0" view="pageBreakPreview" topLeftCell="A16" zoomScaleNormal="120" zoomScaleSheetLayoutView="100" workbookViewId="0">
      <selection activeCell="K50" sqref="K50:R50"/>
    </sheetView>
  </sheetViews>
  <sheetFormatPr defaultRowHeight="13.5"/>
  <cols>
    <col min="1" max="1" width="0.88671875" style="65" customWidth="1"/>
    <col min="2" max="2" width="0.21875" style="65" customWidth="1"/>
    <col min="3" max="3" width="12.21875" style="65" customWidth="1"/>
    <col min="4" max="4" width="0.88671875" style="65" customWidth="1"/>
    <col min="5" max="8" width="10.33203125" style="65" customWidth="1"/>
    <col min="9" max="10" width="10.33203125" style="78" customWidth="1"/>
    <col min="11" max="16" width="10.109375" style="67" customWidth="1"/>
    <col min="17" max="17" width="0.88671875" style="65" customWidth="1"/>
    <col min="18" max="18" width="14.77734375" style="65" customWidth="1"/>
    <col min="19" max="19" width="10.5546875" style="65" bestFit="1" customWidth="1"/>
    <col min="20" max="20" width="10.109375" style="65" bestFit="1" customWidth="1"/>
    <col min="21" max="21" width="13" style="65" bestFit="1" customWidth="1"/>
    <col min="22" max="16384" width="8.88671875" style="65"/>
  </cols>
  <sheetData>
    <row r="1" spans="1:19" s="62" customFormat="1" ht="27.95" customHeight="1">
      <c r="A1" s="266" t="s">
        <v>1403</v>
      </c>
      <c r="I1" s="81"/>
      <c r="J1" s="81"/>
      <c r="K1" s="82"/>
      <c r="L1" s="82"/>
      <c r="M1" s="82"/>
      <c r="N1" s="82"/>
      <c r="O1" s="82"/>
      <c r="P1" s="82"/>
      <c r="R1" s="855" t="s">
        <v>1404</v>
      </c>
    </row>
    <row r="2" spans="1:19" s="501" customFormat="1" ht="38.1" customHeight="1">
      <c r="B2" s="1917" t="s">
        <v>439</v>
      </c>
      <c r="C2" s="1917"/>
      <c r="D2" s="1917"/>
      <c r="E2" s="1917"/>
      <c r="F2" s="1917"/>
      <c r="G2" s="1917"/>
      <c r="H2" s="1917"/>
      <c r="I2" s="1917"/>
      <c r="J2" s="1917"/>
      <c r="K2" s="1917" t="s">
        <v>1402</v>
      </c>
      <c r="L2" s="1917"/>
      <c r="M2" s="1917"/>
      <c r="N2" s="1917"/>
      <c r="O2" s="1917"/>
      <c r="P2" s="1917"/>
      <c r="Q2" s="1917"/>
      <c r="R2" s="1917"/>
    </row>
    <row r="3" spans="1:19" s="238" customFormat="1" ht="14.1" customHeight="1" thickBot="1">
      <c r="A3" s="238" t="s">
        <v>507</v>
      </c>
      <c r="C3" s="1214"/>
      <c r="I3" s="1215"/>
      <c r="J3" s="1215"/>
      <c r="K3" s="1177"/>
      <c r="L3" s="1177"/>
      <c r="M3" s="1177"/>
      <c r="N3" s="1177"/>
      <c r="O3" s="1177"/>
      <c r="P3" s="1177"/>
      <c r="R3" s="1216" t="s">
        <v>508</v>
      </c>
    </row>
    <row r="4" spans="1:19" s="214" customFormat="1" ht="24" customHeight="1">
      <c r="A4" s="1187"/>
      <c r="B4" s="1187"/>
      <c r="C4" s="1905" t="s">
        <v>1399</v>
      </c>
      <c r="D4" s="1193"/>
      <c r="E4" s="1940" t="s">
        <v>491</v>
      </c>
      <c r="F4" s="1941"/>
      <c r="G4" s="1941"/>
      <c r="H4" s="1941"/>
      <c r="I4" s="1941"/>
      <c r="J4" s="1941"/>
      <c r="K4" s="1941" t="s">
        <v>643</v>
      </c>
      <c r="L4" s="1941"/>
      <c r="M4" s="1941"/>
      <c r="N4" s="1941"/>
      <c r="O4" s="1941"/>
      <c r="P4" s="1941"/>
      <c r="Q4" s="1222"/>
      <c r="R4" s="1905" t="s">
        <v>1398</v>
      </c>
    </row>
    <row r="5" spans="1:19" s="214" customFormat="1" ht="24" customHeight="1">
      <c r="A5" s="229"/>
      <c r="B5" s="229"/>
      <c r="C5" s="1907"/>
      <c r="D5" s="1194"/>
      <c r="E5" s="1223">
        <v>2009</v>
      </c>
      <c r="F5" s="1210">
        <v>2010</v>
      </c>
      <c r="G5" s="1210">
        <v>2011</v>
      </c>
      <c r="H5" s="1210">
        <v>2012</v>
      </c>
      <c r="I5" s="1210">
        <v>2013</v>
      </c>
      <c r="J5" s="1211">
        <v>2014</v>
      </c>
      <c r="K5" s="1313">
        <v>2009</v>
      </c>
      <c r="L5" s="1210">
        <v>2010</v>
      </c>
      <c r="M5" s="1210">
        <v>2011</v>
      </c>
      <c r="N5" s="1210">
        <v>2012</v>
      </c>
      <c r="O5" s="1210">
        <v>2013</v>
      </c>
      <c r="P5" s="1211">
        <v>2014</v>
      </c>
      <c r="Q5" s="1224"/>
      <c r="R5" s="1907"/>
    </row>
    <row r="6" spans="1:19" s="214" customFormat="1" ht="6.95" customHeight="1">
      <c r="A6" s="217"/>
      <c r="B6" s="217"/>
      <c r="C6" s="215"/>
      <c r="D6" s="215"/>
      <c r="E6" s="1179"/>
      <c r="F6" s="215"/>
      <c r="G6" s="215"/>
      <c r="H6" s="215"/>
      <c r="I6" s="216"/>
      <c r="J6" s="216"/>
      <c r="K6" s="215"/>
      <c r="L6" s="215"/>
      <c r="M6" s="215"/>
      <c r="N6" s="215"/>
      <c r="O6" s="215"/>
      <c r="P6" s="215"/>
      <c r="Q6" s="732"/>
      <c r="R6" s="217"/>
    </row>
    <row r="7" spans="1:19" s="214" customFormat="1" ht="26.1" customHeight="1">
      <c r="A7" s="217"/>
      <c r="B7" s="217"/>
      <c r="C7" s="215"/>
      <c r="D7" s="215"/>
      <c r="E7" s="1578" t="s">
        <v>572</v>
      </c>
      <c r="F7" s="1579"/>
      <c r="G7" s="1579"/>
      <c r="H7" s="1579"/>
      <c r="I7" s="1579"/>
      <c r="J7" s="1579"/>
      <c r="K7" s="1579" t="s">
        <v>572</v>
      </c>
      <c r="L7" s="1579"/>
      <c r="M7" s="1579"/>
      <c r="N7" s="1579"/>
      <c r="O7" s="1579"/>
      <c r="P7" s="1579"/>
      <c r="Q7" s="732"/>
      <c r="R7" s="217"/>
    </row>
    <row r="8" spans="1:19" s="214" customFormat="1" ht="12.75" customHeight="1">
      <c r="A8" s="217"/>
      <c r="B8" s="217"/>
      <c r="C8" s="218" t="s">
        <v>218</v>
      </c>
      <c r="D8" s="215"/>
      <c r="E8" s="1225">
        <v>1151367386</v>
      </c>
      <c r="F8" s="1212">
        <v>1265146117</v>
      </c>
      <c r="G8" s="1212">
        <v>1330888239</v>
      </c>
      <c r="H8" s="1212">
        <v>1377040530</v>
      </c>
      <c r="I8" s="1212">
        <v>1430254931</v>
      </c>
      <c r="J8" s="1212">
        <v>1485504665</v>
      </c>
      <c r="K8" s="1212">
        <v>1187344240</v>
      </c>
      <c r="L8" s="1212">
        <v>1265146117</v>
      </c>
      <c r="M8" s="1212">
        <v>1308881621</v>
      </c>
      <c r="N8" s="1212">
        <v>1338985832</v>
      </c>
      <c r="O8" s="1212">
        <v>1376143497</v>
      </c>
      <c r="P8" s="1212">
        <v>1422192144</v>
      </c>
      <c r="Q8" s="732"/>
      <c r="R8" s="1218" t="s">
        <v>578</v>
      </c>
      <c r="S8" s="219"/>
    </row>
    <row r="9" spans="1:19" s="214" customFormat="1" ht="12.75" customHeight="1">
      <c r="A9" s="217"/>
      <c r="B9" s="220"/>
      <c r="C9" s="220" t="s">
        <v>370</v>
      </c>
      <c r="D9" s="242">
        <v>996</v>
      </c>
      <c r="E9" s="1226">
        <v>273198815</v>
      </c>
      <c r="F9" s="1213">
        <v>289718721</v>
      </c>
      <c r="G9" s="1213">
        <v>303812518</v>
      </c>
      <c r="H9" s="1213">
        <v>313478525</v>
      </c>
      <c r="I9" s="1213">
        <v>318607001</v>
      </c>
      <c r="J9" s="1212">
        <v>328660905</v>
      </c>
      <c r="K9" s="1213">
        <v>281302314</v>
      </c>
      <c r="L9" s="1213">
        <v>289718721</v>
      </c>
      <c r="M9" s="1213">
        <v>298540198</v>
      </c>
      <c r="N9" s="1213">
        <v>304407260</v>
      </c>
      <c r="O9" s="1213">
        <v>307255021</v>
      </c>
      <c r="P9" s="1212">
        <v>314626356</v>
      </c>
      <c r="Q9" s="732"/>
      <c r="R9" s="1219" t="s">
        <v>579</v>
      </c>
      <c r="S9" s="219"/>
    </row>
    <row r="10" spans="1:19" s="214" customFormat="1" ht="12.75" customHeight="1">
      <c r="A10" s="217"/>
      <c r="B10" s="220"/>
      <c r="C10" s="220" t="s">
        <v>371</v>
      </c>
      <c r="D10" s="242"/>
      <c r="E10" s="1226">
        <v>60694784</v>
      </c>
      <c r="F10" s="1213">
        <v>63737249</v>
      </c>
      <c r="G10" s="1213">
        <v>66647601</v>
      </c>
      <c r="H10" s="1213">
        <v>67999015</v>
      </c>
      <c r="I10" s="1213">
        <v>70337900</v>
      </c>
      <c r="J10" s="1212">
        <v>73673589</v>
      </c>
      <c r="K10" s="1213">
        <v>60978831</v>
      </c>
      <c r="L10" s="1213">
        <v>63737249</v>
      </c>
      <c r="M10" s="1213">
        <v>65022322</v>
      </c>
      <c r="N10" s="1213">
        <v>66945784</v>
      </c>
      <c r="O10" s="1213">
        <v>68152467</v>
      </c>
      <c r="P10" s="1212">
        <v>70391228</v>
      </c>
      <c r="Q10" s="732"/>
      <c r="R10" s="1220" t="s">
        <v>580</v>
      </c>
      <c r="S10" s="219"/>
    </row>
    <row r="11" spans="1:19" s="214" customFormat="1" ht="12.75" customHeight="1">
      <c r="A11" s="217"/>
      <c r="B11" s="220"/>
      <c r="C11" s="220" t="s">
        <v>372</v>
      </c>
      <c r="D11" s="242"/>
      <c r="E11" s="1226">
        <v>36016884</v>
      </c>
      <c r="F11" s="1213">
        <v>38579885</v>
      </c>
      <c r="G11" s="1213">
        <v>41447963</v>
      </c>
      <c r="H11" s="1213">
        <v>43020970</v>
      </c>
      <c r="I11" s="1213">
        <v>44753515</v>
      </c>
      <c r="J11" s="1212">
        <v>46523673</v>
      </c>
      <c r="K11" s="1213">
        <v>36023393</v>
      </c>
      <c r="L11" s="1213">
        <v>38579885</v>
      </c>
      <c r="M11" s="1213">
        <v>39891184</v>
      </c>
      <c r="N11" s="1213">
        <v>40957168</v>
      </c>
      <c r="O11" s="1213">
        <v>42833128</v>
      </c>
      <c r="P11" s="1212">
        <v>44242358</v>
      </c>
      <c r="Q11" s="732"/>
      <c r="R11" s="1220" t="s">
        <v>581</v>
      </c>
      <c r="S11" s="219"/>
    </row>
    <row r="12" spans="1:19" s="214" customFormat="1" ht="12.75" customHeight="1">
      <c r="A12" s="217"/>
      <c r="B12" s="220"/>
      <c r="C12" s="220" t="s">
        <v>373</v>
      </c>
      <c r="D12" s="242"/>
      <c r="E12" s="1226">
        <v>53795695</v>
      </c>
      <c r="F12" s="1213">
        <v>60708051</v>
      </c>
      <c r="G12" s="1213">
        <v>61854353</v>
      </c>
      <c r="H12" s="1213">
        <v>62207877</v>
      </c>
      <c r="I12" s="1213">
        <v>64654180</v>
      </c>
      <c r="J12" s="1212">
        <v>69500613</v>
      </c>
      <c r="K12" s="1213">
        <v>54860419</v>
      </c>
      <c r="L12" s="1213">
        <v>60708051</v>
      </c>
      <c r="M12" s="1213">
        <v>61683933</v>
      </c>
      <c r="N12" s="1213">
        <v>62144403</v>
      </c>
      <c r="O12" s="1213">
        <v>63591083</v>
      </c>
      <c r="P12" s="1212">
        <v>65910490</v>
      </c>
      <c r="Q12" s="732"/>
      <c r="R12" s="1220" t="s">
        <v>582</v>
      </c>
      <c r="S12" s="219"/>
    </row>
    <row r="13" spans="1:19" s="214" customFormat="1" ht="12.75" customHeight="1">
      <c r="A13" s="217"/>
      <c r="B13" s="220"/>
      <c r="C13" s="220" t="s">
        <v>374</v>
      </c>
      <c r="D13" s="490"/>
      <c r="E13" s="1226">
        <v>23834141</v>
      </c>
      <c r="F13" s="1213">
        <v>26400775</v>
      </c>
      <c r="G13" s="1213">
        <v>27788989</v>
      </c>
      <c r="H13" s="1213">
        <v>28913806</v>
      </c>
      <c r="I13" s="1213">
        <v>29763198</v>
      </c>
      <c r="J13" s="1212">
        <v>31294674</v>
      </c>
      <c r="K13" s="1213">
        <v>24508126</v>
      </c>
      <c r="L13" s="1213">
        <v>26400775</v>
      </c>
      <c r="M13" s="1213">
        <v>27365402</v>
      </c>
      <c r="N13" s="1213">
        <v>27641902</v>
      </c>
      <c r="O13" s="1213">
        <v>28657358</v>
      </c>
      <c r="P13" s="1212">
        <v>29565235</v>
      </c>
      <c r="Q13" s="732"/>
      <c r="R13" s="1220" t="s">
        <v>583</v>
      </c>
      <c r="S13" s="219"/>
    </row>
    <row r="14" spans="1:19" s="214" customFormat="1" ht="9.75" customHeight="1">
      <c r="A14" s="217"/>
      <c r="B14" s="220"/>
      <c r="C14" s="220"/>
      <c r="D14" s="490"/>
      <c r="E14" s="1226"/>
      <c r="F14" s="1213"/>
      <c r="G14" s="1213"/>
      <c r="H14" s="1213"/>
      <c r="I14" s="1213"/>
      <c r="J14" s="1212"/>
      <c r="K14" s="1213"/>
      <c r="L14" s="1213"/>
      <c r="M14" s="1213"/>
      <c r="N14" s="1213"/>
      <c r="O14" s="1213"/>
      <c r="P14" s="1212"/>
      <c r="Q14" s="732"/>
      <c r="R14" s="1220"/>
      <c r="S14" s="219"/>
    </row>
    <row r="15" spans="1:19" s="214" customFormat="1" ht="12.95" customHeight="1">
      <c r="A15" s="217"/>
      <c r="B15" s="220"/>
      <c r="C15" s="220" t="s">
        <v>375</v>
      </c>
      <c r="D15" s="242"/>
      <c r="E15" s="1226">
        <v>25534667</v>
      </c>
      <c r="F15" s="1213">
        <v>27631678</v>
      </c>
      <c r="G15" s="1213">
        <v>29683859</v>
      </c>
      <c r="H15" s="1213">
        <v>30884467</v>
      </c>
      <c r="I15" s="1213">
        <v>31455721</v>
      </c>
      <c r="J15" s="1212">
        <v>32798844</v>
      </c>
      <c r="K15" s="1213">
        <v>25929114</v>
      </c>
      <c r="L15" s="1213">
        <v>27631678</v>
      </c>
      <c r="M15" s="1213">
        <v>28720537</v>
      </c>
      <c r="N15" s="1213">
        <v>29057519</v>
      </c>
      <c r="O15" s="1213">
        <v>29425974</v>
      </c>
      <c r="P15" s="1212">
        <v>30335631</v>
      </c>
      <c r="Q15" s="732"/>
      <c r="R15" s="1220" t="s">
        <v>584</v>
      </c>
      <c r="S15" s="219"/>
    </row>
    <row r="16" spans="1:19" s="214" customFormat="1" ht="12.95" customHeight="1">
      <c r="A16" s="217"/>
      <c r="B16" s="220"/>
      <c r="C16" s="220" t="s">
        <v>376</v>
      </c>
      <c r="D16" s="242"/>
      <c r="E16" s="1226">
        <v>52555614</v>
      </c>
      <c r="F16" s="1213">
        <v>62852412</v>
      </c>
      <c r="G16" s="1213">
        <v>68747862</v>
      </c>
      <c r="H16" s="1213">
        <v>70783409</v>
      </c>
      <c r="I16" s="1213">
        <v>68347664</v>
      </c>
      <c r="J16" s="1212">
        <v>67018137</v>
      </c>
      <c r="K16" s="1213">
        <v>60017793</v>
      </c>
      <c r="L16" s="1213">
        <v>62852412</v>
      </c>
      <c r="M16" s="1213">
        <v>66960858</v>
      </c>
      <c r="N16" s="1213">
        <v>68334621</v>
      </c>
      <c r="O16" s="1213">
        <v>69070975</v>
      </c>
      <c r="P16" s="1212">
        <v>70454944</v>
      </c>
      <c r="Q16" s="732"/>
      <c r="R16" s="1220" t="s">
        <v>585</v>
      </c>
      <c r="S16" s="219"/>
    </row>
    <row r="17" spans="1:21" s="214" customFormat="1" ht="12.95" customHeight="1">
      <c r="A17" s="217"/>
      <c r="B17" s="220"/>
      <c r="C17" s="220" t="s">
        <v>377</v>
      </c>
      <c r="D17" s="242"/>
      <c r="E17" s="1226">
        <v>237318530</v>
      </c>
      <c r="F17" s="1213">
        <v>266562114</v>
      </c>
      <c r="G17" s="1213">
        <v>276154982</v>
      </c>
      <c r="H17" s="1213">
        <v>288146769</v>
      </c>
      <c r="I17" s="1213">
        <v>313670611</v>
      </c>
      <c r="J17" s="1212">
        <v>329558989</v>
      </c>
      <c r="K17" s="1213">
        <v>242969856</v>
      </c>
      <c r="L17" s="1213">
        <v>266562114</v>
      </c>
      <c r="M17" s="1213">
        <v>276070996</v>
      </c>
      <c r="N17" s="1213">
        <v>284067768</v>
      </c>
      <c r="O17" s="1213">
        <v>297215144</v>
      </c>
      <c r="P17" s="1212">
        <v>313266345</v>
      </c>
      <c r="Q17" s="732"/>
      <c r="R17" s="1220" t="s">
        <v>586</v>
      </c>
      <c r="S17" s="219"/>
    </row>
    <row r="18" spans="1:21" s="214" customFormat="1" ht="12.95" customHeight="1">
      <c r="A18" s="217"/>
      <c r="B18" s="220"/>
      <c r="C18" s="220" t="s">
        <v>378</v>
      </c>
      <c r="D18" s="242">
        <v>996</v>
      </c>
      <c r="E18" s="1226">
        <v>29110881</v>
      </c>
      <c r="F18" s="1213">
        <v>30628086</v>
      </c>
      <c r="G18" s="1213">
        <v>32438497</v>
      </c>
      <c r="H18" s="1213">
        <v>33853473</v>
      </c>
      <c r="I18" s="1213">
        <v>35357498</v>
      </c>
      <c r="J18" s="1212">
        <v>37170302</v>
      </c>
      <c r="K18" s="1213">
        <v>29460993</v>
      </c>
      <c r="L18" s="1213">
        <v>30628086</v>
      </c>
      <c r="M18" s="1213">
        <v>31701079</v>
      </c>
      <c r="N18" s="1213">
        <v>32182801</v>
      </c>
      <c r="O18" s="1213">
        <v>33332398</v>
      </c>
      <c r="P18" s="1212">
        <v>34313494</v>
      </c>
      <c r="Q18" s="732"/>
      <c r="R18" s="1220" t="s">
        <v>587</v>
      </c>
      <c r="S18" s="219"/>
    </row>
    <row r="19" spans="1:21" s="214" customFormat="1" ht="12.95" customHeight="1">
      <c r="A19" s="217"/>
      <c r="B19" s="220"/>
      <c r="C19" s="220" t="s">
        <v>379</v>
      </c>
      <c r="D19" s="242"/>
      <c r="E19" s="1226">
        <v>34836740</v>
      </c>
      <c r="F19" s="1213">
        <v>39469541</v>
      </c>
      <c r="G19" s="1213">
        <v>42488940</v>
      </c>
      <c r="H19" s="1213">
        <v>43627950</v>
      </c>
      <c r="I19" s="1213">
        <v>47401834</v>
      </c>
      <c r="J19" s="1212">
        <v>49790670</v>
      </c>
      <c r="K19" s="1213">
        <v>36463895</v>
      </c>
      <c r="L19" s="1213">
        <v>39469541</v>
      </c>
      <c r="M19" s="1213">
        <v>41908454</v>
      </c>
      <c r="N19" s="1213">
        <v>42750841</v>
      </c>
      <c r="O19" s="1213">
        <v>45928930</v>
      </c>
      <c r="P19" s="1212">
        <v>48111348</v>
      </c>
      <c r="Q19" s="732"/>
      <c r="R19" s="1220" t="s">
        <v>588</v>
      </c>
      <c r="S19" s="219"/>
    </row>
    <row r="20" spans="1:21" s="214" customFormat="1" ht="12.95" customHeight="1">
      <c r="A20" s="217"/>
      <c r="B20" s="220"/>
      <c r="C20" s="220" t="s">
        <v>380</v>
      </c>
      <c r="D20" s="242"/>
      <c r="E20" s="1226">
        <v>71756116</v>
      </c>
      <c r="F20" s="1213">
        <v>83166818</v>
      </c>
      <c r="G20" s="1213">
        <v>91816385</v>
      </c>
      <c r="H20" s="1213">
        <v>95307922</v>
      </c>
      <c r="I20" s="1213">
        <v>99154337</v>
      </c>
      <c r="J20" s="1212">
        <v>105002395</v>
      </c>
      <c r="K20" s="1213">
        <v>74400993</v>
      </c>
      <c r="L20" s="1213">
        <v>83166818</v>
      </c>
      <c r="M20" s="1213">
        <v>88815200</v>
      </c>
      <c r="N20" s="1213">
        <v>91988780</v>
      </c>
      <c r="O20" s="1213">
        <v>98002393</v>
      </c>
      <c r="P20" s="1212">
        <v>103035837</v>
      </c>
      <c r="Q20" s="732"/>
      <c r="R20" s="1220" t="s">
        <v>589</v>
      </c>
      <c r="S20" s="219"/>
    </row>
    <row r="21" spans="1:21" s="214" customFormat="1" ht="9.75" customHeight="1">
      <c r="A21" s="217"/>
      <c r="B21" s="220"/>
      <c r="C21" s="220"/>
      <c r="D21" s="242"/>
      <c r="E21" s="1226"/>
      <c r="F21" s="1213"/>
      <c r="G21" s="1213"/>
      <c r="H21" s="1213"/>
      <c r="I21" s="1213"/>
      <c r="J21" s="1212"/>
      <c r="K21" s="1213"/>
      <c r="L21" s="1213"/>
      <c r="M21" s="1213"/>
      <c r="N21" s="1213"/>
      <c r="O21" s="1213"/>
      <c r="P21" s="1212"/>
      <c r="Q21" s="732"/>
      <c r="R21" s="1220"/>
      <c r="S21" s="219"/>
    </row>
    <row r="22" spans="1:21" s="214" customFormat="1" ht="12.75" customHeight="1">
      <c r="A22" s="217"/>
      <c r="B22" s="220"/>
      <c r="C22" s="220" t="s">
        <v>381</v>
      </c>
      <c r="D22" s="490"/>
      <c r="E22" s="1226">
        <v>34739138</v>
      </c>
      <c r="F22" s="1213">
        <v>36632462</v>
      </c>
      <c r="G22" s="1213">
        <v>39960114</v>
      </c>
      <c r="H22" s="1213">
        <v>40431844</v>
      </c>
      <c r="I22" s="1213">
        <v>42512689</v>
      </c>
      <c r="J22" s="1212">
        <v>44242680</v>
      </c>
      <c r="K22" s="1213">
        <v>34963670</v>
      </c>
      <c r="L22" s="1213">
        <v>36632462</v>
      </c>
      <c r="M22" s="1213">
        <v>37855822</v>
      </c>
      <c r="N22" s="1213">
        <v>37817709</v>
      </c>
      <c r="O22" s="1213">
        <v>38977181</v>
      </c>
      <c r="P22" s="1212">
        <v>40096726</v>
      </c>
      <c r="Q22" s="732"/>
      <c r="R22" s="1220" t="s">
        <v>590</v>
      </c>
      <c r="S22" s="219"/>
    </row>
    <row r="23" spans="1:21" s="214" customFormat="1" ht="12.75" customHeight="1">
      <c r="A23" s="217"/>
      <c r="B23" s="220"/>
      <c r="C23" s="220" t="s">
        <v>382</v>
      </c>
      <c r="D23" s="490"/>
      <c r="E23" s="1226">
        <v>51543916</v>
      </c>
      <c r="F23" s="1213">
        <v>59901035</v>
      </c>
      <c r="G23" s="1213">
        <v>62689437</v>
      </c>
      <c r="H23" s="1213">
        <v>64642209</v>
      </c>
      <c r="I23" s="1213">
        <v>62289471</v>
      </c>
      <c r="J23" s="1212">
        <v>62456718</v>
      </c>
      <c r="K23" s="1213">
        <v>55659675</v>
      </c>
      <c r="L23" s="1213">
        <v>59901035</v>
      </c>
      <c r="M23" s="1213">
        <v>60813706</v>
      </c>
      <c r="N23" s="1213">
        <v>63125692</v>
      </c>
      <c r="O23" s="1213">
        <v>62635843</v>
      </c>
      <c r="P23" s="1212">
        <v>63119309</v>
      </c>
      <c r="Q23" s="732"/>
      <c r="R23" s="1220" t="s">
        <v>591</v>
      </c>
      <c r="S23" s="219"/>
    </row>
    <row r="24" spans="1:21" s="214" customFormat="1" ht="12.75" customHeight="1">
      <c r="A24" s="217"/>
      <c r="B24" s="220"/>
      <c r="C24" s="220" t="s">
        <v>383</v>
      </c>
      <c r="D24" s="242"/>
      <c r="E24" s="1226">
        <v>72972984</v>
      </c>
      <c r="F24" s="1213">
        <v>80839023</v>
      </c>
      <c r="G24" s="1213">
        <v>82276360</v>
      </c>
      <c r="H24" s="1213">
        <v>85401035</v>
      </c>
      <c r="I24" s="1213">
        <v>89132373</v>
      </c>
      <c r="J24" s="1212">
        <v>92697180</v>
      </c>
      <c r="K24" s="1213">
        <v>75773230</v>
      </c>
      <c r="L24" s="1213">
        <v>80839023</v>
      </c>
      <c r="M24" s="1213">
        <v>82276228</v>
      </c>
      <c r="N24" s="1213">
        <v>84922388</v>
      </c>
      <c r="O24" s="1213">
        <v>86013171</v>
      </c>
      <c r="P24" s="1212">
        <v>88012113</v>
      </c>
      <c r="Q24" s="732"/>
      <c r="R24" s="1220" t="s">
        <v>592</v>
      </c>
      <c r="S24" s="219"/>
    </row>
    <row r="25" spans="1:21" s="214" customFormat="1" ht="12.75" customHeight="1">
      <c r="A25" s="217"/>
      <c r="B25" s="220"/>
      <c r="C25" s="220" t="s">
        <v>384</v>
      </c>
      <c r="D25" s="242"/>
      <c r="E25" s="1226">
        <v>83162716</v>
      </c>
      <c r="F25" s="1213">
        <v>87419351</v>
      </c>
      <c r="G25" s="1213">
        <v>91233284</v>
      </c>
      <c r="H25" s="1213">
        <v>95634505</v>
      </c>
      <c r="I25" s="1213">
        <v>99619414</v>
      </c>
      <c r="J25" s="1212">
        <v>101028435</v>
      </c>
      <c r="K25" s="1213">
        <v>83393625</v>
      </c>
      <c r="L25" s="1213">
        <v>87419351</v>
      </c>
      <c r="M25" s="1213">
        <v>89799978</v>
      </c>
      <c r="N25" s="1213">
        <v>90617112</v>
      </c>
      <c r="O25" s="1213">
        <v>92432984</v>
      </c>
      <c r="P25" s="1212">
        <v>93347374</v>
      </c>
      <c r="Q25" s="732"/>
      <c r="R25" s="1220" t="s">
        <v>594</v>
      </c>
      <c r="S25" s="219"/>
      <c r="T25" s="221"/>
      <c r="U25" s="221"/>
    </row>
    <row r="26" spans="1:21" s="214" customFormat="1" ht="12.75" customHeight="1">
      <c r="A26" s="217"/>
      <c r="B26" s="218"/>
      <c r="C26" s="220" t="s">
        <v>464</v>
      </c>
      <c r="D26" s="242"/>
      <c r="E26" s="1226">
        <v>10295765</v>
      </c>
      <c r="F26" s="1213">
        <v>10898916</v>
      </c>
      <c r="G26" s="1213">
        <v>11847095</v>
      </c>
      <c r="H26" s="1213">
        <v>12706754</v>
      </c>
      <c r="I26" s="1213">
        <v>13197525</v>
      </c>
      <c r="J26" s="1212">
        <v>14086861</v>
      </c>
      <c r="K26" s="1213">
        <v>10656840</v>
      </c>
      <c r="L26" s="1213">
        <v>10898916</v>
      </c>
      <c r="M26" s="1213">
        <v>11455724</v>
      </c>
      <c r="N26" s="1213">
        <v>12048392</v>
      </c>
      <c r="O26" s="1213">
        <v>12664287</v>
      </c>
      <c r="P26" s="1212">
        <v>13341102</v>
      </c>
      <c r="Q26" s="732"/>
      <c r="R26" s="1219" t="s">
        <v>593</v>
      </c>
      <c r="S26" s="219"/>
      <c r="T26" s="222"/>
    </row>
    <row r="27" spans="1:21" s="214" customFormat="1" ht="6" customHeight="1">
      <c r="A27" s="217"/>
      <c r="B27" s="218"/>
      <c r="C27" s="220"/>
      <c r="D27" s="242"/>
      <c r="E27" s="1227"/>
      <c r="F27" s="223"/>
      <c r="G27" s="223"/>
      <c r="H27" s="223"/>
      <c r="I27" s="224"/>
      <c r="J27" s="224"/>
      <c r="K27" s="221"/>
      <c r="L27" s="221"/>
      <c r="M27" s="221"/>
      <c r="N27" s="221"/>
      <c r="O27" s="221"/>
      <c r="P27" s="221"/>
      <c r="Q27" s="732"/>
      <c r="R27" s="1220"/>
      <c r="S27" s="219"/>
    </row>
    <row r="28" spans="1:21" s="214" customFormat="1" ht="18" customHeight="1">
      <c r="A28" s="217"/>
      <c r="B28" s="220"/>
      <c r="C28" s="220"/>
      <c r="D28" s="242"/>
      <c r="E28" s="1944" t="s">
        <v>570</v>
      </c>
      <c r="F28" s="1943"/>
      <c r="G28" s="1943"/>
      <c r="H28" s="1943"/>
      <c r="I28" s="1943"/>
      <c r="J28" s="1943"/>
      <c r="K28" s="1943" t="s">
        <v>571</v>
      </c>
      <c r="L28" s="1943"/>
      <c r="M28" s="1943"/>
      <c r="N28" s="1943"/>
      <c r="O28" s="1943"/>
      <c r="P28" s="1943"/>
      <c r="Q28" s="732"/>
      <c r="R28" s="1220"/>
      <c r="S28" s="219"/>
    </row>
    <row r="29" spans="1:21" s="214" customFormat="1" ht="6" customHeight="1">
      <c r="A29" s="217"/>
      <c r="B29" s="220"/>
      <c r="C29" s="220"/>
      <c r="D29" s="242"/>
      <c r="E29" s="1228"/>
      <c r="F29" s="225"/>
      <c r="G29" s="225"/>
      <c r="H29" s="225"/>
      <c r="I29" s="226"/>
      <c r="J29" s="226"/>
      <c r="K29" s="225"/>
      <c r="L29" s="225"/>
      <c r="M29" s="225"/>
      <c r="N29" s="225"/>
      <c r="O29" s="225"/>
      <c r="P29" s="225"/>
      <c r="Q29" s="732"/>
      <c r="R29" s="1220"/>
      <c r="S29" s="219"/>
    </row>
    <row r="30" spans="1:21" s="214" customFormat="1" ht="21" customHeight="1">
      <c r="A30" s="217"/>
      <c r="B30" s="220"/>
      <c r="C30" s="218" t="s">
        <v>217</v>
      </c>
      <c r="D30" s="215"/>
      <c r="E30" s="1229">
        <v>100</v>
      </c>
      <c r="F30" s="227">
        <v>100</v>
      </c>
      <c r="G30" s="227">
        <v>100</v>
      </c>
      <c r="H30" s="227">
        <v>100</v>
      </c>
      <c r="I30" s="227">
        <v>100</v>
      </c>
      <c r="J30" s="228">
        <v>100</v>
      </c>
      <c r="K30" s="227">
        <v>0.66959002479180951</v>
      </c>
      <c r="L30" s="227">
        <v>6.5525964904668248</v>
      </c>
      <c r="M30" s="227">
        <v>3.4569527908530109</v>
      </c>
      <c r="N30" s="227">
        <v>2.2999949359056666</v>
      </c>
      <c r="O30" s="227">
        <v>2.7750603562771681</v>
      </c>
      <c r="P30" s="228">
        <v>3.3462096867358881</v>
      </c>
      <c r="Q30" s="732"/>
      <c r="R30" s="1218" t="s">
        <v>578</v>
      </c>
      <c r="S30" s="219"/>
      <c r="T30" s="219"/>
      <c r="U30" s="219"/>
    </row>
    <row r="31" spans="1:21" s="214" customFormat="1" ht="12.75" customHeight="1">
      <c r="A31" s="217"/>
      <c r="B31" s="220"/>
      <c r="C31" s="220" t="s">
        <v>370</v>
      </c>
      <c r="D31" s="242">
        <v>996</v>
      </c>
      <c r="E31" s="1229">
        <v>23.728205116972106</v>
      </c>
      <c r="F31" s="227">
        <v>22.900020567347639</v>
      </c>
      <c r="G31" s="227">
        <v>22.827800945049901</v>
      </c>
      <c r="H31" s="227">
        <v>22.764654937207986</v>
      </c>
      <c r="I31" s="227">
        <v>22.276238598753693</v>
      </c>
      <c r="J31" s="228">
        <v>22.124528636199202</v>
      </c>
      <c r="K31" s="227">
        <v>0.80875767677639621</v>
      </c>
      <c r="L31" s="227">
        <v>2.9919437491722873</v>
      </c>
      <c r="M31" s="227">
        <v>3.04484189684104</v>
      </c>
      <c r="N31" s="227">
        <v>1.9652502541718015</v>
      </c>
      <c r="O31" s="227">
        <v>0.93551021089313058</v>
      </c>
      <c r="P31" s="228">
        <v>2.3990934227890128</v>
      </c>
      <c r="Q31" s="732"/>
      <c r="R31" s="1219" t="s">
        <v>579</v>
      </c>
      <c r="S31" s="219"/>
      <c r="T31" s="219"/>
      <c r="U31" s="219"/>
    </row>
    <row r="32" spans="1:21" s="214" customFormat="1" ht="12.75" customHeight="1">
      <c r="A32" s="217"/>
      <c r="B32" s="220"/>
      <c r="C32" s="220" t="s">
        <v>371</v>
      </c>
      <c r="D32" s="242"/>
      <c r="E32" s="1229">
        <v>5.2715392791228499</v>
      </c>
      <c r="F32" s="227">
        <v>5.0379357880920566</v>
      </c>
      <c r="G32" s="227">
        <v>5.0077533970904673</v>
      </c>
      <c r="H32" s="227">
        <v>4.9380547281349809</v>
      </c>
      <c r="I32" s="227">
        <v>4.917857542418778</v>
      </c>
      <c r="J32" s="228">
        <v>4.9594989996211156</v>
      </c>
      <c r="K32" s="227">
        <v>-3.6063167937803038</v>
      </c>
      <c r="L32" s="227">
        <v>4.5235665472170172</v>
      </c>
      <c r="M32" s="227">
        <v>2.0162040567518065</v>
      </c>
      <c r="N32" s="227">
        <v>2.958156431263713</v>
      </c>
      <c r="O32" s="227">
        <v>1.8024779573871299</v>
      </c>
      <c r="P32" s="228">
        <v>3.2849302432441663</v>
      </c>
      <c r="Q32" s="732"/>
      <c r="R32" s="1220" t="s">
        <v>580</v>
      </c>
      <c r="S32" s="219"/>
      <c r="T32" s="219"/>
      <c r="U32" s="219"/>
    </row>
    <row r="33" spans="1:21" s="214" customFormat="1" ht="12.75" customHeight="1">
      <c r="A33" s="217"/>
      <c r="B33" s="220"/>
      <c r="C33" s="220" t="s">
        <v>372</v>
      </c>
      <c r="D33" s="242"/>
      <c r="E33" s="1229">
        <v>3.1281834484757591</v>
      </c>
      <c r="F33" s="227">
        <v>3.0494410472905082</v>
      </c>
      <c r="G33" s="227">
        <v>3.1143083081974701</v>
      </c>
      <c r="H33" s="227">
        <v>3.1241614943606635</v>
      </c>
      <c r="I33" s="227">
        <v>3.1290586055668701</v>
      </c>
      <c r="J33" s="228">
        <v>3.1318429417385913</v>
      </c>
      <c r="K33" s="227">
        <v>-2.8138801837146459</v>
      </c>
      <c r="L33" s="227">
        <v>7.0967551557400492</v>
      </c>
      <c r="M33" s="227">
        <v>3.3989188925783473</v>
      </c>
      <c r="N33" s="227">
        <v>2.6722295332221773</v>
      </c>
      <c r="O33" s="227">
        <v>4.5802971533578685</v>
      </c>
      <c r="P33" s="228">
        <v>3.2900469001470074</v>
      </c>
      <c r="Q33" s="732"/>
      <c r="R33" s="1220" t="s">
        <v>581</v>
      </c>
      <c r="S33" s="219"/>
      <c r="T33" s="219"/>
      <c r="U33" s="219"/>
    </row>
    <row r="34" spans="1:21" s="214" customFormat="1" ht="12.75" customHeight="1">
      <c r="A34" s="217"/>
      <c r="B34" s="220"/>
      <c r="C34" s="220" t="s">
        <v>373</v>
      </c>
      <c r="D34" s="242"/>
      <c r="E34" s="1229">
        <v>4.6723309739468339</v>
      </c>
      <c r="F34" s="227">
        <v>4.7985011521005205</v>
      </c>
      <c r="G34" s="227">
        <v>4.6475993391057377</v>
      </c>
      <c r="H34" s="227">
        <v>4.5175051601422362</v>
      </c>
      <c r="I34" s="227">
        <v>4.5204654498058847</v>
      </c>
      <c r="J34" s="228">
        <v>4.6785859807448</v>
      </c>
      <c r="K34" s="227">
        <v>-1.9446693688335963</v>
      </c>
      <c r="L34" s="227">
        <v>10.659109256894302</v>
      </c>
      <c r="M34" s="227">
        <v>1.6075001320665032</v>
      </c>
      <c r="N34" s="227">
        <v>0.746499092397367</v>
      </c>
      <c r="O34" s="227">
        <v>2.3279328952600928</v>
      </c>
      <c r="P34" s="228">
        <v>3.6473777306167277</v>
      </c>
      <c r="Q34" s="732"/>
      <c r="R34" s="1220" t="s">
        <v>582</v>
      </c>
      <c r="S34" s="219"/>
      <c r="T34" s="219"/>
      <c r="U34" s="219"/>
    </row>
    <row r="35" spans="1:21" s="214" customFormat="1" ht="12.75" customHeight="1">
      <c r="A35" s="217"/>
      <c r="B35" s="220"/>
      <c r="C35" s="220" t="s">
        <v>374</v>
      </c>
      <c r="D35" s="490"/>
      <c r="E35" s="1229">
        <v>2.0700726188539091</v>
      </c>
      <c r="F35" s="227">
        <v>2.0867767481754047</v>
      </c>
      <c r="G35" s="227">
        <v>2.0880031985916436</v>
      </c>
      <c r="H35" s="227">
        <v>2.0997062446665971</v>
      </c>
      <c r="I35" s="227">
        <v>2.0809715355562721</v>
      </c>
      <c r="J35" s="228">
        <v>2.1066695202872352</v>
      </c>
      <c r="K35" s="227">
        <v>0.48753918688417208</v>
      </c>
      <c r="L35" s="227">
        <v>7.7225365986775163</v>
      </c>
      <c r="M35" s="227">
        <v>3.6537828908431664</v>
      </c>
      <c r="N35" s="227">
        <v>1.0103999203081322</v>
      </c>
      <c r="O35" s="227">
        <v>3.6736111719085027</v>
      </c>
      <c r="P35" s="228">
        <v>3.1680415200870926</v>
      </c>
      <c r="Q35" s="732"/>
      <c r="R35" s="1220" t="s">
        <v>583</v>
      </c>
      <c r="S35" s="219"/>
      <c r="T35" s="219"/>
      <c r="U35" s="219"/>
    </row>
    <row r="36" spans="1:21" s="214" customFormat="1" ht="9.75" customHeight="1">
      <c r="A36" s="217"/>
      <c r="B36" s="220"/>
      <c r="C36" s="220"/>
      <c r="D36" s="490"/>
      <c r="E36" s="1229"/>
      <c r="F36" s="227"/>
      <c r="G36" s="227"/>
      <c r="H36" s="227"/>
      <c r="I36" s="227"/>
      <c r="J36" s="228">
        <v>0</v>
      </c>
      <c r="K36" s="227"/>
      <c r="L36" s="227"/>
      <c r="M36" s="227"/>
      <c r="N36" s="227"/>
      <c r="O36" s="227"/>
      <c r="P36" s="228"/>
      <c r="Q36" s="732"/>
      <c r="R36" s="1220"/>
      <c r="S36" s="219"/>
      <c r="T36" s="219"/>
      <c r="U36" s="219"/>
    </row>
    <row r="37" spans="1:21" s="214" customFormat="1" ht="12" customHeight="1">
      <c r="A37" s="217"/>
      <c r="B37" s="220"/>
      <c r="C37" s="220" t="s">
        <v>375</v>
      </c>
      <c r="D37" s="242"/>
      <c r="E37" s="1229">
        <v>2.2177688295228473</v>
      </c>
      <c r="F37" s="227">
        <v>2.1840700950434169</v>
      </c>
      <c r="G37" s="227">
        <v>2.2303795412831806</v>
      </c>
      <c r="H37" s="227">
        <v>2.2428146686430499</v>
      </c>
      <c r="I37" s="227">
        <v>2.1993086909343438</v>
      </c>
      <c r="J37" s="228">
        <v>2.2079260181926119</v>
      </c>
      <c r="K37" s="227">
        <v>2.2240986506904088</v>
      </c>
      <c r="L37" s="227">
        <v>6.5662251321043987</v>
      </c>
      <c r="M37" s="227">
        <v>3.9406184452496875</v>
      </c>
      <c r="N37" s="227">
        <v>1.1733137162442331</v>
      </c>
      <c r="O37" s="227">
        <v>1.2680194754411072</v>
      </c>
      <c r="P37" s="228">
        <v>3.0913403240280171</v>
      </c>
      <c r="Q37" s="732"/>
      <c r="R37" s="1220" t="s">
        <v>584</v>
      </c>
      <c r="S37" s="219"/>
      <c r="T37" s="219"/>
      <c r="U37" s="219"/>
    </row>
    <row r="38" spans="1:21" s="214" customFormat="1" ht="12" customHeight="1">
      <c r="A38" s="217"/>
      <c r="B38" s="220"/>
      <c r="C38" s="220" t="s">
        <v>376</v>
      </c>
      <c r="D38" s="242"/>
      <c r="E38" s="1229">
        <v>4.5646259082068523</v>
      </c>
      <c r="F38" s="227">
        <v>4.9679962776979378</v>
      </c>
      <c r="G38" s="227">
        <v>5.1655623654511835</v>
      </c>
      <c r="H38" s="227">
        <v>5.1402560387964762</v>
      </c>
      <c r="I38" s="227">
        <v>4.7787050069607488</v>
      </c>
      <c r="J38" s="228">
        <v>4.511472671814194</v>
      </c>
      <c r="K38" s="227">
        <v>-1.1622671087333925</v>
      </c>
      <c r="L38" s="227">
        <v>4.7229644049057251</v>
      </c>
      <c r="M38" s="227">
        <v>6.5366560634140818</v>
      </c>
      <c r="N38" s="227">
        <v>2.0515910952037082</v>
      </c>
      <c r="O38" s="227">
        <v>1.077570913871023</v>
      </c>
      <c r="P38" s="228">
        <v>2.0036911307535474</v>
      </c>
      <c r="Q38" s="732"/>
      <c r="R38" s="1220" t="s">
        <v>585</v>
      </c>
      <c r="S38" s="219"/>
      <c r="T38" s="219"/>
      <c r="U38" s="219"/>
    </row>
    <row r="39" spans="1:21" s="214" customFormat="1" ht="12" customHeight="1">
      <c r="A39" s="217"/>
      <c r="B39" s="220"/>
      <c r="C39" s="220" t="s">
        <v>377</v>
      </c>
      <c r="D39" s="242"/>
      <c r="E39" s="1229">
        <v>20.611885735662135</v>
      </c>
      <c r="F39" s="227">
        <v>21.069670168382615</v>
      </c>
      <c r="G39" s="227">
        <v>20.74967483426683</v>
      </c>
      <c r="H39" s="227">
        <v>20.925075386125343</v>
      </c>
      <c r="I39" s="227">
        <v>21.931098030243394</v>
      </c>
      <c r="J39" s="228">
        <v>22.184985127596352</v>
      </c>
      <c r="K39" s="227">
        <v>1.1738720346428337</v>
      </c>
      <c r="L39" s="227">
        <v>9.7099526617820437</v>
      </c>
      <c r="M39" s="227">
        <v>3.5672293625342424</v>
      </c>
      <c r="N39" s="227">
        <v>2.8966360522711341</v>
      </c>
      <c r="O39" s="227">
        <v>4.628253353967283</v>
      </c>
      <c r="P39" s="228">
        <v>5.400532686181025</v>
      </c>
      <c r="Q39" s="732"/>
      <c r="R39" s="1220" t="s">
        <v>586</v>
      </c>
      <c r="S39" s="219"/>
      <c r="T39" s="219"/>
      <c r="U39" s="219"/>
    </row>
    <row r="40" spans="1:21" s="214" customFormat="1" ht="12" customHeight="1">
      <c r="A40" s="217"/>
      <c r="B40" s="220"/>
      <c r="C40" s="220" t="s">
        <v>378</v>
      </c>
      <c r="D40" s="242">
        <v>996</v>
      </c>
      <c r="E40" s="1229">
        <v>2.5283746399257483</v>
      </c>
      <c r="F40" s="227">
        <v>2.420912935545136</v>
      </c>
      <c r="G40" s="227">
        <v>2.437356950751445</v>
      </c>
      <c r="H40" s="227">
        <v>2.4584224111399249</v>
      </c>
      <c r="I40" s="227">
        <v>2.4721115958872368</v>
      </c>
      <c r="J40" s="228">
        <v>2.5022002876039435</v>
      </c>
      <c r="K40" s="227">
        <v>0.45786579035988889</v>
      </c>
      <c r="L40" s="227">
        <v>3.9614856159125389</v>
      </c>
      <c r="M40" s="227">
        <v>3.5032975942407898</v>
      </c>
      <c r="N40" s="227">
        <v>1.5195760371437199</v>
      </c>
      <c r="O40" s="227">
        <v>3.5720849779358854</v>
      </c>
      <c r="P40" s="228">
        <v>2.9433705909787831</v>
      </c>
      <c r="Q40" s="732"/>
      <c r="R40" s="1220" t="s">
        <v>587</v>
      </c>
      <c r="S40" s="219"/>
      <c r="T40" s="219"/>
      <c r="U40" s="219"/>
    </row>
    <row r="41" spans="1:21" s="214" customFormat="1" ht="12" customHeight="1">
      <c r="A41" s="217"/>
      <c r="B41" s="220"/>
      <c r="C41" s="220" t="s">
        <v>379</v>
      </c>
      <c r="D41" s="242"/>
      <c r="E41" s="1229">
        <v>3.0256841060113193</v>
      </c>
      <c r="F41" s="227">
        <v>3.1197614623038836</v>
      </c>
      <c r="G41" s="227">
        <v>3.192525018624047</v>
      </c>
      <c r="H41" s="227">
        <v>3.1682400807767075</v>
      </c>
      <c r="I41" s="227">
        <v>3.3142227285913131</v>
      </c>
      <c r="J41" s="228">
        <v>3.3517680000015351</v>
      </c>
      <c r="K41" s="227">
        <v>5.004995267648753</v>
      </c>
      <c r="L41" s="227">
        <v>8.2428001726090976</v>
      </c>
      <c r="M41" s="227">
        <v>6.1792281800287467</v>
      </c>
      <c r="N41" s="227">
        <v>2.0100646041488432</v>
      </c>
      <c r="O41" s="227">
        <v>7.4339800707078494</v>
      </c>
      <c r="P41" s="228">
        <v>4.7517283768639933</v>
      </c>
      <c r="Q41" s="732"/>
      <c r="R41" s="1220" t="s">
        <v>588</v>
      </c>
      <c r="S41" s="219"/>
      <c r="T41" s="219"/>
      <c r="U41" s="219"/>
    </row>
    <row r="42" spans="1:21" s="214" customFormat="1" ht="12" customHeight="1">
      <c r="A42" s="217"/>
      <c r="B42" s="220"/>
      <c r="C42" s="220" t="s">
        <v>380</v>
      </c>
      <c r="D42" s="242"/>
      <c r="E42" s="1229">
        <v>6.2322519182421932</v>
      </c>
      <c r="F42" s="227">
        <v>6.5736927049352039</v>
      </c>
      <c r="G42" s="227">
        <v>6.8988801846343453</v>
      </c>
      <c r="H42" s="227">
        <v>6.9212140037737306</v>
      </c>
      <c r="I42" s="227">
        <v>6.9326338158941816</v>
      </c>
      <c r="J42" s="228">
        <v>7.0684661902424919</v>
      </c>
      <c r="K42" s="227">
        <v>2.1633066075035501</v>
      </c>
      <c r="L42" s="227">
        <v>11.78186559956263</v>
      </c>
      <c r="M42" s="227">
        <v>6.7916293250512485</v>
      </c>
      <c r="N42" s="227">
        <v>3.5732397157243359</v>
      </c>
      <c r="O42" s="227">
        <v>6.5373331399764183</v>
      </c>
      <c r="P42" s="228">
        <v>5.1360419331801417</v>
      </c>
      <c r="Q42" s="732"/>
      <c r="R42" s="1220" t="s">
        <v>589</v>
      </c>
      <c r="S42" s="219"/>
      <c r="T42" s="219"/>
      <c r="U42" s="219"/>
    </row>
    <row r="43" spans="1:21" s="214" customFormat="1" ht="9.75" customHeight="1">
      <c r="A43" s="217"/>
      <c r="B43" s="220"/>
      <c r="C43" s="220"/>
      <c r="D43" s="1217">
        <v>0</v>
      </c>
      <c r="E43" s="1229"/>
      <c r="F43" s="227"/>
      <c r="G43" s="227"/>
      <c r="H43" s="227"/>
      <c r="I43" s="227"/>
      <c r="J43" s="228">
        <v>0</v>
      </c>
      <c r="K43" s="227"/>
      <c r="L43" s="227"/>
      <c r="M43" s="227"/>
      <c r="N43" s="227"/>
      <c r="O43" s="227"/>
      <c r="P43" s="228"/>
      <c r="Q43" s="732"/>
      <c r="R43" s="1220"/>
      <c r="S43" s="219"/>
      <c r="T43" s="219"/>
      <c r="U43" s="219"/>
    </row>
    <row r="44" spans="1:21" s="214" customFormat="1" ht="12" customHeight="1">
      <c r="A44" s="217"/>
      <c r="B44" s="220"/>
      <c r="C44" s="220" t="s">
        <v>381</v>
      </c>
      <c r="D44" s="490"/>
      <c r="E44" s="1229">
        <v>3.0172070550554921</v>
      </c>
      <c r="F44" s="227">
        <v>2.8955123449981706</v>
      </c>
      <c r="G44" s="227">
        <v>3.0025146236189708</v>
      </c>
      <c r="H44" s="227">
        <v>2.9361404489670324</v>
      </c>
      <c r="I44" s="227">
        <v>2.9723854173518665</v>
      </c>
      <c r="J44" s="228">
        <v>2.978292902230637</v>
      </c>
      <c r="K44" s="227">
        <v>0.81097898551031766</v>
      </c>
      <c r="L44" s="227">
        <v>4.7729314456977772</v>
      </c>
      <c r="M44" s="227">
        <v>3.3395516796004596</v>
      </c>
      <c r="N44" s="227">
        <v>-0.10067936181652587</v>
      </c>
      <c r="O44" s="227">
        <v>3.0659498702049879</v>
      </c>
      <c r="P44" s="228">
        <v>2.8723088003721973</v>
      </c>
      <c r="Q44" s="732"/>
      <c r="R44" s="1220" t="s">
        <v>590</v>
      </c>
      <c r="S44" s="219"/>
      <c r="T44" s="219"/>
      <c r="U44" s="219"/>
    </row>
    <row r="45" spans="1:21" s="214" customFormat="1" ht="12" customHeight="1">
      <c r="A45" s="217"/>
      <c r="B45" s="220"/>
      <c r="C45" s="220" t="s">
        <v>382</v>
      </c>
      <c r="D45" s="490"/>
      <c r="E45" s="1229">
        <v>4.4767566483770453</v>
      </c>
      <c r="F45" s="227">
        <v>4.7347127889102154</v>
      </c>
      <c r="G45" s="227">
        <v>4.7103457046929389</v>
      </c>
      <c r="H45" s="227">
        <v>4.6942851420647722</v>
      </c>
      <c r="I45" s="227">
        <v>4.3551306588713317</v>
      </c>
      <c r="J45" s="228">
        <v>4.204410761645101</v>
      </c>
      <c r="K45" s="227">
        <v>7.4484546870300553E-2</v>
      </c>
      <c r="L45" s="227">
        <v>7.6201666646454544</v>
      </c>
      <c r="M45" s="227">
        <v>1.5236314364184191</v>
      </c>
      <c r="N45" s="227">
        <v>3.8017515327876907</v>
      </c>
      <c r="O45" s="227">
        <v>-0.77598990914824351</v>
      </c>
      <c r="P45" s="228">
        <v>0.77186795426382304</v>
      </c>
      <c r="Q45" s="732"/>
      <c r="R45" s="1220" t="s">
        <v>591</v>
      </c>
      <c r="S45" s="219"/>
      <c r="T45" s="219"/>
      <c r="U45" s="219"/>
    </row>
    <row r="46" spans="1:21" s="214" customFormat="1" ht="12" customHeight="1">
      <c r="A46" s="217"/>
      <c r="B46" s="220"/>
      <c r="C46" s="220" t="s">
        <v>383</v>
      </c>
      <c r="D46" s="242"/>
      <c r="E46" s="1229">
        <v>6.3379408594781932</v>
      </c>
      <c r="F46" s="227">
        <v>6.3896985426229627</v>
      </c>
      <c r="G46" s="227">
        <v>6.1820637968685217</v>
      </c>
      <c r="H46" s="227">
        <v>6.2017807856388947</v>
      </c>
      <c r="I46" s="227">
        <v>6.2319220908178083</v>
      </c>
      <c r="J46" s="228">
        <v>6.2401136922717102</v>
      </c>
      <c r="K46" s="227">
        <v>-0.47318340796738301</v>
      </c>
      <c r="L46" s="227">
        <v>6.6854653021918162</v>
      </c>
      <c r="M46" s="227">
        <v>1.7778604276303536</v>
      </c>
      <c r="N46" s="227">
        <v>3.2161902220408058</v>
      </c>
      <c r="O46" s="227">
        <v>1.2844469234661653</v>
      </c>
      <c r="P46" s="228">
        <v>2.3239952402173381</v>
      </c>
      <c r="Q46" s="732"/>
      <c r="R46" s="1220" t="s">
        <v>592</v>
      </c>
      <c r="S46" s="219"/>
      <c r="T46" s="219"/>
      <c r="U46" s="219"/>
    </row>
    <row r="47" spans="1:21" s="214" customFormat="1" ht="12" customHeight="1">
      <c r="A47" s="217"/>
      <c r="B47" s="220"/>
      <c r="C47" s="220" t="s">
        <v>384</v>
      </c>
      <c r="D47" s="242"/>
      <c r="E47" s="1229">
        <v>7.2229522054570339</v>
      </c>
      <c r="F47" s="227">
        <v>6.909822496020829</v>
      </c>
      <c r="G47" s="227">
        <v>6.8550672645924555</v>
      </c>
      <c r="H47" s="227">
        <v>6.9449302991829871</v>
      </c>
      <c r="I47" s="227">
        <v>6.965150886097522</v>
      </c>
      <c r="J47" s="228">
        <v>6.8009503692807325</v>
      </c>
      <c r="K47" s="227">
        <v>3.86301692521194</v>
      </c>
      <c r="L47" s="227">
        <v>4.8273785915889853</v>
      </c>
      <c r="M47" s="227">
        <v>2.7232265771453736</v>
      </c>
      <c r="N47" s="227">
        <v>0.90994899798305073</v>
      </c>
      <c r="O47" s="227">
        <v>2.0038952466284736</v>
      </c>
      <c r="P47" s="228">
        <v>0.98924643609904439</v>
      </c>
      <c r="Q47" s="732"/>
      <c r="R47" s="1220" t="s">
        <v>594</v>
      </c>
      <c r="S47" s="219"/>
      <c r="T47" s="219"/>
      <c r="U47" s="219"/>
    </row>
    <row r="48" spans="1:21" s="214" customFormat="1" ht="12" customHeight="1">
      <c r="A48" s="217"/>
      <c r="B48" s="218"/>
      <c r="C48" s="220" t="s">
        <v>464</v>
      </c>
      <c r="D48" s="242"/>
      <c r="E48" s="1229">
        <v>0.89422065668967976</v>
      </c>
      <c r="F48" s="227">
        <v>0.86147488053350285</v>
      </c>
      <c r="G48" s="227">
        <v>0.89016452718085826</v>
      </c>
      <c r="H48" s="227">
        <v>0.92275817037861618</v>
      </c>
      <c r="I48" s="227">
        <v>0.92273934624875631</v>
      </c>
      <c r="J48" s="228">
        <v>0.94828790052975032</v>
      </c>
      <c r="K48" s="227">
        <v>6.1319852765428555</v>
      </c>
      <c r="L48" s="227">
        <v>2.2715551702005472</v>
      </c>
      <c r="M48" s="227">
        <v>5.1088383468594492</v>
      </c>
      <c r="N48" s="227">
        <v>5.1735534131234306</v>
      </c>
      <c r="O48" s="227">
        <v>5.1118439705481027</v>
      </c>
      <c r="P48" s="228">
        <v>5.3442803372981045</v>
      </c>
      <c r="Q48" s="732"/>
      <c r="R48" s="1219" t="s">
        <v>593</v>
      </c>
      <c r="S48" s="219"/>
      <c r="T48" s="219"/>
      <c r="U48" s="219"/>
    </row>
    <row r="49" spans="1:18" s="214" customFormat="1" ht="5.25" customHeight="1" thickBot="1">
      <c r="A49" s="720"/>
      <c r="B49" s="720"/>
      <c r="C49" s="721"/>
      <c r="D49" s="721"/>
      <c r="E49" s="737"/>
      <c r="F49" s="721"/>
      <c r="G49" s="721"/>
      <c r="H49" s="721"/>
      <c r="I49" s="1209"/>
      <c r="J49" s="1209"/>
      <c r="K49" s="721"/>
      <c r="L49" s="721"/>
      <c r="M49" s="721"/>
      <c r="N49" s="721"/>
      <c r="O49" s="721"/>
      <c r="P49" s="721"/>
      <c r="Q49" s="1230"/>
      <c r="R49" s="1221"/>
    </row>
    <row r="50" spans="1:18" s="173" customFormat="1" ht="33.950000000000003" customHeight="1">
      <c r="B50" s="1485" t="s">
        <v>1400</v>
      </c>
      <c r="C50" s="1485"/>
      <c r="D50" s="1485"/>
      <c r="E50" s="1485"/>
      <c r="F50" s="1485"/>
      <c r="G50" s="1485"/>
      <c r="H50" s="1485"/>
      <c r="I50" s="1485"/>
      <c r="J50" s="1485"/>
      <c r="K50" s="1942" t="s">
        <v>1401</v>
      </c>
      <c r="L50" s="1942"/>
      <c r="M50" s="1942"/>
      <c r="N50" s="1942"/>
      <c r="O50" s="1942"/>
      <c r="P50" s="1942"/>
      <c r="Q50" s="1942"/>
      <c r="R50" s="1942"/>
    </row>
    <row r="51" spans="1:18" s="214" customFormat="1" ht="11.25">
      <c r="E51" s="230"/>
      <c r="F51" s="230"/>
      <c r="G51" s="230"/>
      <c r="H51" s="230"/>
      <c r="I51" s="231"/>
      <c r="J51" s="231"/>
      <c r="K51" s="230"/>
      <c r="L51" s="230"/>
      <c r="M51" s="230"/>
      <c r="N51" s="230"/>
      <c r="O51" s="230"/>
      <c r="P51" s="230"/>
      <c r="Q51" s="232">
        <f>Q8-SUM(Q9:Q26)</f>
        <v>0</v>
      </c>
    </row>
    <row r="52" spans="1:18" s="214" customFormat="1" ht="11.25">
      <c r="E52" s="230"/>
      <c r="F52" s="230"/>
      <c r="G52" s="230"/>
      <c r="H52" s="230"/>
      <c r="I52" s="231"/>
      <c r="J52" s="231"/>
      <c r="K52" s="230"/>
      <c r="L52" s="230"/>
      <c r="M52" s="230"/>
      <c r="N52" s="230"/>
      <c r="O52" s="230"/>
      <c r="P52" s="230"/>
      <c r="Q52" s="233">
        <f>Q30-SUM(Q31:Q48)</f>
        <v>0</v>
      </c>
    </row>
    <row r="53" spans="1:18" s="214" customFormat="1" ht="11.25">
      <c r="E53" s="234"/>
      <c r="F53" s="234"/>
      <c r="G53" s="234"/>
      <c r="H53" s="234"/>
      <c r="I53" s="235"/>
      <c r="J53" s="235"/>
      <c r="K53" s="234"/>
      <c r="L53" s="234"/>
      <c r="M53" s="234"/>
      <c r="N53" s="234"/>
      <c r="O53" s="234"/>
      <c r="P53" s="234"/>
    </row>
    <row r="54" spans="1:18" s="214" customFormat="1" ht="11.25">
      <c r="E54" s="234"/>
      <c r="F54" s="234"/>
      <c r="G54" s="234"/>
      <c r="H54" s="234"/>
      <c r="I54" s="235"/>
      <c r="J54" s="235"/>
      <c r="K54" s="236"/>
      <c r="L54" s="236"/>
      <c r="M54" s="236"/>
      <c r="N54" s="236"/>
      <c r="O54" s="236"/>
      <c r="P54" s="236"/>
      <c r="Q54" s="236"/>
    </row>
    <row r="55" spans="1:18" s="214" customFormat="1" ht="11.25">
      <c r="I55" s="237"/>
      <c r="J55" s="237"/>
    </row>
    <row r="56" spans="1:18" s="214" customFormat="1" ht="11.25">
      <c r="I56" s="237"/>
      <c r="J56" s="237"/>
    </row>
    <row r="57" spans="1:18" s="214" customFormat="1" ht="11.25">
      <c r="I57" s="237"/>
      <c r="J57" s="237"/>
    </row>
    <row r="58" spans="1:18" s="214" customFormat="1" ht="11.25">
      <c r="I58" s="237"/>
      <c r="J58" s="237"/>
    </row>
    <row r="59" spans="1:18" s="214" customFormat="1" ht="11.25">
      <c r="I59" s="237"/>
      <c r="J59" s="237"/>
    </row>
    <row r="60" spans="1:18" s="214" customFormat="1" ht="11.25">
      <c r="I60" s="237"/>
      <c r="J60" s="237"/>
    </row>
    <row r="61" spans="1:18" s="214" customFormat="1" ht="11.25">
      <c r="I61" s="237"/>
      <c r="J61" s="237"/>
    </row>
    <row r="62" spans="1:18" s="214" customFormat="1" ht="11.25">
      <c r="I62" s="237"/>
      <c r="J62" s="237"/>
    </row>
    <row r="63" spans="1:18" s="214" customFormat="1" ht="11.25">
      <c r="I63" s="237"/>
      <c r="J63" s="237"/>
    </row>
    <row r="64" spans="1:18" s="214" customFormat="1" ht="11.25">
      <c r="I64" s="237"/>
      <c r="J64" s="237"/>
    </row>
    <row r="65" spans="9:10" s="214" customFormat="1" ht="11.25">
      <c r="I65" s="237"/>
      <c r="J65" s="237"/>
    </row>
    <row r="66" spans="9:10" s="214" customFormat="1" ht="11.25">
      <c r="I66" s="237"/>
      <c r="J66" s="237"/>
    </row>
    <row r="67" spans="9:10" s="214" customFormat="1" ht="11.25">
      <c r="I67" s="237"/>
      <c r="J67" s="237"/>
    </row>
    <row r="68" spans="9:10" s="214" customFormat="1" ht="11.25">
      <c r="I68" s="237"/>
      <c r="J68" s="237"/>
    </row>
    <row r="69" spans="9:10" s="214" customFormat="1" ht="11.25">
      <c r="I69" s="237"/>
      <c r="J69" s="237"/>
    </row>
    <row r="70" spans="9:10" s="214" customFormat="1" ht="11.25">
      <c r="I70" s="237"/>
      <c r="J70" s="237"/>
    </row>
    <row r="71" spans="9:10" s="214" customFormat="1" ht="11.25">
      <c r="I71" s="237"/>
      <c r="J71" s="237"/>
    </row>
    <row r="72" spans="9:10" s="214" customFormat="1" ht="11.25">
      <c r="I72" s="237"/>
      <c r="J72" s="237"/>
    </row>
    <row r="73" spans="9:10" s="214" customFormat="1" ht="11.25">
      <c r="I73" s="237"/>
      <c r="J73" s="237"/>
    </row>
    <row r="74" spans="9:10" s="214" customFormat="1" ht="11.25">
      <c r="I74" s="237"/>
      <c r="J74" s="237"/>
    </row>
    <row r="75" spans="9:10" s="214" customFormat="1" ht="11.25">
      <c r="I75" s="237"/>
      <c r="J75" s="237"/>
    </row>
    <row r="76" spans="9:10" s="214" customFormat="1" ht="11.25">
      <c r="I76" s="237"/>
      <c r="J76" s="237"/>
    </row>
    <row r="77" spans="9:10" s="214" customFormat="1" ht="11.25">
      <c r="I77" s="237"/>
      <c r="J77" s="237"/>
    </row>
    <row r="78" spans="9:10" s="214" customFormat="1" ht="11.25">
      <c r="I78" s="237"/>
      <c r="J78" s="237"/>
    </row>
    <row r="79" spans="9:10" s="214" customFormat="1" ht="11.25">
      <c r="I79" s="237"/>
      <c r="J79" s="237"/>
    </row>
    <row r="80" spans="9:10" s="214" customFormat="1" ht="11.25">
      <c r="I80" s="237"/>
      <c r="J80" s="237"/>
    </row>
    <row r="81" spans="9:10" s="214" customFormat="1" ht="11.25">
      <c r="I81" s="237"/>
      <c r="J81" s="237"/>
    </row>
    <row r="82" spans="9:10" s="214" customFormat="1" ht="11.25">
      <c r="I82" s="237"/>
      <c r="J82" s="237"/>
    </row>
    <row r="83" spans="9:10" s="214" customFormat="1" ht="11.25">
      <c r="I83" s="237"/>
      <c r="J83" s="237"/>
    </row>
    <row r="84" spans="9:10" s="214" customFormat="1" ht="11.25">
      <c r="I84" s="237"/>
      <c r="J84" s="237"/>
    </row>
    <row r="85" spans="9:10" s="214" customFormat="1" ht="11.25">
      <c r="I85" s="237"/>
      <c r="J85" s="237"/>
    </row>
    <row r="86" spans="9:10" s="214" customFormat="1" ht="11.25">
      <c r="I86" s="237"/>
      <c r="J86" s="237"/>
    </row>
    <row r="87" spans="9:10" s="214" customFormat="1" ht="11.25">
      <c r="I87" s="237"/>
      <c r="J87" s="237"/>
    </row>
    <row r="88" spans="9:10" s="214" customFormat="1" ht="11.25">
      <c r="I88" s="237"/>
      <c r="J88" s="237"/>
    </row>
    <row r="89" spans="9:10" s="214" customFormat="1" ht="11.25">
      <c r="I89" s="237"/>
      <c r="J89" s="237"/>
    </row>
    <row r="90" spans="9:10" s="214" customFormat="1" ht="11.25">
      <c r="I90" s="237"/>
      <c r="J90" s="237"/>
    </row>
    <row r="91" spans="9:10" s="214" customFormat="1" ht="11.25">
      <c r="I91" s="237"/>
      <c r="J91" s="237"/>
    </row>
    <row r="92" spans="9:10" s="214" customFormat="1" ht="11.25">
      <c r="I92" s="237"/>
      <c r="J92" s="237"/>
    </row>
    <row r="93" spans="9:10" s="214" customFormat="1" ht="11.25">
      <c r="I93" s="237"/>
      <c r="J93" s="237"/>
    </row>
    <row r="94" spans="9:10" s="214" customFormat="1" ht="11.25">
      <c r="I94" s="237"/>
      <c r="J94" s="237"/>
    </row>
    <row r="95" spans="9:10" s="214" customFormat="1" ht="11.25">
      <c r="I95" s="237"/>
      <c r="J95" s="237"/>
    </row>
    <row r="96" spans="9:10" s="214" customFormat="1" ht="11.25">
      <c r="I96" s="237"/>
      <c r="J96" s="237"/>
    </row>
    <row r="97" spans="9:10" s="214" customFormat="1" ht="11.25">
      <c r="I97" s="237"/>
      <c r="J97" s="237"/>
    </row>
    <row r="98" spans="9:10" s="214" customFormat="1" ht="11.25">
      <c r="I98" s="237"/>
      <c r="J98" s="237"/>
    </row>
    <row r="99" spans="9:10" s="214" customFormat="1" ht="11.25">
      <c r="I99" s="237"/>
      <c r="J99" s="237"/>
    </row>
    <row r="100" spans="9:10" s="214" customFormat="1" ht="11.25">
      <c r="I100" s="237"/>
      <c r="J100" s="237"/>
    </row>
    <row r="101" spans="9:10" s="214" customFormat="1" ht="11.25">
      <c r="I101" s="237"/>
      <c r="J101" s="237"/>
    </row>
    <row r="102" spans="9:10" s="214" customFormat="1" ht="11.25">
      <c r="I102" s="237"/>
      <c r="J102" s="237"/>
    </row>
    <row r="103" spans="9:10" s="214" customFormat="1" ht="11.25">
      <c r="I103" s="237"/>
      <c r="J103" s="237"/>
    </row>
    <row r="104" spans="9:10" s="214" customFormat="1" ht="11.25">
      <c r="I104" s="237"/>
      <c r="J104" s="237"/>
    </row>
    <row r="105" spans="9:10" s="214" customFormat="1" ht="11.25">
      <c r="I105" s="237"/>
      <c r="J105" s="237"/>
    </row>
    <row r="106" spans="9:10" s="214" customFormat="1" ht="11.25">
      <c r="I106" s="237"/>
      <c r="J106" s="237"/>
    </row>
    <row r="107" spans="9:10" s="214" customFormat="1" ht="11.25">
      <c r="I107" s="237"/>
      <c r="J107" s="237"/>
    </row>
    <row r="108" spans="9:10" s="214" customFormat="1" ht="11.25">
      <c r="I108" s="237"/>
      <c r="J108" s="237"/>
    </row>
  </sheetData>
  <mergeCells count="12">
    <mergeCell ref="E4:J4"/>
    <mergeCell ref="K4:P4"/>
    <mergeCell ref="B50:J50"/>
    <mergeCell ref="B2:J2"/>
    <mergeCell ref="E7:J7"/>
    <mergeCell ref="K50:R50"/>
    <mergeCell ref="K2:R2"/>
    <mergeCell ref="K7:P7"/>
    <mergeCell ref="K28:P28"/>
    <mergeCell ref="E28:J28"/>
    <mergeCell ref="R4:R5"/>
    <mergeCell ref="C4:C5"/>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8"/>
  <sheetViews>
    <sheetView showGridLines="0" view="pageBreakPreview" topLeftCell="A13" zoomScaleNormal="120" zoomScaleSheetLayoutView="100" workbookViewId="0">
      <selection activeCell="A31" sqref="A31:XFD31"/>
    </sheetView>
  </sheetViews>
  <sheetFormatPr defaultRowHeight="13.5"/>
  <cols>
    <col min="1" max="1" width="0.88671875" style="24" customWidth="1"/>
    <col min="2" max="2" width="11.21875" style="24" customWidth="1"/>
    <col min="3" max="3" width="0.6640625" style="24" customWidth="1"/>
    <col min="4" max="6" width="12.77734375" style="24" customWidth="1"/>
    <col min="7" max="8" width="12.5546875" style="24" customWidth="1"/>
    <col min="9" max="12" width="13.109375" style="34" customWidth="1"/>
    <col min="13" max="13" width="12.77734375" style="34" customWidth="1"/>
    <col min="14" max="14" width="1.33203125" style="24" customWidth="1"/>
    <col min="15" max="15" width="9.77734375" style="24" customWidth="1"/>
    <col min="16" max="16384" width="8.88671875" style="24"/>
  </cols>
  <sheetData>
    <row r="1" spans="1:16" s="21" customFormat="1" ht="27.95" customHeight="1">
      <c r="A1" s="266" t="s">
        <v>1405</v>
      </c>
      <c r="I1" s="22"/>
      <c r="J1" s="22"/>
      <c r="K1" s="22"/>
      <c r="L1" s="22"/>
      <c r="M1" s="33"/>
      <c r="O1" s="855" t="s">
        <v>1406</v>
      </c>
    </row>
    <row r="2" spans="1:16" s="498" customFormat="1" ht="44.1" customHeight="1">
      <c r="B2" s="1361" t="s">
        <v>1409</v>
      </c>
      <c r="C2" s="1361"/>
      <c r="D2" s="1361"/>
      <c r="E2" s="1361"/>
      <c r="F2" s="1361"/>
      <c r="G2" s="1361"/>
      <c r="H2" s="1361"/>
      <c r="I2" s="1361" t="s">
        <v>1407</v>
      </c>
      <c r="J2" s="1361"/>
      <c r="K2" s="1361"/>
      <c r="L2" s="1361"/>
      <c r="M2" s="1361"/>
      <c r="N2" s="1452"/>
      <c r="O2" s="1452"/>
    </row>
    <row r="3" spans="1:16" s="173" customFormat="1" ht="14.1" customHeight="1" thickBot="1">
      <c r="A3" s="173" t="s">
        <v>600</v>
      </c>
      <c r="F3" s="520"/>
      <c r="G3" s="520"/>
      <c r="H3" s="871"/>
      <c r="I3" s="1039"/>
      <c r="J3" s="1039"/>
      <c r="K3" s="1039"/>
      <c r="L3" s="1039"/>
      <c r="M3" s="1789" t="s">
        <v>601</v>
      </c>
      <c r="N3" s="1945"/>
      <c r="O3" s="1945"/>
    </row>
    <row r="4" spans="1:16" s="60" customFormat="1" ht="30" customHeight="1">
      <c r="A4" s="562"/>
      <c r="B4" s="563"/>
      <c r="C4" s="563"/>
      <c r="D4" s="1434" t="s">
        <v>150</v>
      </c>
      <c r="E4" s="1432"/>
      <c r="F4" s="1432"/>
      <c r="G4" s="1432"/>
      <c r="H4" s="1432"/>
      <c r="I4" s="1432" t="s">
        <v>151</v>
      </c>
      <c r="J4" s="1432"/>
      <c r="K4" s="1432"/>
      <c r="L4" s="1430"/>
      <c r="M4" s="1621" t="s">
        <v>152</v>
      </c>
      <c r="N4" s="1376"/>
      <c r="O4" s="562"/>
    </row>
    <row r="5" spans="1:16" s="60" customFormat="1" ht="30" customHeight="1">
      <c r="A5" s="156"/>
      <c r="B5" s="488" t="s">
        <v>1411</v>
      </c>
      <c r="C5" s="157"/>
      <c r="D5" s="1612" t="s">
        <v>153</v>
      </c>
      <c r="E5" s="1592" t="s">
        <v>154</v>
      </c>
      <c r="F5" s="849"/>
      <c r="G5" s="1590" t="s">
        <v>155</v>
      </c>
      <c r="H5" s="1606" t="s">
        <v>156</v>
      </c>
      <c r="I5" s="1630" t="s">
        <v>153</v>
      </c>
      <c r="J5" s="1590" t="s">
        <v>157</v>
      </c>
      <c r="K5" s="1590" t="s">
        <v>158</v>
      </c>
      <c r="L5" s="1590" t="s">
        <v>156</v>
      </c>
      <c r="M5" s="1602"/>
      <c r="N5" s="1377"/>
      <c r="O5" s="159" t="s">
        <v>1410</v>
      </c>
    </row>
    <row r="6" spans="1:16" s="60" customFormat="1" ht="37.5" customHeight="1">
      <c r="A6" s="172"/>
      <c r="B6" s="568"/>
      <c r="C6" s="568"/>
      <c r="D6" s="1613"/>
      <c r="E6" s="1593"/>
      <c r="F6" s="599" t="s">
        <v>131</v>
      </c>
      <c r="G6" s="1591"/>
      <c r="H6" s="1447"/>
      <c r="I6" s="1631"/>
      <c r="J6" s="1591"/>
      <c r="K6" s="1591"/>
      <c r="L6" s="1591"/>
      <c r="M6" s="1593"/>
      <c r="N6" s="1378"/>
      <c r="O6" s="172"/>
    </row>
    <row r="7" spans="1:16" s="60" customFormat="1" ht="6.75" customHeight="1">
      <c r="A7" s="156"/>
      <c r="B7" s="159"/>
      <c r="C7" s="159"/>
      <c r="D7" s="644"/>
      <c r="E7" s="159"/>
      <c r="F7" s="159"/>
      <c r="G7" s="159"/>
      <c r="H7" s="159"/>
      <c r="I7" s="159"/>
      <c r="J7" s="597"/>
      <c r="K7" s="597"/>
      <c r="L7" s="597"/>
      <c r="M7" s="159"/>
      <c r="N7" s="882"/>
      <c r="O7" s="156"/>
    </row>
    <row r="8" spans="1:16" s="60" customFormat="1" ht="21.95" customHeight="1">
      <c r="A8" s="156"/>
      <c r="B8" s="488">
        <v>2010</v>
      </c>
      <c r="C8" s="488"/>
      <c r="D8" s="1232">
        <v>466383.8</v>
      </c>
      <c r="E8" s="1233">
        <v>415173.5</v>
      </c>
      <c r="F8" s="1233">
        <v>72329.600000000006</v>
      </c>
      <c r="G8" s="1233">
        <v>41974.9</v>
      </c>
      <c r="H8" s="1233">
        <v>9235.2000000000007</v>
      </c>
      <c r="I8" s="1233">
        <v>425212.2</v>
      </c>
      <c r="J8" s="1233">
        <v>394077</v>
      </c>
      <c r="K8" s="1233">
        <v>146.19999999999999</v>
      </c>
      <c r="L8" s="1233">
        <v>30988.6</v>
      </c>
      <c r="M8" s="1233">
        <v>41171.599999999977</v>
      </c>
      <c r="N8" s="882"/>
      <c r="O8" s="488">
        <v>2010</v>
      </c>
      <c r="P8" s="209"/>
    </row>
    <row r="9" spans="1:16" s="60" customFormat="1" ht="21.95" customHeight="1">
      <c r="A9" s="156"/>
      <c r="B9" s="488">
        <v>2011</v>
      </c>
      <c r="C9" s="488"/>
      <c r="D9" s="1232">
        <v>555213.69999999995</v>
      </c>
      <c r="E9" s="1233">
        <v>501403</v>
      </c>
      <c r="F9" s="1233">
        <v>82966.399999999994</v>
      </c>
      <c r="G9" s="1233">
        <v>43660.6</v>
      </c>
      <c r="H9" s="1233">
        <v>10150.299999999999</v>
      </c>
      <c r="I9" s="1233">
        <v>524413.1</v>
      </c>
      <c r="J9" s="1233">
        <v>490307.2</v>
      </c>
      <c r="K9" s="1233">
        <v>300.7</v>
      </c>
      <c r="L9" s="1233">
        <v>33804.800000000003</v>
      </c>
      <c r="M9" s="1233">
        <v>30800.599999999977</v>
      </c>
      <c r="N9" s="882"/>
      <c r="O9" s="488">
        <v>2011</v>
      </c>
      <c r="P9" s="209"/>
    </row>
    <row r="10" spans="1:16" s="60" customFormat="1" ht="21.95" customHeight="1">
      <c r="A10" s="156"/>
      <c r="B10" s="488">
        <v>2012</v>
      </c>
      <c r="C10" s="488"/>
      <c r="D10" s="1232">
        <v>547869.9</v>
      </c>
      <c r="E10" s="1233">
        <v>498245.1</v>
      </c>
      <c r="F10" s="1233">
        <v>74845.399999999994</v>
      </c>
      <c r="G10" s="1233">
        <v>39941.699999999997</v>
      </c>
      <c r="H10" s="1233">
        <v>9683.2000000000007</v>
      </c>
      <c r="I10" s="1233">
        <v>519584.4</v>
      </c>
      <c r="J10" s="1233">
        <v>485986.8</v>
      </c>
      <c r="K10" s="1233">
        <v>431.8</v>
      </c>
      <c r="L10" s="1233">
        <v>33165.699999999997</v>
      </c>
      <c r="M10" s="1233">
        <v>28285.5</v>
      </c>
      <c r="N10" s="882"/>
      <c r="O10" s="488">
        <v>2012</v>
      </c>
      <c r="P10" s="209"/>
    </row>
    <row r="11" spans="1:16" s="60" customFormat="1" ht="21.95" customHeight="1">
      <c r="A11" s="156"/>
      <c r="B11" s="488">
        <v>2013</v>
      </c>
      <c r="C11" s="488"/>
      <c r="D11" s="1232">
        <v>559632.43379499996</v>
      </c>
      <c r="E11" s="1233">
        <v>510799.19101000001</v>
      </c>
      <c r="F11" s="593" t="s">
        <v>503</v>
      </c>
      <c r="G11" s="1233">
        <v>39363.358155000002</v>
      </c>
      <c r="H11" s="1233">
        <v>9469.8846300000005</v>
      </c>
      <c r="I11" s="1233">
        <v>515585.51500000001</v>
      </c>
      <c r="J11" s="1233">
        <v>479652.777</v>
      </c>
      <c r="K11" s="1233">
        <v>769.40599999999995</v>
      </c>
      <c r="L11" s="1233">
        <v>35163.332000000002</v>
      </c>
      <c r="M11" s="1233">
        <v>44046.918999999994</v>
      </c>
      <c r="N11" s="882"/>
      <c r="O11" s="488">
        <v>2013</v>
      </c>
      <c r="P11" s="209"/>
    </row>
    <row r="12" spans="1:16" s="60" customFormat="1" ht="21.95" customHeight="1">
      <c r="A12" s="156"/>
      <c r="B12" s="488">
        <v>2014</v>
      </c>
      <c r="C12" s="488"/>
      <c r="D12" s="1232">
        <v>572664.60706299997</v>
      </c>
      <c r="E12" s="1233">
        <v>519861.76866300002</v>
      </c>
      <c r="F12" s="593" t="s">
        <v>503</v>
      </c>
      <c r="G12" s="1233">
        <v>43625.987842000002</v>
      </c>
      <c r="H12" s="1233">
        <v>9176.8505580000001</v>
      </c>
      <c r="I12" s="1233">
        <v>525514.50573199999</v>
      </c>
      <c r="J12" s="1233">
        <v>485674.54621100001</v>
      </c>
      <c r="K12" s="1233">
        <v>188.88566599999999</v>
      </c>
      <c r="L12" s="1233">
        <v>39651.073855000002</v>
      </c>
      <c r="M12" s="1233">
        <f>D12-I12</f>
        <v>47150.101330999983</v>
      </c>
      <c r="N12" s="882"/>
      <c r="O12" s="488">
        <v>2014</v>
      </c>
      <c r="P12" s="209"/>
    </row>
    <row r="13" spans="1:16" s="60" customFormat="1" ht="15" customHeight="1">
      <c r="A13" s="156"/>
      <c r="B13" s="488"/>
      <c r="C13" s="488"/>
      <c r="D13" s="1234"/>
      <c r="E13" s="1235"/>
      <c r="F13" s="1235"/>
      <c r="G13" s="1235"/>
      <c r="H13" s="1235"/>
      <c r="I13" s="1235"/>
      <c r="J13" s="1235"/>
      <c r="K13" s="1235"/>
      <c r="L13" s="1235"/>
      <c r="M13" s="1235"/>
      <c r="N13" s="882"/>
      <c r="O13" s="488"/>
      <c r="P13" s="209"/>
    </row>
    <row r="14" spans="1:16" s="200" customFormat="1" ht="21.95" customHeight="1">
      <c r="A14" s="273"/>
      <c r="B14" s="486">
        <v>2015</v>
      </c>
      <c r="C14" s="486"/>
      <c r="D14" s="1236">
        <v>526756.50336600002</v>
      </c>
      <c r="E14" s="1237">
        <v>472103.47984400002</v>
      </c>
      <c r="F14" s="1148" t="s">
        <v>503</v>
      </c>
      <c r="G14" s="1237">
        <v>44928.364946000002</v>
      </c>
      <c r="H14" s="1237">
        <v>9724.6585759999998</v>
      </c>
      <c r="I14" s="1237">
        <v>436498.97262499999</v>
      </c>
      <c r="J14" s="1237">
        <v>391922.15043600003</v>
      </c>
      <c r="K14" s="1237">
        <v>278.25203599999998</v>
      </c>
      <c r="L14" s="1237">
        <v>44298.570153000001</v>
      </c>
      <c r="M14" s="1237">
        <f>D14-I14</f>
        <v>90257.530741000024</v>
      </c>
      <c r="N14" s="1037"/>
      <c r="O14" s="486">
        <v>2015</v>
      </c>
      <c r="P14" s="210"/>
    </row>
    <row r="15" spans="1:16" s="60" customFormat="1" ht="15" customHeight="1">
      <c r="A15" s="156"/>
      <c r="B15" s="488"/>
      <c r="C15" s="488"/>
      <c r="D15" s="1232"/>
      <c r="E15" s="1233"/>
      <c r="F15" s="1148"/>
      <c r="G15" s="1233"/>
      <c r="H15" s="1233"/>
      <c r="I15" s="1237"/>
      <c r="J15" s="1237"/>
      <c r="K15" s="1233"/>
      <c r="L15" s="1233"/>
      <c r="M15" s="1233"/>
      <c r="N15" s="882"/>
      <c r="O15" s="488"/>
      <c r="P15" s="210"/>
    </row>
    <row r="16" spans="1:16" s="60" customFormat="1" ht="21.95" customHeight="1">
      <c r="A16" s="156"/>
      <c r="B16" s="201">
        <v>1</v>
      </c>
      <c r="C16" s="488"/>
      <c r="D16" s="1232">
        <v>45105.389264999998</v>
      </c>
      <c r="E16" s="1233">
        <v>40530.792633999998</v>
      </c>
      <c r="F16" s="1149" t="s">
        <v>503</v>
      </c>
      <c r="G16" s="1233">
        <v>3856.2018579999999</v>
      </c>
      <c r="H16" s="1233">
        <v>718.39477299999999</v>
      </c>
      <c r="I16" s="1233">
        <v>39283.024625999999</v>
      </c>
      <c r="J16" s="1233">
        <v>35632.656173000003</v>
      </c>
      <c r="K16" s="1233">
        <v>9.8396089999999994</v>
      </c>
      <c r="L16" s="1233">
        <v>3640.5288439999999</v>
      </c>
      <c r="M16" s="1233">
        <f>D16-I16</f>
        <v>5822.3646389999994</v>
      </c>
      <c r="N16" s="882"/>
      <c r="O16" s="201" t="s">
        <v>359</v>
      </c>
      <c r="P16" s="210"/>
    </row>
    <row r="17" spans="1:16" s="60" customFormat="1" ht="21.95" customHeight="1">
      <c r="A17" s="156"/>
      <c r="B17" s="201">
        <v>2</v>
      </c>
      <c r="C17" s="488">
        <v>996</v>
      </c>
      <c r="D17" s="1232">
        <v>41472.190637</v>
      </c>
      <c r="E17" s="1233">
        <v>37335.182225999997</v>
      </c>
      <c r="F17" s="1149" t="s">
        <v>503</v>
      </c>
      <c r="G17" s="1233">
        <v>3244.2186569999999</v>
      </c>
      <c r="H17" s="1233">
        <v>892.78975400000002</v>
      </c>
      <c r="I17" s="1233">
        <v>33998.316031999995</v>
      </c>
      <c r="J17" s="1233">
        <v>30724.592585999999</v>
      </c>
      <c r="K17" s="1233">
        <v>45.337206999999999</v>
      </c>
      <c r="L17" s="1233">
        <v>3228.3862389999999</v>
      </c>
      <c r="M17" s="1233">
        <f t="shared" ref="M17:M29" si="0">D17-I17</f>
        <v>7473.8746050000045</v>
      </c>
      <c r="N17" s="882"/>
      <c r="O17" s="201" t="s">
        <v>360</v>
      </c>
      <c r="P17" s="210"/>
    </row>
    <row r="18" spans="1:16" s="60" customFormat="1" ht="21.95" customHeight="1">
      <c r="A18" s="156"/>
      <c r="B18" s="202">
        <v>3</v>
      </c>
      <c r="C18" s="488"/>
      <c r="D18" s="1232">
        <v>46822.771336999998</v>
      </c>
      <c r="E18" s="1233">
        <v>42192.702116</v>
      </c>
      <c r="F18" s="1149" t="s">
        <v>503</v>
      </c>
      <c r="G18" s="1233">
        <v>3887.9047770000002</v>
      </c>
      <c r="H18" s="1233">
        <v>742.164444</v>
      </c>
      <c r="I18" s="1233">
        <v>38485.935068000006</v>
      </c>
      <c r="J18" s="1233">
        <v>35040.522440000001</v>
      </c>
      <c r="K18" s="1233">
        <v>9.3866420000000002</v>
      </c>
      <c r="L18" s="1233">
        <v>3436.0259860000001</v>
      </c>
      <c r="M18" s="1233">
        <f t="shared" si="0"/>
        <v>8336.8362689999922</v>
      </c>
      <c r="N18" s="882"/>
      <c r="O18" s="202" t="s">
        <v>361</v>
      </c>
      <c r="P18" s="210"/>
    </row>
    <row r="19" spans="1:16" s="60" customFormat="1" ht="21.95" customHeight="1">
      <c r="A19" s="156"/>
      <c r="B19" s="202">
        <v>4</v>
      </c>
      <c r="C19" s="488"/>
      <c r="D19" s="1232">
        <v>46221.931023000005</v>
      </c>
      <c r="E19" s="1233">
        <v>41583.973581999999</v>
      </c>
      <c r="F19" s="1149" t="s">
        <v>503</v>
      </c>
      <c r="G19" s="1233">
        <v>3894.2738840000002</v>
      </c>
      <c r="H19" s="1233">
        <v>743.68355699999995</v>
      </c>
      <c r="I19" s="1233">
        <v>37858.797980999996</v>
      </c>
      <c r="J19" s="1233">
        <v>34524.131885000003</v>
      </c>
      <c r="K19" s="1233">
        <v>14.106804</v>
      </c>
      <c r="L19" s="1233">
        <v>3320.5592919999999</v>
      </c>
      <c r="M19" s="1233">
        <f t="shared" si="0"/>
        <v>8363.1330420000086</v>
      </c>
      <c r="N19" s="882"/>
      <c r="O19" s="202" t="s">
        <v>362</v>
      </c>
      <c r="P19" s="210"/>
    </row>
    <row r="20" spans="1:16" s="60" customFormat="1" ht="21.95" customHeight="1">
      <c r="A20" s="156"/>
      <c r="B20" s="201">
        <v>5</v>
      </c>
      <c r="C20" s="488"/>
      <c r="D20" s="1232">
        <v>42327.311013999999</v>
      </c>
      <c r="E20" s="1233">
        <v>37676.188325000003</v>
      </c>
      <c r="F20" s="1149" t="s">
        <v>503</v>
      </c>
      <c r="G20" s="1233">
        <v>3928.2652969999999</v>
      </c>
      <c r="H20" s="1233">
        <v>722.857392</v>
      </c>
      <c r="I20" s="1233">
        <v>36039.799633000002</v>
      </c>
      <c r="J20" s="1233">
        <v>32602.015887000001</v>
      </c>
      <c r="K20" s="1233">
        <v>7.0833589999999997</v>
      </c>
      <c r="L20" s="1233">
        <v>3430.7003869999999</v>
      </c>
      <c r="M20" s="1233">
        <f t="shared" si="0"/>
        <v>6287.5113809999966</v>
      </c>
      <c r="N20" s="882"/>
      <c r="O20" s="201" t="s">
        <v>504</v>
      </c>
      <c r="P20" s="210"/>
    </row>
    <row r="21" spans="1:16" s="60" customFormat="1" ht="15" customHeight="1">
      <c r="A21" s="156"/>
      <c r="B21" s="201"/>
      <c r="C21" s="488">
        <v>996</v>
      </c>
      <c r="D21" s="1232"/>
      <c r="E21" s="1233"/>
      <c r="F21" s="1149"/>
      <c r="G21" s="1233"/>
      <c r="H21" s="1233"/>
      <c r="I21" s="1233"/>
      <c r="J21" s="1233"/>
      <c r="K21" s="1233"/>
      <c r="L21" s="1233"/>
      <c r="M21" s="1233"/>
      <c r="N21" s="882"/>
      <c r="O21" s="201"/>
      <c r="P21" s="210"/>
    </row>
    <row r="22" spans="1:16" s="60" customFormat="1" ht="21.95" customHeight="1">
      <c r="A22" s="156"/>
      <c r="B22" s="202">
        <v>6</v>
      </c>
      <c r="C22" s="488"/>
      <c r="D22" s="1232">
        <v>46554.511645999999</v>
      </c>
      <c r="E22" s="1233">
        <v>41982.090111999998</v>
      </c>
      <c r="F22" s="1149" t="s">
        <v>503</v>
      </c>
      <c r="G22" s="1233">
        <v>3771.291205</v>
      </c>
      <c r="H22" s="1233">
        <v>801.13032899999996</v>
      </c>
      <c r="I22" s="1233">
        <v>36598.397721000001</v>
      </c>
      <c r="J22" s="1233">
        <v>32841.112427</v>
      </c>
      <c r="K22" s="1233">
        <v>41.954664999999999</v>
      </c>
      <c r="L22" s="1233">
        <v>3715.330629</v>
      </c>
      <c r="M22" s="1233">
        <f t="shared" si="0"/>
        <v>9956.1139249999978</v>
      </c>
      <c r="N22" s="882"/>
      <c r="O22" s="202" t="s">
        <v>505</v>
      </c>
      <c r="P22" s="210"/>
    </row>
    <row r="23" spans="1:16" s="60" customFormat="1" ht="21.95" customHeight="1">
      <c r="A23" s="156"/>
      <c r="B23" s="202">
        <v>7</v>
      </c>
      <c r="C23" s="488"/>
      <c r="D23" s="1232">
        <v>45695.746773999999</v>
      </c>
      <c r="E23" s="1233">
        <v>41063.52781</v>
      </c>
      <c r="F23" s="1149" t="s">
        <v>503</v>
      </c>
      <c r="G23" s="1233">
        <v>3768.8858380000001</v>
      </c>
      <c r="H23" s="1233">
        <v>863.33312599999999</v>
      </c>
      <c r="I23" s="1233">
        <v>38647.066670999993</v>
      </c>
      <c r="J23" s="1233">
        <v>34382.435976000001</v>
      </c>
      <c r="K23" s="1233">
        <v>15.314643999999999</v>
      </c>
      <c r="L23" s="1233">
        <v>4249.3160509999998</v>
      </c>
      <c r="M23" s="1233">
        <f t="shared" si="0"/>
        <v>7048.6801030000061</v>
      </c>
      <c r="N23" s="882"/>
      <c r="O23" s="202" t="s">
        <v>506</v>
      </c>
      <c r="P23" s="210"/>
    </row>
    <row r="24" spans="1:16" s="60" customFormat="1" ht="21.95" customHeight="1">
      <c r="A24" s="156"/>
      <c r="B24" s="201">
        <v>8</v>
      </c>
      <c r="C24" s="488"/>
      <c r="D24" s="1232">
        <v>39107.399171999998</v>
      </c>
      <c r="E24" s="1233">
        <v>34958.658638000001</v>
      </c>
      <c r="F24" s="1149" t="s">
        <v>503</v>
      </c>
      <c r="G24" s="1233">
        <v>3484.0201959999999</v>
      </c>
      <c r="H24" s="1233">
        <v>664.72033799999997</v>
      </c>
      <c r="I24" s="1233">
        <v>34772.163390000002</v>
      </c>
      <c r="J24" s="1233">
        <v>31087.990851999999</v>
      </c>
      <c r="K24" s="1233">
        <v>6.4034060000000004</v>
      </c>
      <c r="L24" s="1233">
        <v>3677.7691319999999</v>
      </c>
      <c r="M24" s="1233">
        <f t="shared" si="0"/>
        <v>4335.2357819999961</v>
      </c>
      <c r="N24" s="882"/>
      <c r="O24" s="201" t="s">
        <v>363</v>
      </c>
      <c r="P24" s="210"/>
    </row>
    <row r="25" spans="1:16" s="60" customFormat="1" ht="21.95" customHeight="1">
      <c r="A25" s="156"/>
      <c r="B25" s="201">
        <v>9</v>
      </c>
      <c r="C25" s="488">
        <v>996</v>
      </c>
      <c r="D25" s="1232">
        <v>43432.312357000003</v>
      </c>
      <c r="E25" s="1233">
        <v>38764.267306000002</v>
      </c>
      <c r="F25" s="1149" t="s">
        <v>503</v>
      </c>
      <c r="G25" s="1233">
        <v>3796.1083600000002</v>
      </c>
      <c r="H25" s="1233">
        <v>871.936691</v>
      </c>
      <c r="I25" s="1233">
        <v>34540.503815999997</v>
      </c>
      <c r="J25" s="1233">
        <v>30462.617596</v>
      </c>
      <c r="K25" s="1233">
        <v>26.287958</v>
      </c>
      <c r="L25" s="1233">
        <v>4051.598262</v>
      </c>
      <c r="M25" s="1233">
        <f t="shared" si="0"/>
        <v>8891.8085410000058</v>
      </c>
      <c r="N25" s="882"/>
      <c r="O25" s="201" t="s">
        <v>364</v>
      </c>
      <c r="P25" s="210"/>
    </row>
    <row r="26" spans="1:16" s="60" customFormat="1" ht="21.95" customHeight="1">
      <c r="A26" s="156"/>
      <c r="B26" s="202">
        <v>10</v>
      </c>
      <c r="C26" s="488"/>
      <c r="D26" s="1232">
        <v>43352.045560000006</v>
      </c>
      <c r="E26" s="1233">
        <v>38536.807384</v>
      </c>
      <c r="F26" s="1149" t="s">
        <v>503</v>
      </c>
      <c r="G26" s="1233">
        <v>3955.3825000000002</v>
      </c>
      <c r="H26" s="1233">
        <v>859.85567600000002</v>
      </c>
      <c r="I26" s="1233">
        <v>36762.974692000003</v>
      </c>
      <c r="J26" s="1233">
        <v>32419.515760999999</v>
      </c>
      <c r="K26" s="1233">
        <v>72.522390999999999</v>
      </c>
      <c r="L26" s="1233">
        <v>4270.9365399999997</v>
      </c>
      <c r="M26" s="1233">
        <f t="shared" si="0"/>
        <v>6589.0708680000025</v>
      </c>
      <c r="N26" s="882"/>
      <c r="O26" s="202" t="s">
        <v>365</v>
      </c>
      <c r="P26" s="210"/>
    </row>
    <row r="27" spans="1:16" s="60" customFormat="1" ht="15" customHeight="1">
      <c r="A27" s="156"/>
      <c r="B27" s="202"/>
      <c r="C27" s="488"/>
      <c r="D27" s="1232"/>
      <c r="E27" s="1233"/>
      <c r="F27" s="1149"/>
      <c r="G27" s="1233"/>
      <c r="H27" s="1233"/>
      <c r="I27" s="1233"/>
      <c r="J27" s="1233"/>
      <c r="K27" s="1233"/>
      <c r="L27" s="1233"/>
      <c r="M27" s="1233"/>
      <c r="N27" s="882"/>
      <c r="O27" s="202"/>
      <c r="P27" s="210"/>
    </row>
    <row r="28" spans="1:16" s="60" customFormat="1" ht="21.95" customHeight="1">
      <c r="A28" s="156"/>
      <c r="B28" s="201">
        <v>11</v>
      </c>
      <c r="C28" s="488"/>
      <c r="D28" s="1232">
        <v>44285.051775</v>
      </c>
      <c r="E28" s="1233">
        <v>39463.648719999997</v>
      </c>
      <c r="F28" s="1149" t="s">
        <v>503</v>
      </c>
      <c r="G28" s="1233">
        <v>3770.2322570000001</v>
      </c>
      <c r="H28" s="1233">
        <v>1051.1707980000001</v>
      </c>
      <c r="I28" s="1233">
        <v>34049.681858999997</v>
      </c>
      <c r="J28" s="1233">
        <v>30276.705866</v>
      </c>
      <c r="K28" s="1233">
        <v>16.428704</v>
      </c>
      <c r="L28" s="1233">
        <v>3756.5472890000001</v>
      </c>
      <c r="M28" s="1233">
        <f t="shared" si="0"/>
        <v>10235.369916000003</v>
      </c>
      <c r="N28" s="882"/>
      <c r="O28" s="201" t="s">
        <v>366</v>
      </c>
      <c r="P28" s="210"/>
    </row>
    <row r="29" spans="1:16" s="60" customFormat="1" ht="21.95" customHeight="1">
      <c r="A29" s="156"/>
      <c r="B29" s="201">
        <v>12</v>
      </c>
      <c r="C29" s="488">
        <v>996</v>
      </c>
      <c r="D29" s="1232">
        <v>42379.842806000001</v>
      </c>
      <c r="E29" s="1233">
        <v>38015.640991</v>
      </c>
      <c r="F29" s="1149" t="s">
        <v>503</v>
      </c>
      <c r="G29" s="1233">
        <v>3571.580117</v>
      </c>
      <c r="H29" s="1233">
        <v>792.62169800000004</v>
      </c>
      <c r="I29" s="1233">
        <v>35462.311135999997</v>
      </c>
      <c r="J29" s="1233">
        <v>31927.852986999998</v>
      </c>
      <c r="K29" s="1233">
        <v>13.586646999999999</v>
      </c>
      <c r="L29" s="1233">
        <v>3520.871502</v>
      </c>
      <c r="M29" s="1233">
        <f t="shared" si="0"/>
        <v>6917.5316700000039</v>
      </c>
      <c r="N29" s="882"/>
      <c r="O29" s="201" t="s">
        <v>367</v>
      </c>
      <c r="P29" s="210"/>
    </row>
    <row r="30" spans="1:16" s="60" customFormat="1" ht="7.5" customHeight="1" thickBot="1">
      <c r="A30" s="564"/>
      <c r="B30" s="565"/>
      <c r="C30" s="565"/>
      <c r="D30" s="650"/>
      <c r="E30" s="565"/>
      <c r="F30" s="565"/>
      <c r="G30" s="565"/>
      <c r="H30" s="565"/>
      <c r="I30" s="565"/>
      <c r="J30" s="565"/>
      <c r="K30" s="565"/>
      <c r="L30" s="565"/>
      <c r="M30" s="565"/>
      <c r="N30" s="883"/>
      <c r="O30" s="531"/>
      <c r="P30" s="210"/>
    </row>
    <row r="31" spans="1:16" s="1339" customFormat="1" ht="45" customHeight="1">
      <c r="B31" s="1854" t="s">
        <v>421</v>
      </c>
      <c r="C31" s="1854"/>
      <c r="D31" s="1854"/>
      <c r="E31" s="1854"/>
      <c r="F31" s="1854"/>
      <c r="G31" s="1854"/>
      <c r="H31" s="1854"/>
      <c r="I31" s="1854" t="s">
        <v>1408</v>
      </c>
      <c r="J31" s="1854"/>
      <c r="K31" s="1854"/>
      <c r="L31" s="1854"/>
      <c r="M31" s="1854"/>
      <c r="N31" s="1854"/>
      <c r="O31" s="1854"/>
      <c r="P31" s="1347"/>
    </row>
    <row r="32" spans="1:16" s="60" customFormat="1" ht="11.25"/>
    <row r="33" spans="4:14" s="60" customFormat="1" ht="11.25">
      <c r="D33" s="211"/>
      <c r="E33" s="211"/>
      <c r="F33" s="211"/>
      <c r="G33" s="211"/>
      <c r="H33" s="211"/>
    </row>
    <row r="34" spans="4:14" s="60" customFormat="1" ht="11.25">
      <c r="D34" s="211"/>
      <c r="E34" s="211"/>
      <c r="F34" s="211"/>
      <c r="G34" s="211"/>
      <c r="H34" s="211"/>
    </row>
    <row r="35" spans="4:14" s="60" customFormat="1" ht="11.25">
      <c r="I35" s="210"/>
      <c r="J35" s="210"/>
      <c r="K35" s="210"/>
      <c r="L35" s="210"/>
      <c r="M35" s="210"/>
      <c r="N35" s="210"/>
    </row>
    <row r="36" spans="4:14" s="60" customFormat="1" ht="11.25"/>
    <row r="37" spans="4:14" s="60" customFormat="1" ht="11.25"/>
    <row r="38" spans="4:14" s="60" customFormat="1" ht="11.25"/>
    <row r="39" spans="4:14" s="60" customFormat="1" ht="11.25"/>
    <row r="40" spans="4:14" s="60" customFormat="1" ht="11.25"/>
    <row r="41" spans="4:14" s="60" customFormat="1" ht="11.25"/>
    <row r="42" spans="4:14" s="60" customFormat="1" ht="11.25"/>
    <row r="43" spans="4:14" s="60" customFormat="1" ht="11.25"/>
    <row r="44" spans="4:14" s="60" customFormat="1" ht="11.25"/>
    <row r="45" spans="4:14" s="60" customFormat="1" ht="11.25"/>
    <row r="46" spans="4:14" s="60" customFormat="1" ht="11.25"/>
    <row r="47" spans="4:14" s="60" customFormat="1" ht="11.25"/>
    <row r="48" spans="4:14" s="60" customFormat="1" ht="11.25"/>
    <row r="49" s="60" customFormat="1" ht="11.25"/>
    <row r="50" s="60" customFormat="1" ht="11.25"/>
    <row r="51" s="60" customFormat="1" ht="11.25"/>
    <row r="52" s="60" customFormat="1" ht="11.25"/>
    <row r="53" s="60" customFormat="1" ht="11.25"/>
    <row r="54" s="60" customFormat="1" ht="11.25"/>
    <row r="55" s="60" customFormat="1" ht="11.25"/>
    <row r="56" s="60" customFormat="1" ht="11.25"/>
    <row r="57" s="60" customFormat="1" ht="11.25"/>
    <row r="58" s="60" customFormat="1" ht="11.25"/>
    <row r="59" s="60" customFormat="1" ht="11.25"/>
    <row r="60" s="60" customFormat="1" ht="11.25"/>
    <row r="61" s="60" customFormat="1" ht="11.25"/>
    <row r="62" s="60" customFormat="1" ht="11.25"/>
    <row r="63" s="60" customFormat="1" ht="11.25"/>
    <row r="64" s="60" customFormat="1" ht="11.25"/>
    <row r="65" s="60" customFormat="1" ht="11.25"/>
    <row r="66" s="60" customFormat="1" ht="11.25"/>
    <row r="67" s="60" customFormat="1" ht="11.25"/>
    <row r="68" s="60" customFormat="1" ht="11.25"/>
    <row r="69" s="60" customFormat="1" ht="11.25"/>
    <row r="70" s="60" customFormat="1" ht="11.25"/>
    <row r="71" s="60" customFormat="1" ht="11.25"/>
    <row r="72" s="60" customFormat="1" ht="11.25"/>
    <row r="73" s="60" customFormat="1" ht="11.25"/>
    <row r="74" s="60" customFormat="1" ht="11.25"/>
    <row r="75" s="60" customFormat="1" ht="11.25"/>
    <row r="76" s="60" customFormat="1" ht="11.25"/>
    <row r="77" s="60" customFormat="1" ht="11.25"/>
    <row r="78" s="60" customFormat="1" ht="11.25"/>
    <row r="79" s="60" customFormat="1" ht="11.25"/>
    <row r="80" s="60" customFormat="1" ht="11.25"/>
    <row r="81" s="60" customFormat="1" ht="11.25"/>
    <row r="82" s="60" customFormat="1" ht="11.25"/>
    <row r="83" s="60" customFormat="1" ht="11.25"/>
    <row r="84" s="60" customFormat="1" ht="11.25"/>
    <row r="85" s="60" customFormat="1" ht="11.25"/>
    <row r="86" s="60" customFormat="1" ht="11.25"/>
    <row r="87" s="60" customFormat="1" ht="11.25"/>
    <row r="88" s="60" customFormat="1" ht="11.25"/>
    <row r="89" s="60" customFormat="1" ht="11.25"/>
    <row r="90" s="60" customFormat="1" ht="11.25"/>
    <row r="91" s="60" customFormat="1" ht="11.25"/>
    <row r="92" s="60" customFormat="1" ht="11.25"/>
    <row r="93" s="60" customFormat="1" ht="11.25"/>
    <row r="94" s="60" customFormat="1" ht="11.25"/>
    <row r="95" s="60" customFormat="1" ht="11.25"/>
    <row r="96" s="60" customFormat="1" ht="11.25"/>
    <row r="97" s="60" customFormat="1" ht="11.25"/>
    <row r="98" s="60" customFormat="1" ht="11.25"/>
    <row r="99" s="60" customFormat="1" ht="11.25"/>
    <row r="100" s="60" customFormat="1" ht="11.25"/>
    <row r="101" s="60" customFormat="1" ht="11.25"/>
    <row r="102" s="60" customFormat="1" ht="11.25"/>
    <row r="103" s="60" customFormat="1" ht="11.25"/>
    <row r="104" s="60" customFormat="1" ht="11.25"/>
    <row r="105" s="60" customFormat="1" ht="11.25"/>
    <row r="106" s="60" customFormat="1" ht="11.25"/>
    <row r="107" s="60" customFormat="1" ht="11.25"/>
    <row r="108" s="60" customFormat="1" ht="11.25"/>
  </sheetData>
  <mergeCells count="16">
    <mergeCell ref="I31:O31"/>
    <mergeCell ref="I2:O2"/>
    <mergeCell ref="M3:O3"/>
    <mergeCell ref="I4:L4"/>
    <mergeCell ref="I5:I6"/>
    <mergeCell ref="J5:J6"/>
    <mergeCell ref="K5:K6"/>
    <mergeCell ref="L5:L6"/>
    <mergeCell ref="M4:N6"/>
    <mergeCell ref="B2:H2"/>
    <mergeCell ref="B31:H31"/>
    <mergeCell ref="D4:H4"/>
    <mergeCell ref="D5:D6"/>
    <mergeCell ref="E5:E6"/>
    <mergeCell ref="G5:G6"/>
    <mergeCell ref="H5:H6"/>
  </mergeCells>
  <phoneticPr fontId="2" type="noConversion"/>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V112"/>
  <sheetViews>
    <sheetView showGridLines="0" view="pageBreakPreview" topLeftCell="A40" zoomScaleNormal="100" zoomScaleSheetLayoutView="100" workbookViewId="0">
      <selection activeCell="A58" sqref="A58:XFD58"/>
    </sheetView>
  </sheetViews>
  <sheetFormatPr defaultRowHeight="13.5"/>
  <cols>
    <col min="1" max="1" width="0.5546875" style="2" customWidth="1"/>
    <col min="2" max="2" width="4.33203125" style="2" customWidth="1"/>
    <col min="3" max="3" width="0.5546875" style="2" customWidth="1"/>
    <col min="4" max="4" width="9.5546875" style="2" customWidth="1"/>
    <col min="5" max="5" width="8.88671875" style="2" customWidth="1"/>
    <col min="6" max="6" width="8.5546875" style="2" customWidth="1"/>
    <col min="7" max="7" width="8.88671875" style="2" customWidth="1"/>
    <col min="8" max="8" width="9.33203125" style="2" customWidth="1"/>
    <col min="9" max="10" width="8.5546875" style="2" customWidth="1"/>
    <col min="11" max="11" width="8.44140625" style="2" customWidth="1"/>
    <col min="12" max="12" width="9.109375" style="35" customWidth="1"/>
    <col min="13" max="18" width="8.5546875" style="35" customWidth="1"/>
    <col min="19" max="19" width="8.33203125" style="35" customWidth="1"/>
    <col min="20" max="20" width="0.6640625" style="2" customWidth="1"/>
    <col min="21" max="21" width="6.77734375" style="2" customWidth="1"/>
    <col min="22" max="16384" width="8.88671875" style="2"/>
  </cols>
  <sheetData>
    <row r="1" spans="1:22" s="5" customFormat="1" ht="27.95" customHeight="1">
      <c r="A1" s="266" t="s">
        <v>1412</v>
      </c>
      <c r="B1" s="12"/>
      <c r="L1" s="6"/>
      <c r="M1" s="6"/>
      <c r="N1" s="6"/>
      <c r="O1" s="6"/>
      <c r="P1" s="6"/>
      <c r="Q1" s="6"/>
      <c r="R1" s="7"/>
      <c r="S1" s="7"/>
      <c r="U1" s="855" t="s">
        <v>1413</v>
      </c>
    </row>
    <row r="2" spans="1:22" s="499" customFormat="1" ht="45" customHeight="1">
      <c r="B2" s="1460" t="s">
        <v>440</v>
      </c>
      <c r="C2" s="1460"/>
      <c r="D2" s="1460"/>
      <c r="E2" s="1460"/>
      <c r="F2" s="1460"/>
      <c r="G2" s="1460"/>
      <c r="H2" s="1460"/>
      <c r="I2" s="1460"/>
      <c r="J2" s="1460"/>
      <c r="K2" s="1460"/>
      <c r="L2" s="1460" t="s">
        <v>1414</v>
      </c>
      <c r="M2" s="1460"/>
      <c r="N2" s="1460"/>
      <c r="O2" s="1460"/>
      <c r="P2" s="1460"/>
      <c r="Q2" s="1460"/>
      <c r="R2" s="1460"/>
      <c r="S2" s="1460"/>
      <c r="T2" s="1460"/>
      <c r="U2" s="1460"/>
    </row>
    <row r="3" spans="1:22" s="191" customFormat="1" ht="14.1" customHeight="1" thickBot="1">
      <c r="A3" s="191" t="s">
        <v>602</v>
      </c>
      <c r="E3" s="1041"/>
      <c r="F3" s="1041"/>
      <c r="G3" s="1041"/>
      <c r="H3" s="1041"/>
      <c r="I3" s="1041"/>
      <c r="J3" s="1058"/>
      <c r="K3" s="1058"/>
      <c r="L3" s="1100"/>
      <c r="M3" s="1100"/>
      <c r="N3" s="1100"/>
      <c r="O3" s="1100"/>
      <c r="P3" s="1100"/>
      <c r="Q3" s="1100"/>
      <c r="R3" s="1100"/>
      <c r="T3" s="1100"/>
      <c r="U3" s="1100" t="s">
        <v>165</v>
      </c>
    </row>
    <row r="4" spans="1:22" s="180" customFormat="1" ht="54.95" customHeight="1">
      <c r="A4" s="1245"/>
      <c r="B4" s="1260" t="s">
        <v>1422</v>
      </c>
      <c r="C4" s="1246"/>
      <c r="D4" s="1250" t="s">
        <v>219</v>
      </c>
      <c r="E4" s="1247" t="s">
        <v>496</v>
      </c>
      <c r="F4" s="1247" t="s">
        <v>497</v>
      </c>
      <c r="G4" s="1247" t="s">
        <v>498</v>
      </c>
      <c r="H4" s="1247" t="s">
        <v>199</v>
      </c>
      <c r="I4" s="1247" t="s">
        <v>200</v>
      </c>
      <c r="J4" s="1248" t="s">
        <v>210</v>
      </c>
      <c r="K4" s="1248" t="s">
        <v>207</v>
      </c>
      <c r="L4" s="1249" t="s">
        <v>202</v>
      </c>
      <c r="M4" s="1247" t="s">
        <v>220</v>
      </c>
      <c r="N4" s="1247" t="s">
        <v>221</v>
      </c>
      <c r="O4" s="1247" t="s">
        <v>209</v>
      </c>
      <c r="P4" s="1247" t="s">
        <v>222</v>
      </c>
      <c r="Q4" s="1247" t="s">
        <v>205</v>
      </c>
      <c r="R4" s="1247" t="s">
        <v>203</v>
      </c>
      <c r="S4" s="1948" t="s">
        <v>223</v>
      </c>
      <c r="T4" s="1949"/>
      <c r="U4" s="1259" t="s">
        <v>1410</v>
      </c>
    </row>
    <row r="5" spans="1:22" s="180" customFormat="1" ht="6.95" customHeight="1">
      <c r="A5" s="246"/>
      <c r="B5" s="311"/>
      <c r="C5" s="311"/>
      <c r="D5" s="684"/>
      <c r="E5" s="311"/>
      <c r="F5" s="311"/>
      <c r="G5" s="311"/>
      <c r="H5" s="311"/>
      <c r="I5" s="311"/>
      <c r="J5" s="311"/>
      <c r="K5" s="311"/>
      <c r="L5" s="639"/>
      <c r="M5" s="639"/>
      <c r="N5" s="639"/>
      <c r="O5" s="639"/>
      <c r="P5" s="639"/>
      <c r="Q5" s="311"/>
      <c r="R5" s="311"/>
      <c r="S5" s="311"/>
      <c r="T5" s="1063"/>
      <c r="U5" s="246"/>
    </row>
    <row r="6" spans="1:22" s="180" customFormat="1" ht="27.6" customHeight="1">
      <c r="A6" s="246"/>
      <c r="B6" s="488">
        <v>2010</v>
      </c>
      <c r="C6" s="488"/>
      <c r="D6" s="484">
        <v>466383762</v>
      </c>
      <c r="E6" s="1238">
        <v>49816058</v>
      </c>
      <c r="F6" s="1238">
        <v>28176281</v>
      </c>
      <c r="G6" s="1238">
        <v>25294346</v>
      </c>
      <c r="H6" s="1238">
        <v>116837833</v>
      </c>
      <c r="I6" s="1238">
        <v>10702180</v>
      </c>
      <c r="J6" s="1238">
        <v>15244202</v>
      </c>
      <c r="K6" s="1238">
        <v>14830499</v>
      </c>
      <c r="L6" s="1238">
        <v>8897299</v>
      </c>
      <c r="M6" s="1238">
        <v>4053509</v>
      </c>
      <c r="N6" s="1238">
        <v>6459776</v>
      </c>
      <c r="O6" s="1238">
        <v>5555094</v>
      </c>
      <c r="P6" s="1238">
        <v>5401658</v>
      </c>
      <c r="Q6" s="1238">
        <v>6114823</v>
      </c>
      <c r="R6" s="1238">
        <v>4101864</v>
      </c>
      <c r="S6" s="1238">
        <v>8845549</v>
      </c>
      <c r="T6" s="882"/>
      <c r="U6" s="488">
        <v>2010</v>
      </c>
      <c r="V6" s="144"/>
    </row>
    <row r="7" spans="1:22" s="60" customFormat="1" ht="27.6" customHeight="1">
      <c r="A7" s="156"/>
      <c r="B7" s="488">
        <v>2011</v>
      </c>
      <c r="C7" s="488"/>
      <c r="D7" s="484">
        <v>555213656</v>
      </c>
      <c r="E7" s="1238">
        <v>56207703</v>
      </c>
      <c r="F7" s="1238">
        <v>39679706</v>
      </c>
      <c r="G7" s="1238">
        <v>30968405</v>
      </c>
      <c r="H7" s="1238">
        <v>134185008.602</v>
      </c>
      <c r="I7" s="1238">
        <v>9500927</v>
      </c>
      <c r="J7" s="1238">
        <v>20839005</v>
      </c>
      <c r="K7" s="1238">
        <v>18205965</v>
      </c>
      <c r="L7" s="1238">
        <v>13564498</v>
      </c>
      <c r="M7" s="1238">
        <v>3798253</v>
      </c>
      <c r="N7" s="1238">
        <v>8458966</v>
      </c>
      <c r="O7" s="1238">
        <v>4969095</v>
      </c>
      <c r="P7" s="1238">
        <v>7389345</v>
      </c>
      <c r="Q7" s="1238">
        <v>6275131</v>
      </c>
      <c r="R7" s="1238">
        <v>4927656</v>
      </c>
      <c r="S7" s="1238">
        <v>9729059</v>
      </c>
      <c r="T7" s="882"/>
      <c r="U7" s="488">
        <v>2011</v>
      </c>
    </row>
    <row r="8" spans="1:22" s="60" customFormat="1" ht="27.6" customHeight="1">
      <c r="A8" s="156"/>
      <c r="B8" s="488">
        <v>2012</v>
      </c>
      <c r="C8" s="488"/>
      <c r="D8" s="484">
        <v>547869792</v>
      </c>
      <c r="E8" s="1238">
        <v>58524559</v>
      </c>
      <c r="F8" s="1238">
        <v>38796057</v>
      </c>
      <c r="G8" s="1238">
        <v>32606189</v>
      </c>
      <c r="H8" s="1238">
        <v>134322564</v>
      </c>
      <c r="I8" s="1238">
        <v>7509691</v>
      </c>
      <c r="J8" s="1238">
        <v>22887919</v>
      </c>
      <c r="K8" s="1238">
        <v>14814856</v>
      </c>
      <c r="L8" s="1238">
        <v>13955030</v>
      </c>
      <c r="M8" s="1238">
        <v>3977303</v>
      </c>
      <c r="N8" s="1238">
        <v>8221082</v>
      </c>
      <c r="O8" s="1238">
        <v>4896879</v>
      </c>
      <c r="P8" s="1238">
        <v>3803650</v>
      </c>
      <c r="Q8" s="1238">
        <v>7723494</v>
      </c>
      <c r="R8" s="1238">
        <v>4828116</v>
      </c>
      <c r="S8" s="1238">
        <v>9042360</v>
      </c>
      <c r="T8" s="882"/>
      <c r="U8" s="488">
        <v>2012</v>
      </c>
    </row>
    <row r="9" spans="1:22" s="60" customFormat="1" ht="27.6" customHeight="1">
      <c r="A9" s="156"/>
      <c r="B9" s="488">
        <v>2013</v>
      </c>
      <c r="C9" s="488"/>
      <c r="D9" s="484">
        <v>559632433.79499996</v>
      </c>
      <c r="E9" s="1238">
        <v>62052487.604000002</v>
      </c>
      <c r="F9" s="1238">
        <v>34662290.114</v>
      </c>
      <c r="G9" s="1238">
        <v>27756308.324999999</v>
      </c>
      <c r="H9" s="1238">
        <v>145869498.273</v>
      </c>
      <c r="I9" s="1238">
        <v>7907864.8190000001</v>
      </c>
      <c r="J9" s="1238">
        <v>22289028.002999999</v>
      </c>
      <c r="K9" s="1238">
        <v>15699099.207</v>
      </c>
      <c r="L9" s="1238">
        <v>11568177.875</v>
      </c>
      <c r="M9" s="1238">
        <v>3484594.338</v>
      </c>
      <c r="N9" s="1238">
        <v>8071655.8969999999</v>
      </c>
      <c r="O9" s="1238">
        <v>4727084.8099999996</v>
      </c>
      <c r="P9" s="1238">
        <v>3512923.3429999999</v>
      </c>
      <c r="Q9" s="1238">
        <v>8587756.8359999992</v>
      </c>
      <c r="R9" s="1238">
        <v>5202855.193</v>
      </c>
      <c r="S9" s="1238">
        <v>9727376.9949999992</v>
      </c>
      <c r="T9" s="882"/>
      <c r="U9" s="488">
        <v>2013</v>
      </c>
    </row>
    <row r="10" spans="1:22" s="60" customFormat="1" ht="27.6" customHeight="1">
      <c r="A10" s="156"/>
      <c r="B10" s="488">
        <v>2014</v>
      </c>
      <c r="C10" s="488"/>
      <c r="D10" s="484">
        <v>572664607.06299996</v>
      </c>
      <c r="E10" s="1238">
        <v>70284871.834000006</v>
      </c>
      <c r="F10" s="1238">
        <v>32183787.734000001</v>
      </c>
      <c r="G10" s="1238">
        <v>27256402.125</v>
      </c>
      <c r="H10" s="1238">
        <v>145287701.213</v>
      </c>
      <c r="I10" s="1238">
        <v>7570925.5820000004</v>
      </c>
      <c r="J10" s="1238">
        <v>23749882.487</v>
      </c>
      <c r="K10" s="1238">
        <v>15077397.935000001</v>
      </c>
      <c r="L10" s="1238">
        <v>11360656.346999999</v>
      </c>
      <c r="M10" s="1238">
        <v>2764664.1549999998</v>
      </c>
      <c r="N10" s="1238">
        <v>7599141.8839999996</v>
      </c>
      <c r="O10" s="1238">
        <v>5782609.8380000005</v>
      </c>
      <c r="P10" s="1238">
        <v>2976249.128</v>
      </c>
      <c r="Q10" s="1238">
        <v>7582611.3949999996</v>
      </c>
      <c r="R10" s="1238">
        <v>4916629.3930000002</v>
      </c>
      <c r="S10" s="1238">
        <v>10846017.546</v>
      </c>
      <c r="T10" s="882"/>
      <c r="U10" s="488">
        <v>2014</v>
      </c>
    </row>
    <row r="11" spans="1:22" s="180" customFormat="1" ht="6" customHeight="1">
      <c r="A11" s="246"/>
      <c r="B11" s="640"/>
      <c r="C11" s="640"/>
      <c r="D11" s="1251"/>
      <c r="E11" s="1239"/>
      <c r="F11" s="1239"/>
      <c r="G11" s="1239"/>
      <c r="H11" s="1239"/>
      <c r="I11" s="1239"/>
      <c r="J11" s="1239"/>
      <c r="K11" s="1239"/>
      <c r="L11" s="1240"/>
      <c r="M11" s="1240"/>
      <c r="N11" s="1240"/>
      <c r="O11" s="1240"/>
      <c r="P11" s="1240"/>
      <c r="Q11" s="1240"/>
      <c r="R11" s="1240"/>
      <c r="S11" s="1240"/>
      <c r="T11" s="1063"/>
      <c r="U11" s="640"/>
    </row>
    <row r="12" spans="1:22" s="200" customFormat="1" ht="27.6" customHeight="1">
      <c r="A12" s="273"/>
      <c r="B12" s="486">
        <v>2015</v>
      </c>
      <c r="C12" s="486"/>
      <c r="D12" s="1252">
        <v>526756503.366</v>
      </c>
      <c r="E12" s="1241">
        <v>69832102.800999999</v>
      </c>
      <c r="F12" s="1241">
        <v>25576507.27</v>
      </c>
      <c r="G12" s="1241">
        <v>30418178.487</v>
      </c>
      <c r="H12" s="1241">
        <v>137123933.89300001</v>
      </c>
      <c r="I12" s="1241">
        <v>6220210.7869999995</v>
      </c>
      <c r="J12" s="1241">
        <v>15011163.913000001</v>
      </c>
      <c r="K12" s="1241">
        <v>12004263.628</v>
      </c>
      <c r="L12" s="1241">
        <v>7872404.4479999999</v>
      </c>
      <c r="M12" s="1241">
        <v>2230250.0240000002</v>
      </c>
      <c r="N12" s="1241">
        <v>6361610.0669999998</v>
      </c>
      <c r="O12" s="1241">
        <v>7390096.4960000003</v>
      </c>
      <c r="P12" s="1241">
        <v>1299338.7239999999</v>
      </c>
      <c r="Q12" s="1241">
        <v>7735292.8789999997</v>
      </c>
      <c r="R12" s="1241">
        <v>4623244.375</v>
      </c>
      <c r="S12" s="1241">
        <v>10891938.116</v>
      </c>
      <c r="T12" s="1037"/>
      <c r="U12" s="486">
        <v>2015</v>
      </c>
    </row>
    <row r="13" spans="1:22" s="60" customFormat="1" ht="6" customHeight="1">
      <c r="A13" s="156"/>
      <c r="B13" s="488"/>
      <c r="C13" s="488"/>
      <c r="D13" s="484"/>
      <c r="E13" s="1238"/>
      <c r="F13" s="1238"/>
      <c r="G13" s="1238"/>
      <c r="H13" s="1238"/>
      <c r="I13" s="1238"/>
      <c r="J13" s="1238"/>
      <c r="K13" s="1238"/>
      <c r="L13" s="1238"/>
      <c r="M13" s="1238"/>
      <c r="N13" s="1238"/>
      <c r="O13" s="1238"/>
      <c r="P13" s="1238"/>
      <c r="Q13" s="1238"/>
      <c r="R13" s="1238"/>
      <c r="S13" s="1238"/>
      <c r="T13" s="882"/>
      <c r="U13" s="488"/>
    </row>
    <row r="14" spans="1:22" s="60" customFormat="1" ht="27.6" customHeight="1">
      <c r="A14" s="156"/>
      <c r="B14" s="201">
        <v>1</v>
      </c>
      <c r="C14" s="488"/>
      <c r="D14" s="484">
        <v>45105389.265000001</v>
      </c>
      <c r="E14" s="1238">
        <v>5561545.3969999999</v>
      </c>
      <c r="F14" s="1238">
        <v>2251306.5830000001</v>
      </c>
      <c r="G14" s="1238">
        <v>2170483.3119999999</v>
      </c>
      <c r="H14" s="1238">
        <v>12083947.251</v>
      </c>
      <c r="I14" s="1238">
        <v>474884.38799999998</v>
      </c>
      <c r="J14" s="1238">
        <v>1717014.2309999999</v>
      </c>
      <c r="K14" s="1238">
        <v>1060959.3030000001</v>
      </c>
      <c r="L14" s="1238">
        <v>699581.18099999998</v>
      </c>
      <c r="M14" s="1238">
        <v>304672.74900000001</v>
      </c>
      <c r="N14" s="1238">
        <v>540660.83700000006</v>
      </c>
      <c r="O14" s="1238">
        <v>423696.16800000001</v>
      </c>
      <c r="P14" s="1238">
        <v>2339.58</v>
      </c>
      <c r="Q14" s="1238">
        <v>474758.96100000001</v>
      </c>
      <c r="R14" s="1238">
        <v>357349.84399999998</v>
      </c>
      <c r="S14" s="1238">
        <v>797796.21</v>
      </c>
      <c r="T14" s="882"/>
      <c r="U14" s="201" t="s">
        <v>359</v>
      </c>
    </row>
    <row r="15" spans="1:22" s="60" customFormat="1" ht="27.6" customHeight="1">
      <c r="A15" s="156"/>
      <c r="B15" s="201">
        <v>2</v>
      </c>
      <c r="C15" s="488">
        <v>996</v>
      </c>
      <c r="D15" s="484">
        <v>41472190.637000002</v>
      </c>
      <c r="E15" s="1238">
        <v>5021263.6859999998</v>
      </c>
      <c r="F15" s="1238">
        <v>2000724.388</v>
      </c>
      <c r="G15" s="1238">
        <v>1810259.426</v>
      </c>
      <c r="H15" s="1238">
        <v>9927641.7090000007</v>
      </c>
      <c r="I15" s="1238">
        <v>401384.14799999999</v>
      </c>
      <c r="J15" s="1238">
        <v>852298.05299999996</v>
      </c>
      <c r="K15" s="1238">
        <v>974583.73400000005</v>
      </c>
      <c r="L15" s="1238">
        <v>658445.92000000004</v>
      </c>
      <c r="M15" s="1238">
        <v>49050.838000000003</v>
      </c>
      <c r="N15" s="1238">
        <v>543730.53200000001</v>
      </c>
      <c r="O15" s="1238">
        <v>345344.375</v>
      </c>
      <c r="P15" s="1238">
        <v>32563.4</v>
      </c>
      <c r="Q15" s="1238">
        <v>470053.83799999999</v>
      </c>
      <c r="R15" s="1238">
        <v>371405.42</v>
      </c>
      <c r="S15" s="1238">
        <v>798257.70299999998</v>
      </c>
      <c r="T15" s="882"/>
      <c r="U15" s="201" t="s">
        <v>360</v>
      </c>
    </row>
    <row r="16" spans="1:22" s="60" customFormat="1" ht="27.6" customHeight="1">
      <c r="A16" s="156"/>
      <c r="B16" s="202">
        <v>3</v>
      </c>
      <c r="C16" s="488"/>
      <c r="D16" s="484">
        <v>46822771.336999997</v>
      </c>
      <c r="E16" s="1238">
        <v>6795063.949</v>
      </c>
      <c r="F16" s="1238">
        <v>2127216.1809999999</v>
      </c>
      <c r="G16" s="1238">
        <v>2545223.9679999999</v>
      </c>
      <c r="H16" s="1238">
        <v>11868032.003</v>
      </c>
      <c r="I16" s="1238">
        <v>505957.087</v>
      </c>
      <c r="J16" s="1238">
        <v>1586323.257</v>
      </c>
      <c r="K16" s="1238">
        <v>1102064.014</v>
      </c>
      <c r="L16" s="1238">
        <v>675337.96600000001</v>
      </c>
      <c r="M16" s="1238">
        <v>216367.38399999999</v>
      </c>
      <c r="N16" s="1238">
        <v>571545.29700000002</v>
      </c>
      <c r="O16" s="1238">
        <v>406407.85</v>
      </c>
      <c r="P16" s="1238">
        <v>363656.11700000003</v>
      </c>
      <c r="Q16" s="1238">
        <v>595743.41200000001</v>
      </c>
      <c r="R16" s="1238">
        <v>452682.68800000002</v>
      </c>
      <c r="S16" s="1238">
        <v>1393868.6129999999</v>
      </c>
      <c r="T16" s="882"/>
      <c r="U16" s="202" t="s">
        <v>361</v>
      </c>
    </row>
    <row r="17" spans="1:21" s="60" customFormat="1" ht="27.6" customHeight="1">
      <c r="A17" s="156"/>
      <c r="B17" s="202">
        <v>4</v>
      </c>
      <c r="C17" s="488"/>
      <c r="D17" s="484">
        <v>46221931.023000002</v>
      </c>
      <c r="E17" s="1238">
        <v>6204676.2199999997</v>
      </c>
      <c r="F17" s="1238">
        <v>2380418.8199999998</v>
      </c>
      <c r="G17" s="1238">
        <v>2650179.906</v>
      </c>
      <c r="H17" s="1238">
        <v>11765636.558</v>
      </c>
      <c r="I17" s="1238">
        <v>541070.76</v>
      </c>
      <c r="J17" s="1238">
        <v>1166926.9080000001</v>
      </c>
      <c r="K17" s="1238">
        <v>1146416.9909999999</v>
      </c>
      <c r="L17" s="1238">
        <v>841542.32799999998</v>
      </c>
      <c r="M17" s="1238">
        <v>287871.99800000002</v>
      </c>
      <c r="N17" s="1238">
        <v>573138.35100000002</v>
      </c>
      <c r="O17" s="1238">
        <v>535244.28700000001</v>
      </c>
      <c r="P17" s="1238">
        <v>228836.701</v>
      </c>
      <c r="Q17" s="1238">
        <v>571895.90800000005</v>
      </c>
      <c r="R17" s="1238">
        <v>420115.696</v>
      </c>
      <c r="S17" s="1238">
        <v>1040711.807</v>
      </c>
      <c r="T17" s="882"/>
      <c r="U17" s="202" t="s">
        <v>362</v>
      </c>
    </row>
    <row r="18" spans="1:21" s="60" customFormat="1" ht="27.6" customHeight="1">
      <c r="A18" s="156"/>
      <c r="B18" s="201">
        <v>5</v>
      </c>
      <c r="C18" s="488"/>
      <c r="D18" s="484">
        <v>42327311.013999999</v>
      </c>
      <c r="E18" s="1238">
        <v>5623941.1069999998</v>
      </c>
      <c r="F18" s="1238">
        <v>2331637.2059999998</v>
      </c>
      <c r="G18" s="1238">
        <v>2559831.406</v>
      </c>
      <c r="H18" s="1238">
        <v>10927132.581</v>
      </c>
      <c r="I18" s="1238">
        <v>482305.56</v>
      </c>
      <c r="J18" s="1238">
        <v>1044615.31</v>
      </c>
      <c r="K18" s="1238">
        <v>991491.446</v>
      </c>
      <c r="L18" s="1238">
        <v>639711.63100000005</v>
      </c>
      <c r="M18" s="1238">
        <v>146115.31099999999</v>
      </c>
      <c r="N18" s="1238">
        <v>507295.435</v>
      </c>
      <c r="O18" s="1238">
        <v>932767.84600000002</v>
      </c>
      <c r="P18" s="1238">
        <v>31045.522000000001</v>
      </c>
      <c r="Q18" s="1238">
        <v>641781.59</v>
      </c>
      <c r="R18" s="1238">
        <v>384276.67200000002</v>
      </c>
      <c r="S18" s="1238">
        <v>1007100.789</v>
      </c>
      <c r="T18" s="882"/>
      <c r="U18" s="201" t="s">
        <v>444</v>
      </c>
    </row>
    <row r="19" spans="1:21" s="60" customFormat="1" ht="9" customHeight="1">
      <c r="A19" s="156"/>
      <c r="B19" s="201"/>
      <c r="C19" s="488">
        <v>996</v>
      </c>
      <c r="D19" s="484"/>
      <c r="E19" s="1238"/>
      <c r="F19" s="1238"/>
      <c r="G19" s="1238"/>
      <c r="H19" s="1238"/>
      <c r="I19" s="1238"/>
      <c r="J19" s="1238"/>
      <c r="K19" s="1238"/>
      <c r="L19" s="1238"/>
      <c r="M19" s="1238"/>
      <c r="N19" s="1238"/>
      <c r="O19" s="1238"/>
      <c r="P19" s="1238"/>
      <c r="Q19" s="1238"/>
      <c r="R19" s="1238"/>
      <c r="S19" s="1238"/>
      <c r="T19" s="882"/>
      <c r="U19" s="201"/>
    </row>
    <row r="20" spans="1:21" s="60" customFormat="1" ht="27.6" customHeight="1">
      <c r="A20" s="156"/>
      <c r="B20" s="202">
        <v>6</v>
      </c>
      <c r="C20" s="488"/>
      <c r="D20" s="484">
        <v>46554511.645999998</v>
      </c>
      <c r="E20" s="1238">
        <v>6503943.7769999998</v>
      </c>
      <c r="F20" s="1238">
        <v>2230059.3470000001</v>
      </c>
      <c r="G20" s="1238">
        <v>2491014.6630000002</v>
      </c>
      <c r="H20" s="1238">
        <v>11348693.390000001</v>
      </c>
      <c r="I20" s="1238">
        <v>613998.61300000001</v>
      </c>
      <c r="J20" s="1238">
        <v>1209595.676</v>
      </c>
      <c r="K20" s="1238">
        <v>1055494.23</v>
      </c>
      <c r="L20" s="1238">
        <v>720313.80599999998</v>
      </c>
      <c r="M20" s="1238">
        <v>247365.52100000001</v>
      </c>
      <c r="N20" s="1238">
        <v>562612.85400000005</v>
      </c>
      <c r="O20" s="1238">
        <v>447862.99900000001</v>
      </c>
      <c r="P20" s="1238">
        <v>89007.680999999997</v>
      </c>
      <c r="Q20" s="1238">
        <v>1021482.015</v>
      </c>
      <c r="R20" s="1238">
        <v>471300.54399999999</v>
      </c>
      <c r="S20" s="1238">
        <v>833317.61699999997</v>
      </c>
      <c r="T20" s="882"/>
      <c r="U20" s="202" t="s">
        <v>445</v>
      </c>
    </row>
    <row r="21" spans="1:21" s="60" customFormat="1" ht="27.6" customHeight="1">
      <c r="A21" s="156"/>
      <c r="B21" s="202">
        <v>7</v>
      </c>
      <c r="C21" s="488"/>
      <c r="D21" s="484">
        <v>45695746.773999996</v>
      </c>
      <c r="E21" s="1238">
        <v>6184651.9850000003</v>
      </c>
      <c r="F21" s="1238">
        <v>2126238.2280000001</v>
      </c>
      <c r="G21" s="1238">
        <v>2630865.2429999998</v>
      </c>
      <c r="H21" s="1238">
        <v>11180020.902000001</v>
      </c>
      <c r="I21" s="1238">
        <v>620878.88699999999</v>
      </c>
      <c r="J21" s="1238">
        <v>1009742.53</v>
      </c>
      <c r="K21" s="1238">
        <v>998497.43400000001</v>
      </c>
      <c r="L21" s="1238">
        <v>766708.92</v>
      </c>
      <c r="M21" s="1238">
        <v>174021.141</v>
      </c>
      <c r="N21" s="1238">
        <v>573178.40099999995</v>
      </c>
      <c r="O21" s="1238">
        <v>473123.82</v>
      </c>
      <c r="P21" s="1238">
        <v>30190.816999999999</v>
      </c>
      <c r="Q21" s="1238">
        <v>828032.70299999998</v>
      </c>
      <c r="R21" s="1238">
        <v>411440.62599999999</v>
      </c>
      <c r="S21" s="1238">
        <v>1088547.952</v>
      </c>
      <c r="T21" s="882"/>
      <c r="U21" s="202" t="s">
        <v>446</v>
      </c>
    </row>
    <row r="22" spans="1:21" s="60" customFormat="1" ht="27.6" customHeight="1">
      <c r="A22" s="156"/>
      <c r="B22" s="201">
        <v>8</v>
      </c>
      <c r="C22" s="488"/>
      <c r="D22" s="484">
        <v>39107399.171999998</v>
      </c>
      <c r="E22" s="1238">
        <v>5059167.3949999996</v>
      </c>
      <c r="F22" s="1238">
        <v>1870364.8459999999</v>
      </c>
      <c r="G22" s="1238">
        <v>2487845.003</v>
      </c>
      <c r="H22" s="1238">
        <v>10883915.001</v>
      </c>
      <c r="I22" s="1238">
        <v>426780.08500000002</v>
      </c>
      <c r="J22" s="1238">
        <v>1307026.5049999999</v>
      </c>
      <c r="K22" s="1238">
        <v>829827.01199999999</v>
      </c>
      <c r="L22" s="1238">
        <v>552633.34499999997</v>
      </c>
      <c r="M22" s="1238">
        <v>203800.03899999999</v>
      </c>
      <c r="N22" s="1238">
        <v>503267.065</v>
      </c>
      <c r="O22" s="1238">
        <v>297144.77600000001</v>
      </c>
      <c r="P22" s="1238">
        <v>782.72199999999998</v>
      </c>
      <c r="Q22" s="1238">
        <v>618152.67599999998</v>
      </c>
      <c r="R22" s="1238">
        <v>346701.75099999999</v>
      </c>
      <c r="S22" s="1238">
        <v>914388.51800000004</v>
      </c>
      <c r="T22" s="882"/>
      <c r="U22" s="201" t="s">
        <v>363</v>
      </c>
    </row>
    <row r="23" spans="1:21" s="60" customFormat="1" ht="27.6" customHeight="1">
      <c r="A23" s="156"/>
      <c r="B23" s="201">
        <v>9</v>
      </c>
      <c r="C23" s="488">
        <v>996</v>
      </c>
      <c r="D23" s="484">
        <v>43432312.357000001</v>
      </c>
      <c r="E23" s="1238">
        <v>5464307.0939999996</v>
      </c>
      <c r="F23" s="1238">
        <v>2037366.882</v>
      </c>
      <c r="G23" s="1238">
        <v>2739692.2289999998</v>
      </c>
      <c r="H23" s="1238">
        <v>12045381.267000001</v>
      </c>
      <c r="I23" s="1238">
        <v>610287.47900000005</v>
      </c>
      <c r="J23" s="1238">
        <v>1518495.7150000001</v>
      </c>
      <c r="K23" s="1238">
        <v>889161.66500000004</v>
      </c>
      <c r="L23" s="1238">
        <v>625798.94999999995</v>
      </c>
      <c r="M23" s="1238">
        <v>36857.447999999997</v>
      </c>
      <c r="N23" s="1238">
        <v>504101.94</v>
      </c>
      <c r="O23" s="1238">
        <v>414652.18900000001</v>
      </c>
      <c r="P23" s="1238">
        <v>261090.861</v>
      </c>
      <c r="Q23" s="1238">
        <v>592156.63500000001</v>
      </c>
      <c r="R23" s="1238">
        <v>377075.08399999997</v>
      </c>
      <c r="S23" s="1238">
        <v>965200.91899999999</v>
      </c>
      <c r="T23" s="882"/>
      <c r="U23" s="201" t="s">
        <v>364</v>
      </c>
    </row>
    <row r="24" spans="1:21" s="60" customFormat="1" ht="27.6" customHeight="1">
      <c r="A24" s="156"/>
      <c r="B24" s="202">
        <v>10</v>
      </c>
      <c r="C24" s="488"/>
      <c r="D24" s="484">
        <v>43352045.560000002</v>
      </c>
      <c r="E24" s="1238">
        <v>6011443.1550000003</v>
      </c>
      <c r="F24" s="1238">
        <v>2138398.0520000001</v>
      </c>
      <c r="G24" s="1238">
        <v>2607539.2790000001</v>
      </c>
      <c r="H24" s="1238">
        <v>12493015.151000001</v>
      </c>
      <c r="I24" s="1238">
        <v>541736.87600000005</v>
      </c>
      <c r="J24" s="1238">
        <v>1112316.686</v>
      </c>
      <c r="K24" s="1238">
        <v>863267.26100000006</v>
      </c>
      <c r="L24" s="1238">
        <v>600562.28500000003</v>
      </c>
      <c r="M24" s="1238">
        <v>491016.16399999999</v>
      </c>
      <c r="N24" s="1238">
        <v>530509.75800000003</v>
      </c>
      <c r="O24" s="1238">
        <v>424731.85600000003</v>
      </c>
      <c r="P24" s="1238">
        <v>1123.6310000000001</v>
      </c>
      <c r="Q24" s="1238">
        <v>683140.36899999995</v>
      </c>
      <c r="R24" s="1238">
        <v>402886.17800000001</v>
      </c>
      <c r="S24" s="1238">
        <v>796157.14199999999</v>
      </c>
      <c r="T24" s="882"/>
      <c r="U24" s="202" t="s">
        <v>365</v>
      </c>
    </row>
    <row r="25" spans="1:21" s="60" customFormat="1" ht="9" customHeight="1">
      <c r="A25" s="156"/>
      <c r="B25" s="202"/>
      <c r="C25" s="488"/>
      <c r="D25" s="484"/>
      <c r="E25" s="1238"/>
      <c r="F25" s="1238"/>
      <c r="G25" s="1238"/>
      <c r="H25" s="1238"/>
      <c r="I25" s="1238"/>
      <c r="J25" s="1238"/>
      <c r="K25" s="1238"/>
      <c r="L25" s="1238"/>
      <c r="M25" s="1238"/>
      <c r="N25" s="1238"/>
      <c r="O25" s="1238"/>
      <c r="P25" s="1238"/>
      <c r="Q25" s="1238"/>
      <c r="R25" s="1238"/>
      <c r="S25" s="1238"/>
      <c r="T25" s="882"/>
      <c r="U25" s="202"/>
    </row>
    <row r="26" spans="1:21" s="60" customFormat="1" ht="27.6" customHeight="1">
      <c r="A26" s="156"/>
      <c r="B26" s="201">
        <v>11</v>
      </c>
      <c r="C26" s="488"/>
      <c r="D26" s="484">
        <v>44285051.774999999</v>
      </c>
      <c r="E26" s="1238">
        <v>5519654.8329999996</v>
      </c>
      <c r="F26" s="1238">
        <v>2022536.098</v>
      </c>
      <c r="G26" s="1238">
        <v>2839574.1189999999</v>
      </c>
      <c r="H26" s="1238">
        <v>11610771.237</v>
      </c>
      <c r="I26" s="1238">
        <v>477944.79599999997</v>
      </c>
      <c r="J26" s="1238">
        <v>1397685.389</v>
      </c>
      <c r="K26" s="1238">
        <v>1046592.066</v>
      </c>
      <c r="L26" s="1238">
        <v>543530.52</v>
      </c>
      <c r="M26" s="1238">
        <v>28811.956999999999</v>
      </c>
      <c r="N26" s="1238">
        <v>469644.41899999999</v>
      </c>
      <c r="O26" s="1238">
        <v>2294135.1719999998</v>
      </c>
      <c r="P26" s="1238">
        <v>2564.2809999999999</v>
      </c>
      <c r="Q26" s="1238">
        <v>602604.30299999996</v>
      </c>
      <c r="R26" s="1238">
        <v>285153.65299999999</v>
      </c>
      <c r="S26" s="1238">
        <v>572037.03300000005</v>
      </c>
      <c r="T26" s="882"/>
      <c r="U26" s="201" t="s">
        <v>366</v>
      </c>
    </row>
    <row r="27" spans="1:21" s="60" customFormat="1" ht="27.6" customHeight="1">
      <c r="A27" s="156"/>
      <c r="B27" s="201">
        <v>12</v>
      </c>
      <c r="C27" s="488">
        <v>996</v>
      </c>
      <c r="D27" s="484">
        <v>42379842.806000002</v>
      </c>
      <c r="E27" s="1238">
        <v>5882444.2029999997</v>
      </c>
      <c r="F27" s="1238">
        <v>2060240.639</v>
      </c>
      <c r="G27" s="1238">
        <v>2885669.9330000002</v>
      </c>
      <c r="H27" s="1238">
        <v>10989746.843</v>
      </c>
      <c r="I27" s="1238">
        <v>522982.10800000001</v>
      </c>
      <c r="J27" s="1238">
        <v>1089123.6529999999</v>
      </c>
      <c r="K27" s="1238">
        <v>1045908.472</v>
      </c>
      <c r="L27" s="1238">
        <v>548237.59600000002</v>
      </c>
      <c r="M27" s="1238">
        <v>44299.474000000002</v>
      </c>
      <c r="N27" s="1238">
        <v>481925.17800000001</v>
      </c>
      <c r="O27" s="1238">
        <v>394985.158</v>
      </c>
      <c r="P27" s="1238">
        <v>256137.41099999999</v>
      </c>
      <c r="Q27" s="1238">
        <v>635490.46900000004</v>
      </c>
      <c r="R27" s="1238">
        <v>342856.21899999998</v>
      </c>
      <c r="S27" s="1238">
        <v>684553.81299999997</v>
      </c>
      <c r="T27" s="882"/>
      <c r="U27" s="201" t="s">
        <v>367</v>
      </c>
    </row>
    <row r="28" spans="1:21" s="60" customFormat="1" ht="7.5" customHeight="1" thickBot="1">
      <c r="A28" s="564"/>
      <c r="B28" s="565"/>
      <c r="C28" s="565"/>
      <c r="D28" s="650"/>
      <c r="E28" s="565"/>
      <c r="F28" s="565"/>
      <c r="G28" s="565"/>
      <c r="H28" s="565"/>
      <c r="I28" s="565"/>
      <c r="J28" s="565"/>
      <c r="K28" s="565"/>
      <c r="L28" s="565"/>
      <c r="M28" s="565"/>
      <c r="N28" s="565"/>
      <c r="O28" s="565"/>
      <c r="P28" s="565"/>
      <c r="Q28" s="565"/>
      <c r="R28" s="565"/>
      <c r="S28" s="565"/>
      <c r="T28" s="883"/>
      <c r="U28" s="564"/>
    </row>
    <row r="29" spans="1:21" s="1349" customFormat="1" ht="14.1" customHeight="1">
      <c r="A29" s="673"/>
      <c r="B29" s="602" t="s">
        <v>1416</v>
      </c>
      <c r="C29" s="1320"/>
      <c r="D29" s="1319"/>
      <c r="E29" s="1320"/>
      <c r="F29" s="1320"/>
      <c r="G29" s="1320"/>
      <c r="H29" s="1320"/>
      <c r="I29" s="1320"/>
      <c r="J29" s="1320"/>
      <c r="K29" s="1320"/>
      <c r="L29" s="1320"/>
      <c r="M29" s="1320"/>
      <c r="N29" s="1320"/>
      <c r="O29" s="1320"/>
      <c r="P29" s="1320"/>
      <c r="Q29" s="1320"/>
      <c r="R29" s="1320"/>
      <c r="S29" s="1320"/>
      <c r="T29" s="1348"/>
      <c r="U29" s="671" t="s">
        <v>232</v>
      </c>
    </row>
    <row r="30" spans="1:21" s="491" customFormat="1" ht="27.95" customHeight="1">
      <c r="A30" s="266" t="s">
        <v>1419</v>
      </c>
      <c r="B30" s="488"/>
      <c r="C30" s="488"/>
      <c r="D30" s="1077"/>
      <c r="E30" s="488"/>
      <c r="F30" s="488"/>
      <c r="G30" s="488"/>
      <c r="H30" s="488"/>
      <c r="I30" s="488"/>
      <c r="J30" s="488"/>
      <c r="K30" s="488"/>
      <c r="L30" s="488"/>
      <c r="M30" s="488"/>
      <c r="N30" s="488"/>
      <c r="O30" s="488"/>
      <c r="P30" s="488"/>
      <c r="Q30" s="488"/>
      <c r="R30" s="488"/>
      <c r="S30" s="488"/>
      <c r="T30" s="882"/>
      <c r="U30" s="855" t="s">
        <v>1420</v>
      </c>
    </row>
    <row r="31" spans="1:21" s="491" customFormat="1" ht="45" customHeight="1">
      <c r="A31" s="156"/>
      <c r="B31" s="1616" t="s">
        <v>1417</v>
      </c>
      <c r="C31" s="1616"/>
      <c r="D31" s="1616"/>
      <c r="E31" s="1616"/>
      <c r="F31" s="1616"/>
      <c r="G31" s="1616"/>
      <c r="H31" s="1616"/>
      <c r="I31" s="1616"/>
      <c r="J31" s="1616"/>
      <c r="K31" s="1616"/>
      <c r="L31" s="1460" t="s">
        <v>1418</v>
      </c>
      <c r="M31" s="1460"/>
      <c r="N31" s="1460"/>
      <c r="O31" s="1460"/>
      <c r="P31" s="1460"/>
      <c r="Q31" s="1460"/>
      <c r="R31" s="1460"/>
      <c r="S31" s="1460"/>
      <c r="T31" s="1460"/>
      <c r="U31" s="1460"/>
    </row>
    <row r="32" spans="1:21" s="491" customFormat="1" ht="14.1" customHeight="1" thickBot="1">
      <c r="A32" s="191" t="s">
        <v>602</v>
      </c>
      <c r="B32" s="488"/>
      <c r="C32" s="488"/>
      <c r="D32" s="1077"/>
      <c r="E32" s="488"/>
      <c r="F32" s="488"/>
      <c r="G32" s="488"/>
      <c r="H32" s="488"/>
      <c r="I32" s="488"/>
      <c r="J32" s="488"/>
      <c r="K32" s="488"/>
      <c r="L32" s="488"/>
      <c r="M32" s="488"/>
      <c r="N32" s="488"/>
      <c r="O32" s="488"/>
      <c r="P32" s="488"/>
      <c r="Q32" s="488"/>
      <c r="R32" s="488"/>
      <c r="S32" s="488"/>
      <c r="T32" s="882"/>
      <c r="U32" s="1100" t="s">
        <v>165</v>
      </c>
    </row>
    <row r="33" spans="1:21" s="60" customFormat="1" ht="54.95" customHeight="1">
      <c r="A33" s="172"/>
      <c r="B33" s="1260" t="s">
        <v>1421</v>
      </c>
      <c r="C33" s="1253"/>
      <c r="D33" s="1254" t="s">
        <v>201</v>
      </c>
      <c r="E33" s="1255" t="s">
        <v>224</v>
      </c>
      <c r="F33" s="1255" t="s">
        <v>642</v>
      </c>
      <c r="G33" s="1255" t="s">
        <v>225</v>
      </c>
      <c r="H33" s="1256" t="s">
        <v>226</v>
      </c>
      <c r="I33" s="1255" t="s">
        <v>208</v>
      </c>
      <c r="J33" s="1255" t="s">
        <v>206</v>
      </c>
      <c r="K33" s="1256" t="s">
        <v>211</v>
      </c>
      <c r="L33" s="1257" t="s">
        <v>1415</v>
      </c>
      <c r="M33" s="1255" t="s">
        <v>227</v>
      </c>
      <c r="N33" s="1255" t="s">
        <v>204</v>
      </c>
      <c r="O33" s="1255" t="s">
        <v>228</v>
      </c>
      <c r="P33" s="1255" t="s">
        <v>229</v>
      </c>
      <c r="Q33" s="1255" t="s">
        <v>230</v>
      </c>
      <c r="R33" s="1255" t="s">
        <v>231</v>
      </c>
      <c r="S33" s="1946" t="s">
        <v>356</v>
      </c>
      <c r="T33" s="1947"/>
      <c r="U33" s="1259" t="s">
        <v>1423</v>
      </c>
    </row>
    <row r="34" spans="1:21" s="60" customFormat="1" ht="6.95" customHeight="1">
      <c r="A34" s="156"/>
      <c r="B34" s="159"/>
      <c r="C34" s="159"/>
      <c r="D34" s="644"/>
      <c r="E34" s="159"/>
      <c r="F34" s="159"/>
      <c r="G34" s="159"/>
      <c r="H34" s="159"/>
      <c r="I34" s="159"/>
      <c r="J34" s="597"/>
      <c r="K34" s="597"/>
      <c r="L34" s="597"/>
      <c r="M34" s="597"/>
      <c r="N34" s="597"/>
      <c r="O34" s="159"/>
      <c r="P34" s="159"/>
      <c r="Q34" s="159"/>
      <c r="R34" s="159"/>
      <c r="S34" s="159"/>
      <c r="T34" s="882"/>
      <c r="U34" s="156"/>
    </row>
    <row r="35" spans="1:21" s="60" customFormat="1" ht="27.6" customHeight="1">
      <c r="A35" s="156"/>
      <c r="B35" s="488">
        <v>2010</v>
      </c>
      <c r="C35" s="488"/>
      <c r="D35" s="484">
        <v>6641624</v>
      </c>
      <c r="E35" s="1238">
        <v>5837983</v>
      </c>
      <c r="F35" s="1238">
        <v>5487047</v>
      </c>
      <c r="G35" s="1238">
        <v>11434596</v>
      </c>
      <c r="H35" s="1238">
        <v>5306208</v>
      </c>
      <c r="I35" s="1238">
        <v>9652073</v>
      </c>
      <c r="J35" s="1238">
        <v>3004291</v>
      </c>
      <c r="K35" s="1238">
        <v>7759836</v>
      </c>
      <c r="L35" s="1238">
        <v>4556673</v>
      </c>
      <c r="M35" s="1238">
        <v>7752579</v>
      </c>
      <c r="N35" s="1238">
        <v>3569135</v>
      </c>
      <c r="O35" s="1238">
        <v>1857955</v>
      </c>
      <c r="P35" s="1238">
        <v>909449</v>
      </c>
      <c r="Q35" s="1238">
        <v>1554317</v>
      </c>
      <c r="R35" s="1238">
        <v>2028477</v>
      </c>
      <c r="S35" s="1238">
        <v>2947054</v>
      </c>
      <c r="T35" s="882"/>
      <c r="U35" s="488">
        <v>2010</v>
      </c>
    </row>
    <row r="36" spans="1:21" s="60" customFormat="1" ht="27.6" customHeight="1">
      <c r="A36" s="156"/>
      <c r="B36" s="488">
        <v>2011</v>
      </c>
      <c r="C36" s="488"/>
      <c r="D36" s="484">
        <v>8163845</v>
      </c>
      <c r="E36" s="1238">
        <v>7338902</v>
      </c>
      <c r="F36" s="1238">
        <v>7267754</v>
      </c>
      <c r="G36" s="1238">
        <v>12654078</v>
      </c>
      <c r="H36" s="1238">
        <v>4626981</v>
      </c>
      <c r="I36" s="1238">
        <v>13464922</v>
      </c>
      <c r="J36" s="1238">
        <v>5707388</v>
      </c>
      <c r="K36" s="1238">
        <v>10304880</v>
      </c>
      <c r="L36" s="1238">
        <v>6964299</v>
      </c>
      <c r="M36" s="1238">
        <v>11821399</v>
      </c>
      <c r="N36" s="1238">
        <v>4107495</v>
      </c>
      <c r="O36" s="1238">
        <v>1856558</v>
      </c>
      <c r="P36" s="1238">
        <v>1081071</v>
      </c>
      <c r="Q36" s="1238">
        <v>1627620</v>
      </c>
      <c r="R36" s="1238">
        <v>2255376</v>
      </c>
      <c r="S36" s="1238">
        <v>2381457</v>
      </c>
      <c r="T36" s="882"/>
      <c r="U36" s="488">
        <v>2011</v>
      </c>
    </row>
    <row r="37" spans="1:21" s="60" customFormat="1" ht="27.6" customHeight="1">
      <c r="A37" s="156"/>
      <c r="B37" s="488">
        <v>2012</v>
      </c>
      <c r="C37" s="488"/>
      <c r="D37" s="484">
        <v>9250485</v>
      </c>
      <c r="E37" s="1238">
        <v>8210714</v>
      </c>
      <c r="F37" s="1238">
        <v>6861716</v>
      </c>
      <c r="G37" s="1238">
        <v>11922037</v>
      </c>
      <c r="H37" s="1238">
        <v>5058782</v>
      </c>
      <c r="I37" s="1238">
        <v>15945975</v>
      </c>
      <c r="J37" s="1238">
        <v>2598779</v>
      </c>
      <c r="K37" s="1238">
        <v>11097138</v>
      </c>
      <c r="L37" s="1238">
        <v>9112041</v>
      </c>
      <c r="M37" s="1238">
        <v>10286065</v>
      </c>
      <c r="N37" s="1238">
        <v>3261663</v>
      </c>
      <c r="O37" s="1238">
        <v>1668338</v>
      </c>
      <c r="P37" s="1238">
        <v>972906</v>
      </c>
      <c r="Q37" s="1238">
        <v>1458891</v>
      </c>
      <c r="R37" s="1238">
        <v>2257450</v>
      </c>
      <c r="S37" s="1238">
        <v>2469337</v>
      </c>
      <c r="T37" s="882"/>
      <c r="U37" s="488">
        <v>2012</v>
      </c>
    </row>
    <row r="38" spans="1:21" s="60" customFormat="1" ht="27.6" customHeight="1">
      <c r="A38" s="156"/>
      <c r="B38" s="488">
        <v>2013</v>
      </c>
      <c r="C38" s="488"/>
      <c r="D38" s="484">
        <v>9563089.7229999993</v>
      </c>
      <c r="E38" s="1238">
        <v>8783426.8670000006</v>
      </c>
      <c r="F38" s="1238">
        <v>5737664.0329999998</v>
      </c>
      <c r="G38" s="1238">
        <v>11375792.024</v>
      </c>
      <c r="H38" s="1238">
        <v>5512228.1179999998</v>
      </c>
      <c r="I38" s="1238">
        <v>21087581.629999999</v>
      </c>
      <c r="J38" s="1238">
        <v>3487969.9249999998</v>
      </c>
      <c r="K38" s="1238">
        <v>11149103.325999999</v>
      </c>
      <c r="L38" s="1238">
        <v>8827722.0089999996</v>
      </c>
      <c r="M38" s="1238">
        <v>9688236.0189999994</v>
      </c>
      <c r="N38" s="1238">
        <v>3125722.0060000001</v>
      </c>
      <c r="O38" s="1238">
        <v>1682123.2180000001</v>
      </c>
      <c r="P38" s="1238">
        <v>1074647.1470000001</v>
      </c>
      <c r="Q38" s="1238">
        <v>1427204.456</v>
      </c>
      <c r="R38" s="1238">
        <v>2240758.0759999999</v>
      </c>
      <c r="S38" s="1238">
        <v>2458197.8259999999</v>
      </c>
      <c r="T38" s="645"/>
      <c r="U38" s="488">
        <v>2013</v>
      </c>
    </row>
    <row r="39" spans="1:21" s="165" customFormat="1" ht="27.6" customHeight="1">
      <c r="A39" s="159"/>
      <c r="B39" s="488">
        <v>2014</v>
      </c>
      <c r="C39" s="488"/>
      <c r="D39" s="484">
        <v>10282511.905999999</v>
      </c>
      <c r="E39" s="1238">
        <v>10032488.99</v>
      </c>
      <c r="F39" s="1238">
        <v>7211628.0800000001</v>
      </c>
      <c r="G39" s="1238">
        <v>12782490.255999999</v>
      </c>
      <c r="H39" s="1238">
        <v>5296459.0460000001</v>
      </c>
      <c r="I39" s="1238">
        <v>22351690.431000002</v>
      </c>
      <c r="J39" s="1238">
        <v>2639283.1430000002</v>
      </c>
      <c r="K39" s="1238">
        <v>10129248.586999999</v>
      </c>
      <c r="L39" s="1238">
        <v>8287511.108</v>
      </c>
      <c r="M39" s="1238">
        <v>8922090.5370000005</v>
      </c>
      <c r="N39" s="1238">
        <v>3473075.7179999999</v>
      </c>
      <c r="O39" s="1238">
        <v>2068471.2930000001</v>
      </c>
      <c r="P39" s="1238">
        <v>753793.321</v>
      </c>
      <c r="Q39" s="1238">
        <v>1235935.2479999999</v>
      </c>
      <c r="R39" s="1238">
        <v>2454703.1090000002</v>
      </c>
      <c r="S39" s="1238">
        <v>2083323.4879999999</v>
      </c>
      <c r="T39" s="882"/>
      <c r="U39" s="488">
        <v>2014</v>
      </c>
    </row>
    <row r="40" spans="1:21" s="60" customFormat="1" ht="6" customHeight="1">
      <c r="A40" s="156"/>
      <c r="B40" s="488"/>
      <c r="C40" s="488"/>
      <c r="D40" s="484"/>
      <c r="E40" s="1238"/>
      <c r="F40" s="1238"/>
      <c r="G40" s="1238"/>
      <c r="H40" s="1238"/>
      <c r="I40" s="1238"/>
      <c r="J40" s="1238"/>
      <c r="K40" s="1238"/>
      <c r="L40" s="1238"/>
      <c r="M40" s="1238"/>
      <c r="N40" s="1238"/>
      <c r="O40" s="1238"/>
      <c r="P40" s="1238"/>
      <c r="Q40" s="1238"/>
      <c r="R40" s="1238"/>
      <c r="S40" s="1238"/>
      <c r="T40" s="882"/>
      <c r="U40" s="488"/>
    </row>
    <row r="41" spans="1:21" s="200" customFormat="1" ht="27.6" customHeight="1">
      <c r="A41" s="273"/>
      <c r="B41" s="486">
        <v>2015</v>
      </c>
      <c r="C41" s="486"/>
      <c r="D41" s="1252">
        <v>10830634.953</v>
      </c>
      <c r="E41" s="1241">
        <v>8317925.0049999999</v>
      </c>
      <c r="F41" s="1241">
        <v>6076775.0319999997</v>
      </c>
      <c r="G41" s="1241">
        <v>12029586.767999999</v>
      </c>
      <c r="H41" s="1241">
        <v>4024074.8679999998</v>
      </c>
      <c r="I41" s="1241">
        <v>27770750.377</v>
      </c>
      <c r="J41" s="1241">
        <v>2581264.8829999999</v>
      </c>
      <c r="K41" s="1241">
        <v>4685732.13</v>
      </c>
      <c r="L41" s="1241">
        <v>9481872.3460000008</v>
      </c>
      <c r="M41" s="1241">
        <v>5494896.301</v>
      </c>
      <c r="N41" s="1241">
        <v>3531214.2149999999</v>
      </c>
      <c r="O41" s="1241">
        <v>2171040.466</v>
      </c>
      <c r="P41" s="1241">
        <v>1046850.818</v>
      </c>
      <c r="Q41" s="1241">
        <v>1208794.777</v>
      </c>
      <c r="R41" s="1241">
        <v>2023312.567</v>
      </c>
      <c r="S41" s="1241">
        <v>1742341.8030000001</v>
      </c>
      <c r="T41" s="1037"/>
      <c r="U41" s="486">
        <v>2015</v>
      </c>
    </row>
    <row r="42" spans="1:21" s="60" customFormat="1" ht="6.75" customHeight="1">
      <c r="A42" s="156"/>
      <c r="B42" s="488"/>
      <c r="C42" s="488"/>
      <c r="D42" s="484"/>
      <c r="E42" s="1238"/>
      <c r="F42" s="1238"/>
      <c r="G42" s="1238"/>
      <c r="H42" s="1238"/>
      <c r="I42" s="1238"/>
      <c r="J42" s="1238"/>
      <c r="K42" s="1238"/>
      <c r="L42" s="1238"/>
      <c r="M42" s="1238"/>
      <c r="N42" s="1238"/>
      <c r="O42" s="1238"/>
      <c r="P42" s="1238"/>
      <c r="Q42" s="1238"/>
      <c r="R42" s="1238"/>
      <c r="S42" s="1238"/>
      <c r="T42" s="882"/>
      <c r="U42" s="488"/>
    </row>
    <row r="43" spans="1:21" s="60" customFormat="1" ht="27.6" customHeight="1">
      <c r="A43" s="156"/>
      <c r="B43" s="201">
        <v>1</v>
      </c>
      <c r="C43" s="488"/>
      <c r="D43" s="484">
        <v>760970.00899999996</v>
      </c>
      <c r="E43" s="1238">
        <v>720435.99399999995</v>
      </c>
      <c r="F43" s="1238">
        <v>464999.538</v>
      </c>
      <c r="G43" s="1238">
        <v>995701.12</v>
      </c>
      <c r="H43" s="1238">
        <v>239745.00200000001</v>
      </c>
      <c r="I43" s="1238">
        <v>2163835.5780000002</v>
      </c>
      <c r="J43" s="1238">
        <v>179821.08300000001</v>
      </c>
      <c r="K43" s="1238">
        <v>331274.89199999999</v>
      </c>
      <c r="L43" s="1238">
        <v>714823.94299999997</v>
      </c>
      <c r="M43" s="1238">
        <v>656207.43200000003</v>
      </c>
      <c r="N43" s="1238">
        <v>280555.505</v>
      </c>
      <c r="O43" s="1238">
        <v>177619.04</v>
      </c>
      <c r="P43" s="1238">
        <v>86428.83</v>
      </c>
      <c r="Q43" s="1238">
        <v>94348.525999999998</v>
      </c>
      <c r="R43" s="1238">
        <v>221950.96599999999</v>
      </c>
      <c r="S43" s="1238">
        <v>157414.72899999999</v>
      </c>
      <c r="T43" s="882"/>
      <c r="U43" s="201" t="s">
        <v>359</v>
      </c>
    </row>
    <row r="44" spans="1:21" s="60" customFormat="1" ht="27.6" customHeight="1">
      <c r="A44" s="156"/>
      <c r="B44" s="201">
        <v>2</v>
      </c>
      <c r="C44" s="488">
        <v>996</v>
      </c>
      <c r="D44" s="484">
        <v>1825242.8740000001</v>
      </c>
      <c r="E44" s="1238">
        <v>672202.92599999998</v>
      </c>
      <c r="F44" s="1238">
        <v>480821.73800000001</v>
      </c>
      <c r="G44" s="1238">
        <v>960099.26699999999</v>
      </c>
      <c r="H44" s="1238">
        <v>255079.04800000001</v>
      </c>
      <c r="I44" s="1238">
        <v>1967141.4539999999</v>
      </c>
      <c r="J44" s="1238">
        <v>146307.37299999999</v>
      </c>
      <c r="K44" s="1238">
        <v>324082.76299999998</v>
      </c>
      <c r="L44" s="1238">
        <v>692942.83900000004</v>
      </c>
      <c r="M44" s="1238">
        <v>654090.64500000002</v>
      </c>
      <c r="N44" s="1238">
        <v>288211.10700000002</v>
      </c>
      <c r="O44" s="1238">
        <v>157046.935</v>
      </c>
      <c r="P44" s="1238">
        <v>62989.845999999998</v>
      </c>
      <c r="Q44" s="1238">
        <v>81569.509999999995</v>
      </c>
      <c r="R44" s="1238">
        <v>137193.00899999999</v>
      </c>
      <c r="S44" s="1238">
        <v>141448.234</v>
      </c>
      <c r="T44" s="882"/>
      <c r="U44" s="201" t="s">
        <v>360</v>
      </c>
    </row>
    <row r="45" spans="1:21" s="60" customFormat="1" ht="27.6" customHeight="1">
      <c r="A45" s="156"/>
      <c r="B45" s="202">
        <v>3</v>
      </c>
      <c r="C45" s="488"/>
      <c r="D45" s="484">
        <v>759677.62699999998</v>
      </c>
      <c r="E45" s="1238">
        <v>818049.93200000003</v>
      </c>
      <c r="F45" s="1238">
        <v>583575.98300000001</v>
      </c>
      <c r="G45" s="1238">
        <v>1069518.064</v>
      </c>
      <c r="H45" s="1238">
        <v>336413.06900000002</v>
      </c>
      <c r="I45" s="1238">
        <v>2443344.2170000002</v>
      </c>
      <c r="J45" s="1238">
        <v>349248.84499999997</v>
      </c>
      <c r="K45" s="1238">
        <v>366014.46799999999</v>
      </c>
      <c r="L45" s="1238">
        <v>887263.73300000001</v>
      </c>
      <c r="M45" s="1238">
        <v>683284.89300000004</v>
      </c>
      <c r="N45" s="1238">
        <v>356050.97700000001</v>
      </c>
      <c r="O45" s="1238">
        <v>195034.753</v>
      </c>
      <c r="P45" s="1238">
        <v>96751.100999999995</v>
      </c>
      <c r="Q45" s="1238">
        <v>116589.579</v>
      </c>
      <c r="R45" s="1238">
        <v>167785.041</v>
      </c>
      <c r="S45" s="1238">
        <v>167679.21599999999</v>
      </c>
      <c r="T45" s="882"/>
      <c r="U45" s="202" t="s">
        <v>361</v>
      </c>
    </row>
    <row r="46" spans="1:21" s="60" customFormat="1" ht="27.6" customHeight="1">
      <c r="A46" s="156"/>
      <c r="B46" s="202">
        <v>4</v>
      </c>
      <c r="C46" s="488"/>
      <c r="D46" s="484">
        <v>812755.35</v>
      </c>
      <c r="E46" s="1238">
        <v>779559.93500000006</v>
      </c>
      <c r="F46" s="1238">
        <v>686746.16599999997</v>
      </c>
      <c r="G46" s="1238">
        <v>1059238.9809999999</v>
      </c>
      <c r="H46" s="1238">
        <v>275611.40100000001</v>
      </c>
      <c r="I46" s="1238">
        <v>2461287.3879999998</v>
      </c>
      <c r="J46" s="1238">
        <v>175802.52</v>
      </c>
      <c r="K46" s="1238">
        <v>420772.76299999998</v>
      </c>
      <c r="L46" s="1238">
        <v>924825.88100000005</v>
      </c>
      <c r="M46" s="1238">
        <v>591759.473</v>
      </c>
      <c r="N46" s="1238">
        <v>263850.41100000002</v>
      </c>
      <c r="O46" s="1238">
        <v>199505.03099999999</v>
      </c>
      <c r="P46" s="1238">
        <v>70589.812999999995</v>
      </c>
      <c r="Q46" s="1238">
        <v>157309.943</v>
      </c>
      <c r="R46" s="1238">
        <v>178148.91399999999</v>
      </c>
      <c r="S46" s="1238">
        <v>173976.24900000001</v>
      </c>
      <c r="T46" s="882"/>
      <c r="U46" s="202" t="s">
        <v>362</v>
      </c>
    </row>
    <row r="47" spans="1:21" s="60" customFormat="1" ht="27.6" customHeight="1">
      <c r="A47" s="156"/>
      <c r="B47" s="201">
        <v>5</v>
      </c>
      <c r="C47" s="488"/>
      <c r="D47" s="484">
        <v>823556.62399999995</v>
      </c>
      <c r="E47" s="1238">
        <v>710386.41</v>
      </c>
      <c r="F47" s="1238">
        <v>504259.51199999999</v>
      </c>
      <c r="G47" s="1238">
        <v>1004278.904</v>
      </c>
      <c r="H47" s="1238">
        <v>443404.66600000003</v>
      </c>
      <c r="I47" s="1238">
        <v>2244149.446</v>
      </c>
      <c r="J47" s="1238">
        <v>320574.42499999999</v>
      </c>
      <c r="K47" s="1238">
        <v>381015.54800000001</v>
      </c>
      <c r="L47" s="1238">
        <v>751468.777</v>
      </c>
      <c r="M47" s="1238">
        <v>413912.06099999999</v>
      </c>
      <c r="N47" s="1238">
        <v>332562.01500000001</v>
      </c>
      <c r="O47" s="1238">
        <v>172013.139</v>
      </c>
      <c r="P47" s="1238">
        <v>81853.819000000003</v>
      </c>
      <c r="Q47" s="1238">
        <v>100610.171</v>
      </c>
      <c r="R47" s="1238">
        <v>157993.61900000001</v>
      </c>
      <c r="S47" s="1238">
        <v>145358.02600000001</v>
      </c>
      <c r="T47" s="882"/>
      <c r="U47" s="201" t="s">
        <v>444</v>
      </c>
    </row>
    <row r="48" spans="1:21" s="60" customFormat="1" ht="9" customHeight="1">
      <c r="A48" s="156"/>
      <c r="B48" s="201"/>
      <c r="C48" s="488">
        <v>996</v>
      </c>
      <c r="D48" s="484"/>
      <c r="E48" s="1238"/>
      <c r="F48" s="1238"/>
      <c r="G48" s="1238"/>
      <c r="H48" s="1238"/>
      <c r="I48" s="1238"/>
      <c r="J48" s="1238"/>
      <c r="K48" s="1238"/>
      <c r="L48" s="1238"/>
      <c r="M48" s="1238"/>
      <c r="N48" s="1238"/>
      <c r="O48" s="1238"/>
      <c r="P48" s="1238"/>
      <c r="Q48" s="1238"/>
      <c r="R48" s="1238"/>
      <c r="S48" s="1238"/>
      <c r="T48" s="882"/>
      <c r="U48" s="201"/>
    </row>
    <row r="49" spans="1:21" s="60" customFormat="1" ht="27.6" customHeight="1">
      <c r="A49" s="156"/>
      <c r="B49" s="202">
        <v>6</v>
      </c>
      <c r="C49" s="488"/>
      <c r="D49" s="484">
        <v>966663.93099999998</v>
      </c>
      <c r="E49" s="1238">
        <v>765372.65300000005</v>
      </c>
      <c r="F49" s="1238">
        <v>569434.13100000005</v>
      </c>
      <c r="G49" s="1238">
        <v>897573.50600000005</v>
      </c>
      <c r="H49" s="1238">
        <v>480163.152</v>
      </c>
      <c r="I49" s="1238">
        <v>2431976.4180000001</v>
      </c>
      <c r="J49" s="1238">
        <v>171145.027</v>
      </c>
      <c r="K49" s="1238">
        <v>446693.09899999999</v>
      </c>
      <c r="L49" s="1238">
        <v>880562.53300000005</v>
      </c>
      <c r="M49" s="1238">
        <v>381836.913</v>
      </c>
      <c r="N49" s="1238">
        <v>347210.86200000002</v>
      </c>
      <c r="O49" s="1238">
        <v>184589.505</v>
      </c>
      <c r="P49" s="1238">
        <v>111273.878</v>
      </c>
      <c r="Q49" s="1238">
        <v>98610.207999999999</v>
      </c>
      <c r="R49" s="1238">
        <v>176460.516</v>
      </c>
      <c r="S49" s="1238">
        <v>154793.845</v>
      </c>
      <c r="T49" s="882"/>
      <c r="U49" s="202" t="s">
        <v>445</v>
      </c>
    </row>
    <row r="50" spans="1:21" s="60" customFormat="1" ht="27.6" customHeight="1">
      <c r="A50" s="156"/>
      <c r="B50" s="202">
        <v>7</v>
      </c>
      <c r="C50" s="488"/>
      <c r="D50" s="484">
        <v>1022558.509</v>
      </c>
      <c r="E50" s="1238">
        <v>715440.41</v>
      </c>
      <c r="F50" s="1238">
        <v>474273.84600000002</v>
      </c>
      <c r="G50" s="1238">
        <v>981759.73899999994</v>
      </c>
      <c r="H50" s="1238">
        <v>423829.56300000002</v>
      </c>
      <c r="I50" s="1238">
        <v>2633166.0789999999</v>
      </c>
      <c r="J50" s="1238">
        <v>207434.31099999999</v>
      </c>
      <c r="K50" s="1238">
        <v>506549.74900000001</v>
      </c>
      <c r="L50" s="1238">
        <v>880788.99699999997</v>
      </c>
      <c r="M50" s="1238">
        <v>466561.12900000002</v>
      </c>
      <c r="N50" s="1238">
        <v>293894.25799999997</v>
      </c>
      <c r="O50" s="1238">
        <v>200007.20300000001</v>
      </c>
      <c r="P50" s="1238">
        <v>107412.465</v>
      </c>
      <c r="Q50" s="1238">
        <v>107448.031</v>
      </c>
      <c r="R50" s="1238">
        <v>169519.96900000001</v>
      </c>
      <c r="S50" s="1238">
        <v>172495.954</v>
      </c>
      <c r="T50" s="882"/>
      <c r="U50" s="202" t="s">
        <v>446</v>
      </c>
    </row>
    <row r="51" spans="1:21" s="60" customFormat="1" ht="27.6" customHeight="1">
      <c r="A51" s="156"/>
      <c r="B51" s="201">
        <v>8</v>
      </c>
      <c r="C51" s="488"/>
      <c r="D51" s="484">
        <v>797824.56700000004</v>
      </c>
      <c r="E51" s="1238">
        <v>607786.81400000001</v>
      </c>
      <c r="F51" s="1238">
        <v>408689.79300000001</v>
      </c>
      <c r="G51" s="1238">
        <v>867711.76399999997</v>
      </c>
      <c r="H51" s="1238">
        <v>276986.57400000002</v>
      </c>
      <c r="I51" s="1238">
        <v>2245105.335</v>
      </c>
      <c r="J51" s="1238">
        <v>291138.89899999998</v>
      </c>
      <c r="K51" s="1238">
        <v>372236.23</v>
      </c>
      <c r="L51" s="1238">
        <v>675248.51699999999</v>
      </c>
      <c r="M51" s="1238">
        <v>381280.99</v>
      </c>
      <c r="N51" s="1238">
        <v>298658.70199999999</v>
      </c>
      <c r="O51" s="1238">
        <v>163289.55300000001</v>
      </c>
      <c r="P51" s="1238">
        <v>81073.87</v>
      </c>
      <c r="Q51" s="1238">
        <v>79886.592999999993</v>
      </c>
      <c r="R51" s="1238">
        <v>156537.34400000001</v>
      </c>
      <c r="S51" s="1238">
        <v>116478.489</v>
      </c>
      <c r="T51" s="882"/>
      <c r="U51" s="201" t="s">
        <v>363</v>
      </c>
    </row>
    <row r="52" spans="1:21" s="60" customFormat="1" ht="27.6" customHeight="1">
      <c r="A52" s="156"/>
      <c r="B52" s="201">
        <v>9</v>
      </c>
      <c r="C52" s="488">
        <v>996</v>
      </c>
      <c r="D52" s="484">
        <v>836198.94400000002</v>
      </c>
      <c r="E52" s="1238">
        <v>633830.72400000005</v>
      </c>
      <c r="F52" s="1238">
        <v>429821.984</v>
      </c>
      <c r="G52" s="1238">
        <v>1058603.8049999999</v>
      </c>
      <c r="H52" s="1238">
        <v>383865.587</v>
      </c>
      <c r="I52" s="1238">
        <v>2391607.1039999998</v>
      </c>
      <c r="J52" s="1238">
        <v>210193.495</v>
      </c>
      <c r="K52" s="1238">
        <v>395499.61</v>
      </c>
      <c r="L52" s="1238">
        <v>817647.24899999995</v>
      </c>
      <c r="M52" s="1238">
        <v>398342.48499999999</v>
      </c>
      <c r="N52" s="1238">
        <v>242486.75599999999</v>
      </c>
      <c r="O52" s="1238">
        <v>175281.71799999999</v>
      </c>
      <c r="P52" s="1238">
        <v>113076.429</v>
      </c>
      <c r="Q52" s="1238">
        <v>93390.04</v>
      </c>
      <c r="R52" s="1238">
        <v>162677.992</v>
      </c>
      <c r="S52" s="1238">
        <v>113720.963</v>
      </c>
      <c r="T52" s="882"/>
      <c r="U52" s="201" t="s">
        <v>364</v>
      </c>
    </row>
    <row r="53" spans="1:21" s="60" customFormat="1" ht="27.6" customHeight="1">
      <c r="A53" s="156"/>
      <c r="B53" s="202">
        <v>10</v>
      </c>
      <c r="C53" s="488"/>
      <c r="D53" s="484">
        <v>669526.09100000001</v>
      </c>
      <c r="E53" s="1238">
        <v>657929.321</v>
      </c>
      <c r="F53" s="1238">
        <v>472201.91899999999</v>
      </c>
      <c r="G53" s="1238">
        <v>1178101.362</v>
      </c>
      <c r="H53" s="1238">
        <v>378172.05599999998</v>
      </c>
      <c r="I53" s="1238">
        <v>2403076.6549999998</v>
      </c>
      <c r="J53" s="1238">
        <v>186615.79800000001</v>
      </c>
      <c r="K53" s="1238">
        <v>449810.33399999997</v>
      </c>
      <c r="L53" s="1238">
        <v>771400.17099999997</v>
      </c>
      <c r="M53" s="1238">
        <v>308973.29200000002</v>
      </c>
      <c r="N53" s="1238">
        <v>258090.965</v>
      </c>
      <c r="O53" s="1238">
        <v>181346.60200000001</v>
      </c>
      <c r="P53" s="1238">
        <v>90211.612999999998</v>
      </c>
      <c r="Q53" s="1238">
        <v>89260.395999999993</v>
      </c>
      <c r="R53" s="1238">
        <v>170577.519</v>
      </c>
      <c r="S53" s="1238">
        <v>122379.84</v>
      </c>
      <c r="T53" s="882"/>
      <c r="U53" s="202" t="s">
        <v>365</v>
      </c>
    </row>
    <row r="54" spans="1:21" s="60" customFormat="1" ht="9" customHeight="1">
      <c r="A54" s="156"/>
      <c r="B54" s="202"/>
      <c r="C54" s="488"/>
      <c r="D54" s="484"/>
      <c r="E54" s="1238"/>
      <c r="F54" s="1238"/>
      <c r="G54" s="1238"/>
      <c r="H54" s="1238"/>
      <c r="I54" s="1238"/>
      <c r="J54" s="1238"/>
      <c r="K54" s="1238"/>
      <c r="L54" s="1238"/>
      <c r="M54" s="1238"/>
      <c r="N54" s="1238"/>
      <c r="O54" s="1238"/>
      <c r="P54" s="1238"/>
      <c r="Q54" s="1238"/>
      <c r="R54" s="1238"/>
      <c r="S54" s="1238"/>
      <c r="T54" s="882"/>
      <c r="U54" s="202"/>
    </row>
    <row r="55" spans="1:21" s="60" customFormat="1" ht="27.6" customHeight="1">
      <c r="A55" s="156"/>
      <c r="B55" s="201">
        <v>11</v>
      </c>
      <c r="C55" s="488"/>
      <c r="D55" s="484">
        <v>793513.36199999996</v>
      </c>
      <c r="E55" s="1238">
        <v>673914.25399999996</v>
      </c>
      <c r="F55" s="1238">
        <v>481073.46500000003</v>
      </c>
      <c r="G55" s="1238">
        <v>934335.554</v>
      </c>
      <c r="H55" s="1238">
        <v>285670.92800000001</v>
      </c>
      <c r="I55" s="1238">
        <v>2179078.6809999999</v>
      </c>
      <c r="J55" s="1238">
        <v>147246.43100000001</v>
      </c>
      <c r="K55" s="1238">
        <v>311978.348</v>
      </c>
      <c r="L55" s="1238">
        <v>759970.46900000004</v>
      </c>
      <c r="M55" s="1238">
        <v>280149.91100000002</v>
      </c>
      <c r="N55" s="1238">
        <v>308964.098</v>
      </c>
      <c r="O55" s="1238">
        <v>160659.22200000001</v>
      </c>
      <c r="P55" s="1238">
        <v>69863.035000000003</v>
      </c>
      <c r="Q55" s="1238">
        <v>100337.54300000001</v>
      </c>
      <c r="R55" s="1238">
        <v>139974.266</v>
      </c>
      <c r="S55" s="1238">
        <v>149250.70000000001</v>
      </c>
      <c r="T55" s="882"/>
      <c r="U55" s="201" t="s">
        <v>366</v>
      </c>
    </row>
    <row r="56" spans="1:21" s="60" customFormat="1" ht="27.6" customHeight="1">
      <c r="A56" s="156"/>
      <c r="B56" s="201">
        <v>12</v>
      </c>
      <c r="C56" s="488">
        <v>996</v>
      </c>
      <c r="D56" s="484">
        <v>762147.06499999994</v>
      </c>
      <c r="E56" s="1238">
        <v>563015.63199999998</v>
      </c>
      <c r="F56" s="1238">
        <v>520876.95699999999</v>
      </c>
      <c r="G56" s="1238">
        <v>1022664.702</v>
      </c>
      <c r="H56" s="1238">
        <v>245133.82199999999</v>
      </c>
      <c r="I56" s="1238">
        <v>2206982.0219999999</v>
      </c>
      <c r="J56" s="1238">
        <v>195736.67600000001</v>
      </c>
      <c r="K56" s="1238">
        <v>379804.326</v>
      </c>
      <c r="L56" s="1238">
        <v>724929.23699999996</v>
      </c>
      <c r="M56" s="1238">
        <v>278497.07699999999</v>
      </c>
      <c r="N56" s="1238">
        <v>260678.55900000001</v>
      </c>
      <c r="O56" s="1238">
        <v>204647.76500000001</v>
      </c>
      <c r="P56" s="1238">
        <v>75326.119000000006</v>
      </c>
      <c r="Q56" s="1238">
        <v>89434.236999999994</v>
      </c>
      <c r="R56" s="1238">
        <v>184493.41200000001</v>
      </c>
      <c r="S56" s="1238">
        <v>127345.558</v>
      </c>
      <c r="T56" s="882"/>
      <c r="U56" s="201" t="s">
        <v>367</v>
      </c>
    </row>
    <row r="57" spans="1:21" s="180" customFormat="1" ht="6.75" customHeight="1" thickBot="1">
      <c r="A57" s="1046"/>
      <c r="B57" s="1047"/>
      <c r="C57" s="1047"/>
      <c r="D57" s="1125"/>
      <c r="E57" s="1047"/>
      <c r="F57" s="1047"/>
      <c r="G57" s="1047"/>
      <c r="H57" s="1047"/>
      <c r="I57" s="1047"/>
      <c r="J57" s="1047"/>
      <c r="K57" s="1047"/>
      <c r="L57" s="1047"/>
      <c r="M57" s="1047"/>
      <c r="N57" s="1047"/>
      <c r="O57" s="1047"/>
      <c r="P57" s="1047"/>
      <c r="Q57" s="1047"/>
      <c r="R57" s="1047"/>
      <c r="S57" s="1047"/>
      <c r="T57" s="1065"/>
      <c r="U57" s="1046"/>
    </row>
    <row r="58" spans="1:21" s="1335" customFormat="1" ht="12.95" customHeight="1">
      <c r="B58" s="602" t="s">
        <v>1416</v>
      </c>
      <c r="C58" s="602"/>
      <c r="D58" s="602"/>
      <c r="E58" s="602"/>
      <c r="F58" s="602"/>
      <c r="G58" s="602"/>
      <c r="H58" s="602"/>
      <c r="I58" s="602"/>
      <c r="J58" s="602"/>
      <c r="K58" s="1334"/>
      <c r="M58" s="602"/>
      <c r="N58" s="602"/>
      <c r="O58" s="602"/>
      <c r="P58" s="602"/>
      <c r="Q58" s="602"/>
      <c r="R58" s="602"/>
      <c r="S58" s="602"/>
      <c r="T58" s="602"/>
      <c r="U58" s="671" t="s">
        <v>232</v>
      </c>
    </row>
    <row r="59" spans="1:21" s="180" customFormat="1" ht="11.25"/>
    <row r="60" spans="1:21" s="180" customFormat="1" ht="11.25"/>
    <row r="61" spans="1:21" s="180" customFormat="1" ht="11.25"/>
    <row r="62" spans="1:21" s="180" customFormat="1" ht="11.25"/>
    <row r="63" spans="1:21" s="180" customFormat="1" ht="11.25"/>
    <row r="64" spans="1:21"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row r="84" s="180" customFormat="1" ht="11.25"/>
    <row r="85" s="180" customFormat="1" ht="11.25"/>
    <row r="86" s="180" customFormat="1" ht="11.25"/>
    <row r="87" s="180" customFormat="1" ht="11.25"/>
    <row r="88" s="180" customFormat="1" ht="11.25"/>
    <row r="89" s="180" customFormat="1" ht="11.25"/>
    <row r="90" s="180" customFormat="1" ht="11.25"/>
    <row r="91" s="180" customFormat="1" ht="11.25"/>
    <row r="92" s="180" customFormat="1" ht="11.25"/>
    <row r="93" s="180" customFormat="1" ht="11.25"/>
    <row r="94" s="180" customFormat="1" ht="11.25"/>
    <row r="95" s="180" customFormat="1" ht="11.25"/>
    <row r="96" s="180" customFormat="1" ht="11.25"/>
    <row r="97" s="180" customFormat="1" ht="11.25"/>
    <row r="98" s="180" customFormat="1" ht="11.25"/>
    <row r="99" s="180" customFormat="1" ht="11.25"/>
    <row r="100" s="180" customFormat="1" ht="11.25"/>
    <row r="101" s="180" customFormat="1" ht="11.25"/>
    <row r="102" s="180" customFormat="1" ht="11.25"/>
    <row r="103" s="180" customFormat="1" ht="11.25"/>
    <row r="104" s="180" customFormat="1" ht="11.25"/>
    <row r="105" s="180" customFormat="1" ht="11.25"/>
    <row r="106" s="180" customFormat="1" ht="11.25"/>
    <row r="107" s="180" customFormat="1" ht="11.25"/>
    <row r="108" s="180" customFormat="1" ht="11.25"/>
    <row r="109" s="180" customFormat="1" ht="11.25"/>
    <row r="110" s="180" customFormat="1" ht="11.25"/>
    <row r="111" s="180" customFormat="1" ht="11.25"/>
    <row r="112" s="180" customFormat="1" ht="11.25"/>
  </sheetData>
  <mergeCells count="6">
    <mergeCell ref="B2:K2"/>
    <mergeCell ref="S33:T33"/>
    <mergeCell ref="L2:U2"/>
    <mergeCell ref="S4:T4"/>
    <mergeCell ref="B31:K31"/>
    <mergeCell ref="L31:U31"/>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83"/>
  <sheetViews>
    <sheetView showGridLines="0" view="pageBreakPreview" topLeftCell="A16" zoomScaleNormal="100" zoomScaleSheetLayoutView="100" workbookViewId="0">
      <selection activeCell="A29" sqref="A29:XFD29"/>
    </sheetView>
  </sheetViews>
  <sheetFormatPr defaultRowHeight="13.5"/>
  <cols>
    <col min="1" max="1" width="0.5546875" style="2" customWidth="1"/>
    <col min="2" max="2" width="5" style="2" customWidth="1"/>
    <col min="3" max="3" width="0.5546875" style="2" customWidth="1"/>
    <col min="4" max="5" width="7.77734375" style="2" customWidth="1"/>
    <col min="6" max="6" width="7.5546875" style="2" customWidth="1"/>
    <col min="7" max="7" width="8.5546875" style="2" customWidth="1"/>
    <col min="8" max="11" width="7.77734375" style="2" customWidth="1"/>
    <col min="12" max="12" width="7.33203125" style="2" customWidth="1"/>
    <col min="13" max="19" width="7.77734375" style="2" customWidth="1"/>
    <col min="20" max="20" width="7.33203125" style="2" customWidth="1"/>
    <col min="21" max="21" width="8.5546875" style="2" customWidth="1"/>
    <col min="22" max="22" width="5.77734375" style="2" customWidth="1"/>
    <col min="23" max="16384" width="8.88671875" style="2"/>
  </cols>
  <sheetData>
    <row r="1" spans="1:31" s="5" customFormat="1" ht="27.95" customHeight="1">
      <c r="A1" s="266" t="s">
        <v>1435</v>
      </c>
      <c r="V1" s="855" t="s">
        <v>1436</v>
      </c>
      <c r="AE1" s="7"/>
    </row>
    <row r="2" spans="1:31" s="499" customFormat="1" ht="44.1" customHeight="1">
      <c r="B2" s="1460" t="s">
        <v>1424</v>
      </c>
      <c r="C2" s="1460"/>
      <c r="D2" s="1460"/>
      <c r="E2" s="1460"/>
      <c r="F2" s="1460"/>
      <c r="G2" s="1460"/>
      <c r="H2" s="1460"/>
      <c r="I2" s="1460"/>
      <c r="J2" s="1460"/>
      <c r="K2" s="1460"/>
      <c r="L2" s="1460"/>
      <c r="M2" s="1816" t="s">
        <v>1434</v>
      </c>
      <c r="N2" s="1816"/>
      <c r="O2" s="1816"/>
      <c r="P2" s="1816"/>
      <c r="Q2" s="1816"/>
      <c r="R2" s="1816"/>
      <c r="S2" s="1816"/>
      <c r="T2" s="1816"/>
      <c r="U2" s="1816"/>
      <c r="V2" s="1816"/>
    </row>
    <row r="3" spans="1:31" s="191" customFormat="1" ht="15" customHeight="1" thickBot="1">
      <c r="A3" s="191" t="s">
        <v>602</v>
      </c>
      <c r="E3" s="1041"/>
      <c r="F3" s="1794"/>
      <c r="G3" s="1794"/>
      <c r="H3" s="1794"/>
      <c r="I3" s="1041"/>
      <c r="J3" s="1058"/>
      <c r="L3" s="1100"/>
      <c r="V3" s="1100" t="s">
        <v>198</v>
      </c>
    </row>
    <row r="4" spans="1:31" s="180" customFormat="1" ht="54.95" customHeight="1">
      <c r="A4" s="1245"/>
      <c r="B4" s="1260" t="s">
        <v>1489</v>
      </c>
      <c r="C4" s="1246"/>
      <c r="D4" s="1250" t="s">
        <v>1444</v>
      </c>
      <c r="E4" s="1247" t="s">
        <v>1445</v>
      </c>
      <c r="F4" s="1248" t="s">
        <v>1443</v>
      </c>
      <c r="G4" s="1247" t="s">
        <v>1437</v>
      </c>
      <c r="H4" s="1247" t="s">
        <v>1442</v>
      </c>
      <c r="I4" s="1247" t="s">
        <v>1441</v>
      </c>
      <c r="J4" s="1247" t="s">
        <v>1440</v>
      </c>
      <c r="K4" s="1247" t="s">
        <v>1439</v>
      </c>
      <c r="L4" s="1265" t="s">
        <v>1438</v>
      </c>
      <c r="M4" s="1260" t="s">
        <v>1433</v>
      </c>
      <c r="N4" s="1255" t="s">
        <v>1426</v>
      </c>
      <c r="O4" s="1255" t="s">
        <v>1427</v>
      </c>
      <c r="P4" s="1255" t="s">
        <v>1425</v>
      </c>
      <c r="Q4" s="1255" t="s">
        <v>1428</v>
      </c>
      <c r="R4" s="1255" t="s">
        <v>1429</v>
      </c>
      <c r="S4" s="1255" t="s">
        <v>1430</v>
      </c>
      <c r="T4" s="1256" t="s">
        <v>1431</v>
      </c>
      <c r="U4" s="1266" t="s">
        <v>1432</v>
      </c>
      <c r="V4" s="1259" t="s">
        <v>1423</v>
      </c>
    </row>
    <row r="5" spans="1:31" s="180" customFormat="1" ht="6.95" customHeight="1">
      <c r="A5" s="246"/>
      <c r="B5" s="311"/>
      <c r="C5" s="311"/>
      <c r="D5" s="684"/>
      <c r="E5" s="311"/>
      <c r="F5" s="311"/>
      <c r="G5" s="311"/>
      <c r="H5" s="639"/>
      <c r="I5" s="639"/>
      <c r="J5" s="639"/>
      <c r="K5" s="639"/>
      <c r="L5" s="639"/>
      <c r="M5" s="246"/>
      <c r="N5" s="246"/>
      <c r="O5" s="246"/>
      <c r="P5" s="246"/>
      <c r="Q5" s="246"/>
      <c r="R5" s="246"/>
      <c r="S5" s="246"/>
      <c r="T5" s="246"/>
      <c r="U5" s="1063"/>
      <c r="V5" s="246"/>
    </row>
    <row r="6" spans="1:31" s="180" customFormat="1" ht="27.6" customHeight="1">
      <c r="A6" s="246"/>
      <c r="B6" s="488">
        <v>2010</v>
      </c>
      <c r="C6" s="488"/>
      <c r="D6" s="484">
        <v>780871</v>
      </c>
      <c r="E6" s="1238">
        <v>2240439</v>
      </c>
      <c r="F6" s="1238">
        <v>637649</v>
      </c>
      <c r="G6" s="1238">
        <v>1668191</v>
      </c>
      <c r="H6" s="552">
        <v>245884</v>
      </c>
      <c r="I6" s="1238">
        <v>1059432</v>
      </c>
      <c r="J6" s="1238">
        <v>3752906</v>
      </c>
      <c r="K6" s="1242">
        <v>4381011</v>
      </c>
      <c r="L6" s="1242">
        <v>588230</v>
      </c>
      <c r="M6" s="1238">
        <v>4596721</v>
      </c>
      <c r="N6" s="1238">
        <v>1438644</v>
      </c>
      <c r="O6" s="1238">
        <v>1388553</v>
      </c>
      <c r="P6" s="1238">
        <v>369501</v>
      </c>
      <c r="Q6" s="1238">
        <v>951754</v>
      </c>
      <c r="R6" s="1238">
        <v>2801149</v>
      </c>
      <c r="S6" s="1238">
        <v>1256003</v>
      </c>
      <c r="T6" s="1238">
        <v>1110094</v>
      </c>
      <c r="U6" s="1267">
        <v>561525</v>
      </c>
      <c r="V6" s="488">
        <v>2010</v>
      </c>
    </row>
    <row r="7" spans="1:31" s="60" customFormat="1" ht="27.6" customHeight="1">
      <c r="A7" s="156"/>
      <c r="B7" s="488">
        <v>2011</v>
      </c>
      <c r="C7" s="488"/>
      <c r="D7" s="484">
        <v>818096</v>
      </c>
      <c r="E7" s="1238">
        <v>1726874</v>
      </c>
      <c r="F7" s="1238">
        <v>1042835</v>
      </c>
      <c r="G7" s="1238">
        <v>2254760</v>
      </c>
      <c r="H7" s="552">
        <v>343615</v>
      </c>
      <c r="I7" s="1238">
        <v>1817867</v>
      </c>
      <c r="J7" s="1238">
        <v>5070997</v>
      </c>
      <c r="K7" s="1242">
        <v>4100788</v>
      </c>
      <c r="L7" s="1242">
        <v>899681</v>
      </c>
      <c r="M7" s="1238">
        <v>6068276</v>
      </c>
      <c r="N7" s="1238">
        <v>1718758</v>
      </c>
      <c r="O7" s="1238">
        <v>1613984</v>
      </c>
      <c r="P7" s="1238">
        <v>1130414</v>
      </c>
      <c r="Q7" s="1238">
        <v>838490</v>
      </c>
      <c r="R7" s="1238">
        <v>666394</v>
      </c>
      <c r="S7" s="1238">
        <v>841930</v>
      </c>
      <c r="T7" s="1238">
        <v>713258</v>
      </c>
      <c r="U7" s="1267">
        <v>437664</v>
      </c>
      <c r="V7" s="488">
        <v>2011</v>
      </c>
    </row>
    <row r="8" spans="1:31" s="60" customFormat="1" ht="27.6" customHeight="1">
      <c r="A8" s="156"/>
      <c r="B8" s="488">
        <v>2012</v>
      </c>
      <c r="C8" s="488"/>
      <c r="D8" s="484">
        <v>847195</v>
      </c>
      <c r="E8" s="1238">
        <v>1806970</v>
      </c>
      <c r="F8" s="1238">
        <v>788768</v>
      </c>
      <c r="G8" s="1238">
        <v>2188273</v>
      </c>
      <c r="H8" s="552">
        <v>320313</v>
      </c>
      <c r="I8" s="1238">
        <v>1532297</v>
      </c>
      <c r="J8" s="1238">
        <v>4551618</v>
      </c>
      <c r="K8" s="1242">
        <v>3677297</v>
      </c>
      <c r="L8" s="1242">
        <v>408709</v>
      </c>
      <c r="M8" s="1238">
        <v>6256525</v>
      </c>
      <c r="N8" s="1238">
        <v>1766516</v>
      </c>
      <c r="O8" s="1238">
        <v>1467701</v>
      </c>
      <c r="P8" s="1238">
        <v>401766</v>
      </c>
      <c r="Q8" s="1238">
        <v>838481</v>
      </c>
      <c r="R8" s="1238">
        <v>1061510</v>
      </c>
      <c r="S8" s="1238">
        <v>433374</v>
      </c>
      <c r="T8" s="1238">
        <v>276283</v>
      </c>
      <c r="U8" s="1267">
        <v>349836</v>
      </c>
      <c r="V8" s="488">
        <v>2012</v>
      </c>
    </row>
    <row r="9" spans="1:31" s="60" customFormat="1" ht="27.6" customHeight="1">
      <c r="A9" s="156"/>
      <c r="B9" s="488">
        <v>2013</v>
      </c>
      <c r="C9" s="488"/>
      <c r="D9" s="484">
        <v>818990.46</v>
      </c>
      <c r="E9" s="1238">
        <v>1534529.267</v>
      </c>
      <c r="F9" s="1238">
        <v>872970.97600000002</v>
      </c>
      <c r="G9" s="1238">
        <v>2697795.21</v>
      </c>
      <c r="H9" s="552">
        <v>299314.98700000002</v>
      </c>
      <c r="I9" s="1238">
        <v>1464115.6159999999</v>
      </c>
      <c r="J9" s="1238">
        <v>5657826.1890000002</v>
      </c>
      <c r="K9" s="1242">
        <v>3600728.5380000002</v>
      </c>
      <c r="L9" s="1242">
        <v>66368.92</v>
      </c>
      <c r="M9" s="1238">
        <v>4480901.92</v>
      </c>
      <c r="N9" s="1238">
        <v>1968036.4580000001</v>
      </c>
      <c r="O9" s="1238">
        <v>1342312.287</v>
      </c>
      <c r="P9" s="1238">
        <v>872191.67200000002</v>
      </c>
      <c r="Q9" s="1238">
        <v>606904.34600000002</v>
      </c>
      <c r="R9" s="1238">
        <v>1539406.7879999999</v>
      </c>
      <c r="S9" s="1238">
        <v>445463.99699999997</v>
      </c>
      <c r="T9" s="1238">
        <v>334103.85499999998</v>
      </c>
      <c r="U9" s="1267">
        <v>1273631.2220000001</v>
      </c>
      <c r="V9" s="488">
        <v>2013</v>
      </c>
    </row>
    <row r="10" spans="1:31" s="60" customFormat="1" ht="27.6" customHeight="1">
      <c r="A10" s="156"/>
      <c r="B10" s="488">
        <v>2014</v>
      </c>
      <c r="C10" s="488"/>
      <c r="D10" s="484">
        <v>769963.25300000003</v>
      </c>
      <c r="E10" s="1238">
        <v>2363828.355</v>
      </c>
      <c r="F10" s="1238">
        <v>871068.37899999996</v>
      </c>
      <c r="G10" s="1238">
        <v>1475572.916</v>
      </c>
      <c r="H10" s="552">
        <v>314124.72200000001</v>
      </c>
      <c r="I10" s="1238">
        <v>1224845.2560000001</v>
      </c>
      <c r="J10" s="1238">
        <v>6664732.0149999997</v>
      </c>
      <c r="K10" s="1242">
        <v>3849508.4920000001</v>
      </c>
      <c r="L10" s="1242">
        <v>31014.065999999999</v>
      </c>
      <c r="M10" s="1238">
        <v>4162242.9139999999</v>
      </c>
      <c r="N10" s="1238">
        <v>2032459.6189999999</v>
      </c>
      <c r="O10" s="1238">
        <v>1509399.3729999999</v>
      </c>
      <c r="P10" s="1238">
        <v>313642.55499999999</v>
      </c>
      <c r="Q10" s="1238">
        <v>937825.76599999995</v>
      </c>
      <c r="R10" s="1238">
        <v>1669793.257</v>
      </c>
      <c r="S10" s="1238">
        <v>422812.45199999999</v>
      </c>
      <c r="T10" s="1238">
        <v>493240.2</v>
      </c>
      <c r="U10" s="1267">
        <v>2232440.3339999998</v>
      </c>
      <c r="V10" s="488">
        <v>2014</v>
      </c>
    </row>
    <row r="11" spans="1:31" s="180" customFormat="1" ht="6" customHeight="1">
      <c r="A11" s="246"/>
      <c r="B11" s="640"/>
      <c r="C11" s="640"/>
      <c r="D11" s="1264"/>
      <c r="E11" s="1240"/>
      <c r="F11" s="1240"/>
      <c r="G11" s="1240"/>
      <c r="H11" s="1240"/>
      <c r="I11" s="1240"/>
      <c r="J11" s="1240"/>
      <c r="K11" s="1240"/>
      <c r="L11" s="1240"/>
      <c r="M11" s="1238"/>
      <c r="N11" s="1238"/>
      <c r="O11" s="1238"/>
      <c r="P11" s="1238"/>
      <c r="Q11" s="1238"/>
      <c r="R11" s="1238"/>
      <c r="S11" s="1238"/>
      <c r="T11" s="1238"/>
      <c r="U11" s="1267"/>
      <c r="V11" s="640"/>
    </row>
    <row r="12" spans="1:31" s="200" customFormat="1" ht="27.6" customHeight="1">
      <c r="A12" s="273"/>
      <c r="B12" s="486">
        <v>2015</v>
      </c>
      <c r="C12" s="486"/>
      <c r="D12" s="1252">
        <v>790066.78899999999</v>
      </c>
      <c r="E12" s="1241">
        <v>2178930.912</v>
      </c>
      <c r="F12" s="1241">
        <v>699042.83299999998</v>
      </c>
      <c r="G12" s="1241">
        <v>1262447.179</v>
      </c>
      <c r="H12" s="555">
        <v>277840.913</v>
      </c>
      <c r="I12" s="1241">
        <v>1179523.291</v>
      </c>
      <c r="J12" s="1241">
        <v>6249318.7960000001</v>
      </c>
      <c r="K12" s="1243">
        <v>2807488.19</v>
      </c>
      <c r="L12" s="1243">
        <v>26710.375</v>
      </c>
      <c r="M12" s="1241">
        <v>3730937.76</v>
      </c>
      <c r="N12" s="1241">
        <v>1284047.003</v>
      </c>
      <c r="O12" s="1241">
        <v>1128951.179</v>
      </c>
      <c r="P12" s="1241">
        <v>1485217.798</v>
      </c>
      <c r="Q12" s="1241">
        <v>882326.28700000001</v>
      </c>
      <c r="R12" s="1241">
        <v>4779030.5029999996</v>
      </c>
      <c r="S12" s="1241">
        <v>209267.14499999999</v>
      </c>
      <c r="T12" s="1241">
        <v>525894.272</v>
      </c>
      <c r="U12" s="1268">
        <v>1416977.7</v>
      </c>
      <c r="V12" s="486">
        <v>2015</v>
      </c>
    </row>
    <row r="13" spans="1:31" s="60" customFormat="1" ht="6" customHeight="1">
      <c r="A13" s="156"/>
      <c r="B13" s="488"/>
      <c r="C13" s="488"/>
      <c r="D13" s="484"/>
      <c r="E13" s="1238"/>
      <c r="F13" s="1238"/>
      <c r="G13" s="1238"/>
      <c r="H13" s="552"/>
      <c r="I13" s="1238"/>
      <c r="J13" s="1238"/>
      <c r="K13" s="1242"/>
      <c r="L13" s="1242"/>
      <c r="M13" s="1238"/>
      <c r="N13" s="1238"/>
      <c r="O13" s="1238"/>
      <c r="P13" s="1238"/>
      <c r="Q13" s="1238"/>
      <c r="R13" s="1238"/>
      <c r="S13" s="1238"/>
      <c r="T13" s="1238"/>
      <c r="U13" s="1267"/>
      <c r="V13" s="488"/>
    </row>
    <row r="14" spans="1:31" s="60" customFormat="1" ht="27.6" customHeight="1">
      <c r="A14" s="156"/>
      <c r="B14" s="201">
        <v>1</v>
      </c>
      <c r="C14" s="488"/>
      <c r="D14" s="484">
        <v>64837.442999999999</v>
      </c>
      <c r="E14" s="1238">
        <v>169175.299</v>
      </c>
      <c r="F14" s="1238">
        <v>49492.735999999997</v>
      </c>
      <c r="G14" s="1238">
        <v>92111.191000000006</v>
      </c>
      <c r="H14" s="552">
        <v>23491.062000000002</v>
      </c>
      <c r="I14" s="1238">
        <v>107960.031</v>
      </c>
      <c r="J14" s="1238">
        <v>495244.701</v>
      </c>
      <c r="K14" s="1242">
        <v>291050.74800000002</v>
      </c>
      <c r="L14" s="1244">
        <v>3329.9110000000001</v>
      </c>
      <c r="M14" s="1238">
        <v>379976.75699999998</v>
      </c>
      <c r="N14" s="1238">
        <v>107048.49800000001</v>
      </c>
      <c r="O14" s="1238">
        <v>108752.52800000001</v>
      </c>
      <c r="P14" s="1238">
        <v>30196.38</v>
      </c>
      <c r="Q14" s="1238">
        <v>69262.680999999997</v>
      </c>
      <c r="R14" s="1238">
        <v>11977.749</v>
      </c>
      <c r="S14" s="1238">
        <v>19724.11</v>
      </c>
      <c r="T14" s="1238">
        <v>78092.679999999993</v>
      </c>
      <c r="U14" s="1267">
        <v>31936.91</v>
      </c>
      <c r="V14" s="201">
        <v>1</v>
      </c>
    </row>
    <row r="15" spans="1:31" s="60" customFormat="1" ht="27.6" customHeight="1">
      <c r="A15" s="156"/>
      <c r="B15" s="201">
        <v>2</v>
      </c>
      <c r="C15" s="488">
        <v>996</v>
      </c>
      <c r="D15" s="484">
        <v>56609.025000000001</v>
      </c>
      <c r="E15" s="1238">
        <v>173245.02799999999</v>
      </c>
      <c r="F15" s="1238">
        <v>48530.527000000002</v>
      </c>
      <c r="G15" s="1238">
        <v>84622.11</v>
      </c>
      <c r="H15" s="552">
        <v>17864.696</v>
      </c>
      <c r="I15" s="1238">
        <v>78409.376999999993</v>
      </c>
      <c r="J15" s="1238">
        <v>431951.68300000002</v>
      </c>
      <c r="K15" s="1242">
        <v>213288.163</v>
      </c>
      <c r="L15" s="1244">
        <v>1513.2660000000001</v>
      </c>
      <c r="M15" s="1238">
        <v>359466.84399999998</v>
      </c>
      <c r="N15" s="1238">
        <v>111062.326</v>
      </c>
      <c r="O15" s="1238">
        <v>94989.570999999996</v>
      </c>
      <c r="P15" s="1238">
        <v>26080.963</v>
      </c>
      <c r="Q15" s="1238">
        <v>74225.463000000003</v>
      </c>
      <c r="R15" s="1238">
        <v>2435701.1290000002</v>
      </c>
      <c r="S15" s="1238">
        <v>17663.050999999999</v>
      </c>
      <c r="T15" s="1238">
        <v>26466.061000000002</v>
      </c>
      <c r="U15" s="1267">
        <v>62358.860999999997</v>
      </c>
      <c r="V15" s="201">
        <v>2</v>
      </c>
    </row>
    <row r="16" spans="1:31" s="60" customFormat="1" ht="27.6" customHeight="1">
      <c r="A16" s="156"/>
      <c r="B16" s="202">
        <v>3</v>
      </c>
      <c r="C16" s="488"/>
      <c r="D16" s="484">
        <v>67201.282000000007</v>
      </c>
      <c r="E16" s="1238">
        <v>182833.02100000001</v>
      </c>
      <c r="F16" s="1238">
        <v>47816.947</v>
      </c>
      <c r="G16" s="1238">
        <v>114766.77099999999</v>
      </c>
      <c r="H16" s="552">
        <v>23066.989000000001</v>
      </c>
      <c r="I16" s="1238">
        <v>105398.269</v>
      </c>
      <c r="J16" s="1238">
        <v>556922.85600000003</v>
      </c>
      <c r="K16" s="1242">
        <v>213911.997</v>
      </c>
      <c r="L16" s="1244">
        <v>2104.4079999999999</v>
      </c>
      <c r="M16" s="1238">
        <v>455233.89500000002</v>
      </c>
      <c r="N16" s="1238">
        <v>129667.489</v>
      </c>
      <c r="O16" s="1238">
        <v>107249.61599999999</v>
      </c>
      <c r="P16" s="1238">
        <v>33829.843000000001</v>
      </c>
      <c r="Q16" s="1238">
        <v>92438.319000000003</v>
      </c>
      <c r="R16" s="1238">
        <v>299553.924</v>
      </c>
      <c r="S16" s="1238">
        <v>9738.0759999999991</v>
      </c>
      <c r="T16" s="1238">
        <v>30490.929</v>
      </c>
      <c r="U16" s="1267">
        <v>222088.32199999999</v>
      </c>
      <c r="V16" s="202">
        <v>3</v>
      </c>
    </row>
    <row r="17" spans="1:22" s="60" customFormat="1" ht="27.6" customHeight="1">
      <c r="A17" s="156"/>
      <c r="B17" s="202">
        <v>4</v>
      </c>
      <c r="C17" s="488"/>
      <c r="D17" s="484">
        <v>70941.812999999995</v>
      </c>
      <c r="E17" s="1238">
        <v>256811.677</v>
      </c>
      <c r="F17" s="1238">
        <v>59194.358999999997</v>
      </c>
      <c r="G17" s="1238">
        <v>131856.565</v>
      </c>
      <c r="H17" s="552">
        <v>24991.467000000001</v>
      </c>
      <c r="I17" s="1238">
        <v>107265.90300000001</v>
      </c>
      <c r="J17" s="1238">
        <v>496682.299</v>
      </c>
      <c r="K17" s="1242">
        <v>211642.47399999999</v>
      </c>
      <c r="L17" s="1244">
        <v>3692.7530000000002</v>
      </c>
      <c r="M17" s="1238">
        <v>362251.96600000001</v>
      </c>
      <c r="N17" s="1238">
        <v>170798.48</v>
      </c>
      <c r="O17" s="1238">
        <v>107548.212</v>
      </c>
      <c r="P17" s="1238">
        <v>550098.60699999996</v>
      </c>
      <c r="Q17" s="1238">
        <v>122200.417</v>
      </c>
      <c r="R17" s="1238">
        <v>136414.193</v>
      </c>
      <c r="S17" s="1238">
        <v>11447.026</v>
      </c>
      <c r="T17" s="1238">
        <v>32640.417000000001</v>
      </c>
      <c r="U17" s="1267">
        <v>245863.984</v>
      </c>
      <c r="V17" s="202">
        <v>4</v>
      </c>
    </row>
    <row r="18" spans="1:22" s="60" customFormat="1" ht="27.6" customHeight="1">
      <c r="A18" s="156"/>
      <c r="B18" s="201">
        <v>5</v>
      </c>
      <c r="C18" s="488"/>
      <c r="D18" s="484">
        <v>64194.851999999999</v>
      </c>
      <c r="E18" s="1238">
        <v>213020.272</v>
      </c>
      <c r="F18" s="1238">
        <v>58116.256999999998</v>
      </c>
      <c r="G18" s="1238">
        <v>119751.132</v>
      </c>
      <c r="H18" s="552">
        <v>19797.062000000002</v>
      </c>
      <c r="I18" s="1238">
        <v>108367.78</v>
      </c>
      <c r="J18" s="1238">
        <v>521473.39799999999</v>
      </c>
      <c r="K18" s="1242">
        <v>177837.647</v>
      </c>
      <c r="L18" s="1244">
        <v>1948.22</v>
      </c>
      <c r="M18" s="1238">
        <v>356011.08199999999</v>
      </c>
      <c r="N18" s="1238">
        <v>120142.558</v>
      </c>
      <c r="O18" s="1238">
        <v>78726.130999999994</v>
      </c>
      <c r="P18" s="1238">
        <v>31741.208999999999</v>
      </c>
      <c r="Q18" s="1238">
        <v>62368.137000000002</v>
      </c>
      <c r="R18" s="1238">
        <v>77914.803</v>
      </c>
      <c r="S18" s="1238">
        <v>11039.186</v>
      </c>
      <c r="T18" s="1238">
        <v>82421.481</v>
      </c>
      <c r="U18" s="1267">
        <v>422086.37199999997</v>
      </c>
      <c r="V18" s="201">
        <v>5</v>
      </c>
    </row>
    <row r="19" spans="1:22" s="60" customFormat="1" ht="12" customHeight="1">
      <c r="A19" s="156"/>
      <c r="B19" s="201"/>
      <c r="C19" s="488">
        <v>996</v>
      </c>
      <c r="D19" s="484"/>
      <c r="E19" s="1238"/>
      <c r="F19" s="1238"/>
      <c r="G19" s="1238"/>
      <c r="H19" s="552"/>
      <c r="I19" s="1238"/>
      <c r="J19" s="1238"/>
      <c r="K19" s="1242"/>
      <c r="L19" s="1244"/>
      <c r="M19" s="1238"/>
      <c r="N19" s="552"/>
      <c r="O19" s="552"/>
      <c r="P19" s="552"/>
      <c r="Q19" s="552"/>
      <c r="R19" s="552"/>
      <c r="S19" s="552"/>
      <c r="T19" s="552"/>
      <c r="U19" s="1269"/>
      <c r="V19" s="201"/>
    </row>
    <row r="20" spans="1:22" s="60" customFormat="1" ht="27.6" customHeight="1">
      <c r="A20" s="156"/>
      <c r="B20" s="202">
        <v>6</v>
      </c>
      <c r="C20" s="488"/>
      <c r="D20" s="484">
        <v>77189.316000000006</v>
      </c>
      <c r="E20" s="1238">
        <v>214921.041</v>
      </c>
      <c r="F20" s="1238">
        <v>65248.832999999999</v>
      </c>
      <c r="G20" s="1238">
        <v>127905.783</v>
      </c>
      <c r="H20" s="552">
        <v>24046.846000000001</v>
      </c>
      <c r="I20" s="1238">
        <v>91213.751000000004</v>
      </c>
      <c r="J20" s="1238">
        <v>558817.92200000002</v>
      </c>
      <c r="K20" s="1242">
        <v>203735.15299999999</v>
      </c>
      <c r="L20" s="1244">
        <v>1179.2670000000001</v>
      </c>
      <c r="M20" s="1238">
        <v>226414.842</v>
      </c>
      <c r="N20" s="1238">
        <v>135936.321</v>
      </c>
      <c r="O20" s="1238">
        <v>93192.09</v>
      </c>
      <c r="P20" s="1238">
        <v>592280.29700000002</v>
      </c>
      <c r="Q20" s="1238">
        <v>77955.739000000001</v>
      </c>
      <c r="R20" s="1238">
        <v>571685.304</v>
      </c>
      <c r="S20" s="1238">
        <v>15749.111999999999</v>
      </c>
      <c r="T20" s="1238">
        <v>50285.866999999998</v>
      </c>
      <c r="U20" s="1267">
        <v>209787.152</v>
      </c>
      <c r="V20" s="202">
        <v>6</v>
      </c>
    </row>
    <row r="21" spans="1:22" s="60" customFormat="1" ht="27.6" customHeight="1">
      <c r="A21" s="156"/>
      <c r="B21" s="202">
        <v>7</v>
      </c>
      <c r="C21" s="488"/>
      <c r="D21" s="484">
        <v>61541.692999999999</v>
      </c>
      <c r="E21" s="1238">
        <v>182305.93299999999</v>
      </c>
      <c r="F21" s="1238">
        <v>65961.627999999997</v>
      </c>
      <c r="G21" s="1238">
        <v>121347.75599999999</v>
      </c>
      <c r="H21" s="552">
        <v>24836.925999999999</v>
      </c>
      <c r="I21" s="1238">
        <v>82027.922999999995</v>
      </c>
      <c r="J21" s="1238">
        <v>639066.34499999997</v>
      </c>
      <c r="K21" s="1242">
        <v>234015.32399999999</v>
      </c>
      <c r="L21" s="1244">
        <v>1595.14</v>
      </c>
      <c r="M21" s="1238">
        <v>227460.97899999999</v>
      </c>
      <c r="N21" s="1238">
        <v>82837.349000000002</v>
      </c>
      <c r="O21" s="1238">
        <v>110193.986</v>
      </c>
      <c r="P21" s="1238">
        <v>34960.964</v>
      </c>
      <c r="Q21" s="1238">
        <v>60513.930999999997</v>
      </c>
      <c r="R21" s="1238">
        <v>637132.71600000001</v>
      </c>
      <c r="S21" s="1238">
        <v>15649.907999999999</v>
      </c>
      <c r="T21" s="1238">
        <v>40654.267999999996</v>
      </c>
      <c r="U21" s="1267">
        <v>40289.046999999999</v>
      </c>
      <c r="V21" s="202">
        <v>7</v>
      </c>
    </row>
    <row r="22" spans="1:22" s="60" customFormat="1" ht="27.6" customHeight="1">
      <c r="A22" s="156"/>
      <c r="B22" s="201">
        <v>8</v>
      </c>
      <c r="C22" s="488"/>
      <c r="D22" s="484">
        <v>54192.902999999998</v>
      </c>
      <c r="E22" s="1238">
        <v>147257.147</v>
      </c>
      <c r="F22" s="1238">
        <v>44032.889000000003</v>
      </c>
      <c r="G22" s="1238">
        <v>82849.116999999998</v>
      </c>
      <c r="H22" s="552">
        <v>20082.965</v>
      </c>
      <c r="I22" s="1238">
        <v>83564.547999999995</v>
      </c>
      <c r="J22" s="1238">
        <v>510077.24</v>
      </c>
      <c r="K22" s="1242">
        <v>226945.07500000001</v>
      </c>
      <c r="L22" s="1244">
        <v>1940.88</v>
      </c>
      <c r="M22" s="1238">
        <v>251060.89300000001</v>
      </c>
      <c r="N22" s="1238">
        <v>66097.053</v>
      </c>
      <c r="O22" s="1238">
        <v>64590.752</v>
      </c>
      <c r="P22" s="1238">
        <v>19058.575000000001</v>
      </c>
      <c r="Q22" s="1238">
        <v>51473.54</v>
      </c>
      <c r="R22" s="1238">
        <v>10843.394</v>
      </c>
      <c r="S22" s="1238">
        <v>23073.95</v>
      </c>
      <c r="T22" s="1238">
        <v>39495.042000000001</v>
      </c>
      <c r="U22" s="1267">
        <v>33355.402000000002</v>
      </c>
      <c r="V22" s="201">
        <v>8</v>
      </c>
    </row>
    <row r="23" spans="1:22" s="60" customFormat="1" ht="27.6" customHeight="1">
      <c r="A23" s="156"/>
      <c r="B23" s="201">
        <v>9</v>
      </c>
      <c r="C23" s="488">
        <v>996</v>
      </c>
      <c r="D23" s="484">
        <v>65871.171000000002</v>
      </c>
      <c r="E23" s="1238">
        <v>162244.878</v>
      </c>
      <c r="F23" s="1238">
        <v>52103.22</v>
      </c>
      <c r="G23" s="1238">
        <v>96388.508000000002</v>
      </c>
      <c r="H23" s="552">
        <v>28404.21</v>
      </c>
      <c r="I23" s="1238">
        <v>100659.917</v>
      </c>
      <c r="J23" s="1238">
        <v>499766.783</v>
      </c>
      <c r="K23" s="1242">
        <v>262202.28899999999</v>
      </c>
      <c r="L23" s="1244">
        <v>2383.7069999999999</v>
      </c>
      <c r="M23" s="1238">
        <v>332711.21100000001</v>
      </c>
      <c r="N23" s="1238">
        <v>89536.72</v>
      </c>
      <c r="O23" s="1238">
        <v>75955.922000000006</v>
      </c>
      <c r="P23" s="1238">
        <v>31614.34</v>
      </c>
      <c r="Q23" s="1238">
        <v>68231.581000000006</v>
      </c>
      <c r="R23" s="1238">
        <v>10075.624</v>
      </c>
      <c r="S23" s="1238">
        <v>23085.827000000001</v>
      </c>
      <c r="T23" s="1238">
        <v>32312.347000000002</v>
      </c>
      <c r="U23" s="1267">
        <v>55560.915999999997</v>
      </c>
      <c r="V23" s="201">
        <v>9</v>
      </c>
    </row>
    <row r="24" spans="1:22" s="60" customFormat="1" ht="27.6" customHeight="1">
      <c r="A24" s="156"/>
      <c r="B24" s="202">
        <v>10</v>
      </c>
      <c r="C24" s="488"/>
      <c r="D24" s="484">
        <v>71106.798999999999</v>
      </c>
      <c r="E24" s="1238">
        <v>145739.05900000001</v>
      </c>
      <c r="F24" s="1238">
        <v>74932.423999999999</v>
      </c>
      <c r="G24" s="1238">
        <v>98411.595000000001</v>
      </c>
      <c r="H24" s="552">
        <v>23793.382000000001</v>
      </c>
      <c r="I24" s="1238">
        <v>97068.566999999995</v>
      </c>
      <c r="J24" s="1238">
        <v>549991.83900000004</v>
      </c>
      <c r="K24" s="1242">
        <v>279871.67599999998</v>
      </c>
      <c r="L24" s="1244">
        <v>2277.223</v>
      </c>
      <c r="M24" s="1238">
        <v>239437.274</v>
      </c>
      <c r="N24" s="1238">
        <v>124192.583</v>
      </c>
      <c r="O24" s="1238">
        <v>96401.706000000006</v>
      </c>
      <c r="P24" s="1238">
        <v>32112.654999999999</v>
      </c>
      <c r="Q24" s="1238">
        <v>78321.448999999993</v>
      </c>
      <c r="R24" s="1238">
        <v>7797.8370000000004</v>
      </c>
      <c r="S24" s="1238">
        <v>13922.189</v>
      </c>
      <c r="T24" s="1238">
        <v>34337.720999999998</v>
      </c>
      <c r="U24" s="1267">
        <v>34100.014000000003</v>
      </c>
      <c r="V24" s="202">
        <v>10</v>
      </c>
    </row>
    <row r="25" spans="1:22" s="60" customFormat="1" ht="12" customHeight="1">
      <c r="A25" s="156"/>
      <c r="B25" s="202"/>
      <c r="C25" s="488"/>
      <c r="D25" s="484"/>
      <c r="E25" s="1238"/>
      <c r="F25" s="1238"/>
      <c r="G25" s="1238"/>
      <c r="H25" s="552"/>
      <c r="I25" s="1238"/>
      <c r="J25" s="1238"/>
      <c r="K25" s="1242"/>
      <c r="L25" s="1244"/>
      <c r="M25" s="1238"/>
      <c r="N25" s="552"/>
      <c r="O25" s="552"/>
      <c r="P25" s="552"/>
      <c r="Q25" s="552"/>
      <c r="R25" s="552"/>
      <c r="S25" s="552"/>
      <c r="T25" s="552"/>
      <c r="U25" s="1269"/>
      <c r="V25" s="202"/>
    </row>
    <row r="26" spans="1:22" s="60" customFormat="1" ht="27.6" customHeight="1">
      <c r="A26" s="156"/>
      <c r="B26" s="201">
        <v>11</v>
      </c>
      <c r="C26" s="488"/>
      <c r="D26" s="484">
        <v>61675.921999999999</v>
      </c>
      <c r="E26" s="1238">
        <v>161098.43599999999</v>
      </c>
      <c r="F26" s="1238">
        <v>67311.767999999996</v>
      </c>
      <c r="G26" s="1238">
        <v>87269.653000000006</v>
      </c>
      <c r="H26" s="552">
        <v>23315.833999999999</v>
      </c>
      <c r="I26" s="1238">
        <v>94528.176999999996</v>
      </c>
      <c r="J26" s="1238">
        <v>431979.245</v>
      </c>
      <c r="K26" s="1242">
        <v>229534.67199999999</v>
      </c>
      <c r="L26" s="1244">
        <v>1942.309</v>
      </c>
      <c r="M26" s="1238">
        <v>240314.30100000001</v>
      </c>
      <c r="N26" s="1238">
        <v>69421.240999999995</v>
      </c>
      <c r="O26" s="1238">
        <v>88796.240999999995</v>
      </c>
      <c r="P26" s="1238">
        <v>30049.190999999999</v>
      </c>
      <c r="Q26" s="1238">
        <v>62064.629000000001</v>
      </c>
      <c r="R26" s="1238">
        <v>16775.234</v>
      </c>
      <c r="S26" s="1238">
        <v>25180.925999999999</v>
      </c>
      <c r="T26" s="1238">
        <v>37634.705000000002</v>
      </c>
      <c r="U26" s="1267">
        <v>33138.192000000003</v>
      </c>
      <c r="V26" s="201">
        <v>11</v>
      </c>
    </row>
    <row r="27" spans="1:22" s="60" customFormat="1" ht="27.6" customHeight="1">
      <c r="A27" s="156"/>
      <c r="B27" s="201">
        <v>12</v>
      </c>
      <c r="C27" s="488">
        <v>996</v>
      </c>
      <c r="D27" s="484">
        <v>74704.570000000007</v>
      </c>
      <c r="E27" s="1238">
        <v>170279.12100000001</v>
      </c>
      <c r="F27" s="1238">
        <v>66301.244999999995</v>
      </c>
      <c r="G27" s="1238">
        <v>105166.99800000001</v>
      </c>
      <c r="H27" s="552">
        <v>24149.473999999998</v>
      </c>
      <c r="I27" s="1238">
        <v>123059.048</v>
      </c>
      <c r="J27" s="1238">
        <v>557344.48499999999</v>
      </c>
      <c r="K27" s="1242">
        <v>263452.97200000001</v>
      </c>
      <c r="L27" s="1244">
        <v>2803.2910000000002</v>
      </c>
      <c r="M27" s="1238">
        <v>300597.71600000001</v>
      </c>
      <c r="N27" s="1238">
        <v>77306.384999999995</v>
      </c>
      <c r="O27" s="1238">
        <v>102554.424</v>
      </c>
      <c r="P27" s="1238">
        <v>73194.774000000005</v>
      </c>
      <c r="Q27" s="1238">
        <v>63270.400999999998</v>
      </c>
      <c r="R27" s="1238">
        <v>563158.59600000002</v>
      </c>
      <c r="S27" s="1238">
        <v>22993.784</v>
      </c>
      <c r="T27" s="1238">
        <v>41062.754000000001</v>
      </c>
      <c r="U27" s="1267">
        <v>26412.527999999998</v>
      </c>
      <c r="V27" s="201">
        <v>12</v>
      </c>
    </row>
    <row r="28" spans="1:22" s="60" customFormat="1" ht="7.5" customHeight="1" thickBot="1">
      <c r="A28" s="564"/>
      <c r="B28" s="565"/>
      <c r="C28" s="565"/>
      <c r="D28" s="650"/>
      <c r="E28" s="565"/>
      <c r="F28" s="565"/>
      <c r="G28" s="565"/>
      <c r="H28" s="565"/>
      <c r="I28" s="565"/>
      <c r="J28" s="565"/>
      <c r="K28" s="565"/>
      <c r="L28" s="565"/>
      <c r="M28" s="564"/>
      <c r="N28" s="1261"/>
      <c r="O28" s="1262"/>
      <c r="P28" s="1263"/>
      <c r="Q28" s="1262"/>
      <c r="R28" s="1263"/>
      <c r="S28" s="1262"/>
      <c r="T28" s="1263"/>
      <c r="U28" s="883"/>
      <c r="V28" s="564"/>
    </row>
    <row r="29" spans="1:22" s="1335" customFormat="1" ht="14.1" customHeight="1">
      <c r="B29" s="602" t="s">
        <v>1416</v>
      </c>
      <c r="C29" s="602"/>
      <c r="D29" s="602"/>
      <c r="E29" s="602"/>
      <c r="F29" s="602"/>
      <c r="G29" s="602"/>
      <c r="H29" s="602"/>
      <c r="J29" s="671"/>
      <c r="K29" s="671"/>
      <c r="L29" s="671"/>
      <c r="V29" s="671" t="s">
        <v>214</v>
      </c>
    </row>
    <row r="30" spans="1:22" s="180" customFormat="1" ht="11.25"/>
    <row r="31" spans="1:22" s="180" customFormat="1" ht="11.25"/>
    <row r="32" spans="1:22" s="180" customFormat="1" ht="11.25"/>
    <row r="33" s="180" customFormat="1" ht="11.25"/>
    <row r="34" s="180" customFormat="1" ht="11.25"/>
    <row r="35" s="180" customFormat="1" ht="11.25"/>
    <row r="36" s="180" customFormat="1" ht="11.25"/>
    <row r="37" s="180" customFormat="1" ht="11.25"/>
    <row r="38" s="180" customFormat="1" ht="11.25"/>
    <row r="39" s="180" customFormat="1" ht="11.25"/>
    <row r="40" s="180" customFormat="1" ht="11.25"/>
    <row r="41" s="180" customFormat="1" ht="11.25"/>
    <row r="42" s="180" customFormat="1" ht="11.25"/>
    <row r="43" s="180" customFormat="1" ht="11.25"/>
    <row r="44" s="180" customFormat="1" ht="11.25"/>
    <row r="45" s="180" customFormat="1" ht="11.25"/>
    <row r="46" s="180" customFormat="1" ht="11.25"/>
    <row r="47" s="180" customFormat="1" ht="11.25"/>
    <row r="48" s="180" customFormat="1" ht="11.25"/>
    <row r="49" s="180" customFormat="1" ht="11.25"/>
    <row r="50" s="180" customFormat="1" ht="11.25"/>
    <row r="51" s="180" customFormat="1" ht="11.25"/>
    <row r="52" s="180" customFormat="1" ht="11.25"/>
    <row r="53" s="180" customFormat="1" ht="11.25"/>
    <row r="54" s="180" customFormat="1" ht="11.25"/>
    <row r="55" s="180" customFormat="1" ht="11.25"/>
    <row r="56" s="180" customFormat="1" ht="11.25"/>
    <row r="57" s="180" customFormat="1" ht="11.25"/>
    <row r="58" s="180" customFormat="1" ht="11.25"/>
    <row r="59" s="180" customFormat="1" ht="11.25"/>
    <row r="60" s="180" customFormat="1" ht="11.25"/>
    <row r="61" s="180" customFormat="1" ht="11.25"/>
    <row r="62" s="180" customFormat="1" ht="11.25"/>
    <row r="63" s="180" customFormat="1" ht="11.25"/>
    <row r="64"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sheetData>
  <mergeCells count="3">
    <mergeCell ref="B2:L2"/>
    <mergeCell ref="F3:H3"/>
    <mergeCell ref="M2:V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V83"/>
  <sheetViews>
    <sheetView showGridLines="0" view="pageBreakPreview" topLeftCell="A10" zoomScaleNormal="100" zoomScaleSheetLayoutView="100" workbookViewId="0">
      <selection activeCell="A29" sqref="A29:XFD29"/>
    </sheetView>
  </sheetViews>
  <sheetFormatPr defaultRowHeight="13.5"/>
  <cols>
    <col min="1" max="1" width="0.21875" style="2" customWidth="1"/>
    <col min="2" max="2" width="4.77734375" style="1" customWidth="1"/>
    <col min="3" max="3" width="0.33203125" style="2" hidden="1" customWidth="1"/>
    <col min="4" max="4" width="8.77734375" style="2" customWidth="1"/>
    <col min="5" max="9" width="8" style="2" customWidth="1"/>
    <col min="10" max="10" width="7.77734375" style="2" customWidth="1"/>
    <col min="11" max="12" width="7.33203125" style="2" customWidth="1"/>
    <col min="13" max="15" width="7.77734375" style="2" customWidth="1"/>
    <col min="16" max="16" width="8.33203125" style="2" customWidth="1"/>
    <col min="17" max="17" width="7.77734375" style="2" customWidth="1"/>
    <col min="18" max="20" width="7.5546875" style="2" customWidth="1"/>
    <col min="21" max="21" width="8.33203125" style="2" customWidth="1"/>
    <col min="22" max="22" width="5.77734375" style="2" customWidth="1"/>
    <col min="23" max="16384" width="8.88671875" style="2"/>
  </cols>
  <sheetData>
    <row r="1" spans="1:22" s="5" customFormat="1" ht="27.95" customHeight="1">
      <c r="A1" s="266" t="s">
        <v>1460</v>
      </c>
      <c r="V1" s="855" t="s">
        <v>1461</v>
      </c>
    </row>
    <row r="2" spans="1:22" s="500" customFormat="1" ht="45" customHeight="1">
      <c r="B2" s="1460" t="s">
        <v>556</v>
      </c>
      <c r="C2" s="1460"/>
      <c r="D2" s="1460"/>
      <c r="E2" s="1460"/>
      <c r="F2" s="1460"/>
      <c r="G2" s="1460"/>
      <c r="H2" s="1460"/>
      <c r="I2" s="1460"/>
      <c r="J2" s="1460"/>
      <c r="K2" s="1460"/>
      <c r="L2" s="1460"/>
      <c r="M2" s="1816" t="s">
        <v>1447</v>
      </c>
      <c r="N2" s="1816"/>
      <c r="O2" s="1816"/>
      <c r="P2" s="1816"/>
      <c r="Q2" s="1816"/>
      <c r="R2" s="1816"/>
      <c r="S2" s="1816"/>
      <c r="T2" s="1816"/>
      <c r="U2" s="1816"/>
      <c r="V2" s="1816"/>
    </row>
    <row r="3" spans="1:22" s="191" customFormat="1" ht="15" customHeight="1" thickBot="1">
      <c r="B3" s="1794" t="s">
        <v>602</v>
      </c>
      <c r="C3" s="1794"/>
      <c r="D3" s="1794"/>
      <c r="E3" s="1041"/>
      <c r="F3" s="1041"/>
      <c r="G3" s="1041"/>
      <c r="H3" s="1041"/>
      <c r="J3" s="1100"/>
      <c r="K3" s="1100"/>
      <c r="L3" s="1100"/>
      <c r="V3" s="1100" t="s">
        <v>198</v>
      </c>
    </row>
    <row r="4" spans="1:22" s="180" customFormat="1" ht="54.95" customHeight="1">
      <c r="A4" s="1245"/>
      <c r="B4" s="1265" t="s">
        <v>1459</v>
      </c>
      <c r="C4" s="1246"/>
      <c r="D4" s="1271" t="s">
        <v>249</v>
      </c>
      <c r="E4" s="1247" t="s">
        <v>250</v>
      </c>
      <c r="F4" s="1247" t="s">
        <v>251</v>
      </c>
      <c r="G4" s="1247" t="s">
        <v>252</v>
      </c>
      <c r="H4" s="1247" t="s">
        <v>253</v>
      </c>
      <c r="I4" s="1248" t="s">
        <v>1415</v>
      </c>
      <c r="J4" s="1247" t="s">
        <v>1446</v>
      </c>
      <c r="K4" s="1248" t="s">
        <v>1458</v>
      </c>
      <c r="L4" s="1248" t="s">
        <v>1448</v>
      </c>
      <c r="M4" s="1257" t="s">
        <v>1449</v>
      </c>
      <c r="N4" s="1255" t="s">
        <v>1450</v>
      </c>
      <c r="O4" s="1255" t="s">
        <v>1451</v>
      </c>
      <c r="P4" s="1255" t="s">
        <v>1452</v>
      </c>
      <c r="Q4" s="1255" t="s">
        <v>1453</v>
      </c>
      <c r="R4" s="1255" t="s">
        <v>1454</v>
      </c>
      <c r="S4" s="1255" t="s">
        <v>1455</v>
      </c>
      <c r="T4" s="1255" t="s">
        <v>1456</v>
      </c>
      <c r="U4" s="1266" t="s">
        <v>1457</v>
      </c>
      <c r="V4" s="1265" t="s">
        <v>1107</v>
      </c>
    </row>
    <row r="5" spans="1:22" s="180" customFormat="1" ht="6.95" customHeight="1">
      <c r="A5" s="246"/>
      <c r="B5" s="311"/>
      <c r="C5" s="311"/>
      <c r="D5" s="684"/>
      <c r="E5" s="311"/>
      <c r="F5" s="311"/>
      <c r="G5" s="311"/>
      <c r="H5" s="311"/>
      <c r="I5" s="311"/>
      <c r="J5" s="311"/>
      <c r="K5" s="311"/>
      <c r="L5" s="311"/>
      <c r="M5" s="159"/>
      <c r="N5" s="159"/>
      <c r="O5" s="159"/>
      <c r="P5" s="159"/>
      <c r="Q5" s="159"/>
      <c r="R5" s="159"/>
      <c r="S5" s="159"/>
      <c r="T5" s="159"/>
      <c r="U5" s="645"/>
      <c r="V5" s="246"/>
    </row>
    <row r="6" spans="1:22" s="180" customFormat="1" ht="27" customHeight="1">
      <c r="A6" s="246"/>
      <c r="B6" s="1272">
        <v>2010</v>
      </c>
      <c r="C6" s="518"/>
      <c r="D6" s="1273">
        <v>425212160</v>
      </c>
      <c r="E6" s="1274">
        <v>64296117</v>
      </c>
      <c r="F6" s="1274">
        <v>40402691</v>
      </c>
      <c r="G6" s="1274">
        <v>71573603</v>
      </c>
      <c r="H6" s="1274">
        <v>14304896</v>
      </c>
      <c r="I6" s="1274">
        <v>26820002</v>
      </c>
      <c r="J6" s="1274">
        <v>20456219</v>
      </c>
      <c r="K6" s="1274">
        <v>13985848</v>
      </c>
      <c r="L6" s="1274">
        <v>4350930</v>
      </c>
      <c r="M6" s="1274">
        <v>3723304</v>
      </c>
      <c r="N6" s="1274">
        <v>9530964</v>
      </c>
      <c r="O6" s="1274">
        <v>4283490</v>
      </c>
      <c r="P6" s="1274">
        <v>13647080</v>
      </c>
      <c r="Q6" s="1274">
        <v>3330815</v>
      </c>
      <c r="R6" s="1274">
        <v>3265544</v>
      </c>
      <c r="S6" s="1274">
        <v>7849530</v>
      </c>
      <c r="T6" s="1274">
        <v>6940236</v>
      </c>
      <c r="U6" s="1286">
        <v>9899456</v>
      </c>
      <c r="V6" s="518">
        <v>2010</v>
      </c>
    </row>
    <row r="7" spans="1:22" s="60" customFormat="1" ht="27" customHeight="1">
      <c r="A7" s="156"/>
      <c r="B7" s="1272">
        <v>2011</v>
      </c>
      <c r="C7" s="518"/>
      <c r="D7" s="1273">
        <v>524413090</v>
      </c>
      <c r="E7" s="1274">
        <v>68320170</v>
      </c>
      <c r="F7" s="1274">
        <v>44569029</v>
      </c>
      <c r="G7" s="1274">
        <v>86432238</v>
      </c>
      <c r="H7" s="1274">
        <v>16962579</v>
      </c>
      <c r="I7" s="1274">
        <v>36972612</v>
      </c>
      <c r="J7" s="1274">
        <v>26316304</v>
      </c>
      <c r="K7" s="1274">
        <v>17216374</v>
      </c>
      <c r="L7" s="1274">
        <v>6611934</v>
      </c>
      <c r="M7" s="1274">
        <v>4373924</v>
      </c>
      <c r="N7" s="1274">
        <v>10467817</v>
      </c>
      <c r="O7" s="1274">
        <v>6314947</v>
      </c>
      <c r="P7" s="1274">
        <v>14693589</v>
      </c>
      <c r="Q7" s="1274">
        <v>5084246</v>
      </c>
      <c r="R7" s="1274">
        <v>3818089</v>
      </c>
      <c r="S7" s="1274">
        <v>8966683</v>
      </c>
      <c r="T7" s="1274">
        <v>11358379</v>
      </c>
      <c r="U7" s="1286">
        <v>10852171</v>
      </c>
      <c r="V7" s="518">
        <v>2011</v>
      </c>
    </row>
    <row r="8" spans="1:22" s="60" customFormat="1" ht="27" customHeight="1">
      <c r="A8" s="156"/>
      <c r="B8" s="1272">
        <v>2012</v>
      </c>
      <c r="C8" s="518"/>
      <c r="D8" s="1273">
        <v>519584473</v>
      </c>
      <c r="E8" s="1274">
        <v>64363080</v>
      </c>
      <c r="F8" s="1274">
        <v>43340962</v>
      </c>
      <c r="G8" s="1274">
        <v>80784595</v>
      </c>
      <c r="H8" s="1274">
        <v>17645374</v>
      </c>
      <c r="I8" s="1274">
        <v>39707051</v>
      </c>
      <c r="J8" s="1274">
        <v>22987917</v>
      </c>
      <c r="K8" s="1274">
        <v>15676272</v>
      </c>
      <c r="L8" s="1274">
        <v>5247371</v>
      </c>
      <c r="M8" s="1274">
        <v>4828203</v>
      </c>
      <c r="N8" s="1274">
        <v>9796411</v>
      </c>
      <c r="O8" s="1274">
        <v>4924008</v>
      </c>
      <c r="P8" s="1274">
        <v>14011960</v>
      </c>
      <c r="Q8" s="1274">
        <v>5719246</v>
      </c>
      <c r="R8" s="1274">
        <v>6366770</v>
      </c>
      <c r="S8" s="1274">
        <v>9676408</v>
      </c>
      <c r="T8" s="1274">
        <v>8544429</v>
      </c>
      <c r="U8" s="1286">
        <v>11354318</v>
      </c>
      <c r="V8" s="518">
        <v>2012</v>
      </c>
    </row>
    <row r="9" spans="1:22" s="60" customFormat="1" ht="27" customHeight="1">
      <c r="A9" s="156"/>
      <c r="B9" s="1272">
        <v>2013</v>
      </c>
      <c r="C9" s="518"/>
      <c r="D9" s="1273">
        <v>515585515.03899997</v>
      </c>
      <c r="E9" s="1274">
        <v>60029354.620999999</v>
      </c>
      <c r="F9" s="1274">
        <v>41511915.535999998</v>
      </c>
      <c r="G9" s="1274">
        <v>83052876.997999996</v>
      </c>
      <c r="H9" s="1274">
        <v>19335968.357999999</v>
      </c>
      <c r="I9" s="1274">
        <v>37665213.747000001</v>
      </c>
      <c r="J9" s="1274">
        <v>20784615.794</v>
      </c>
      <c r="K9" s="1274">
        <v>13189998.391000001</v>
      </c>
      <c r="L9" s="1274">
        <v>4717331.0410000002</v>
      </c>
      <c r="M9" s="1274">
        <v>5383466.3629999999</v>
      </c>
      <c r="N9" s="1274">
        <v>11095820.74</v>
      </c>
      <c r="O9" s="1274">
        <v>6012939.1960000005</v>
      </c>
      <c r="P9" s="1274">
        <v>14632594.176000001</v>
      </c>
      <c r="Q9" s="1274">
        <v>7175193.0779999997</v>
      </c>
      <c r="R9" s="1274">
        <v>6193715.4680000003</v>
      </c>
      <c r="S9" s="1274">
        <v>10369434.715</v>
      </c>
      <c r="T9" s="1274">
        <v>5564402.7699999996</v>
      </c>
      <c r="U9" s="1286">
        <v>11495499.780999999</v>
      </c>
      <c r="V9" s="518">
        <v>2013</v>
      </c>
    </row>
    <row r="10" spans="1:22" s="60" customFormat="1" ht="27" customHeight="1">
      <c r="A10" s="156"/>
      <c r="B10" s="1272">
        <v>2014</v>
      </c>
      <c r="C10" s="518"/>
      <c r="D10" s="1273">
        <v>525514505.73199999</v>
      </c>
      <c r="E10" s="1274">
        <v>53768312.508000001</v>
      </c>
      <c r="F10" s="1274">
        <v>45283253.957999997</v>
      </c>
      <c r="G10" s="1274">
        <v>90082225.612000003</v>
      </c>
      <c r="H10" s="1274">
        <v>21298750.359999999</v>
      </c>
      <c r="I10" s="1274">
        <v>36694535.689999998</v>
      </c>
      <c r="J10" s="1274">
        <v>20413019.379999999</v>
      </c>
      <c r="K10" s="1274">
        <v>12266259.753</v>
      </c>
      <c r="L10" s="1274">
        <v>5442590.5499999998</v>
      </c>
      <c r="M10" s="1274">
        <v>6260921.9670000002</v>
      </c>
      <c r="N10" s="1274">
        <v>11097900.535</v>
      </c>
      <c r="O10" s="1274">
        <v>6823518.6830000002</v>
      </c>
      <c r="P10" s="1274">
        <v>15689769.125</v>
      </c>
      <c r="Q10" s="1274">
        <v>7990325.148</v>
      </c>
      <c r="R10" s="1274">
        <v>7446595.5149999997</v>
      </c>
      <c r="S10" s="1274">
        <v>11303182.275</v>
      </c>
      <c r="T10" s="1274">
        <v>4578119.4819999998</v>
      </c>
      <c r="U10" s="1286">
        <v>15669238.248</v>
      </c>
      <c r="V10" s="518">
        <v>2014</v>
      </c>
    </row>
    <row r="11" spans="1:22" s="180" customFormat="1" ht="9.9499999999999993" customHeight="1">
      <c r="A11" s="246"/>
      <c r="B11" s="1275"/>
      <c r="C11" s="638"/>
      <c r="D11" s="1276"/>
      <c r="E11" s="619"/>
      <c r="F11" s="619"/>
      <c r="G11" s="619"/>
      <c r="H11" s="619"/>
      <c r="I11" s="1277"/>
      <c r="J11" s="619"/>
      <c r="K11" s="619"/>
      <c r="L11" s="619"/>
      <c r="M11" s="609"/>
      <c r="N11" s="612"/>
      <c r="O11" s="612"/>
      <c r="P11" s="612"/>
      <c r="Q11" s="612"/>
      <c r="R11" s="612"/>
      <c r="S11" s="612"/>
      <c r="T11" s="612"/>
      <c r="U11" s="1287"/>
      <c r="V11" s="638"/>
    </row>
    <row r="12" spans="1:22" s="60" customFormat="1" ht="27" customHeight="1">
      <c r="A12" s="156"/>
      <c r="B12" s="1278">
        <v>2015</v>
      </c>
      <c r="C12" s="518"/>
      <c r="D12" s="1279">
        <v>436498972.625</v>
      </c>
      <c r="E12" s="1280">
        <v>45853834.001000002</v>
      </c>
      <c r="F12" s="1280">
        <v>44024430.494999997</v>
      </c>
      <c r="G12" s="1280">
        <v>90250274.910999998</v>
      </c>
      <c r="H12" s="1280">
        <v>20956544.412999999</v>
      </c>
      <c r="I12" s="1280">
        <v>19561486.511999998</v>
      </c>
      <c r="J12" s="1280">
        <v>16437806.106000001</v>
      </c>
      <c r="K12" s="1280">
        <v>8850394.0360000003</v>
      </c>
      <c r="L12" s="1280">
        <v>3983082.2889999999</v>
      </c>
      <c r="M12" s="1280">
        <v>5824582.807</v>
      </c>
      <c r="N12" s="1280">
        <v>8609437.4409999996</v>
      </c>
      <c r="O12" s="1280">
        <v>6157605.5190000003</v>
      </c>
      <c r="P12" s="1280">
        <v>16653850.119999999</v>
      </c>
      <c r="Q12" s="1280">
        <v>9804830.7190000005</v>
      </c>
      <c r="R12" s="1280">
        <v>6127123.4139999999</v>
      </c>
      <c r="S12" s="1280">
        <v>7942128.6529999999</v>
      </c>
      <c r="T12" s="1280">
        <v>2367368.1320000002</v>
      </c>
      <c r="U12" s="1288">
        <v>11308287.055</v>
      </c>
      <c r="V12" s="620">
        <v>2015</v>
      </c>
    </row>
    <row r="13" spans="1:22" s="60" customFormat="1" ht="9.9499999999999993" customHeight="1">
      <c r="A13" s="156"/>
      <c r="B13" s="1272"/>
      <c r="C13" s="518"/>
      <c r="D13" s="1273"/>
      <c r="E13" s="1274"/>
      <c r="F13" s="1274"/>
      <c r="G13" s="1274"/>
      <c r="H13" s="1274"/>
      <c r="I13" s="1274"/>
      <c r="J13" s="1274"/>
      <c r="K13" s="1274"/>
      <c r="L13" s="1274"/>
      <c r="M13" s="1274"/>
      <c r="N13" s="1274"/>
      <c r="O13" s="1274"/>
      <c r="P13" s="1274"/>
      <c r="Q13" s="1274"/>
      <c r="R13" s="1274"/>
      <c r="S13" s="1274"/>
      <c r="T13" s="1274"/>
      <c r="U13" s="1286"/>
      <c r="V13" s="518"/>
    </row>
    <row r="14" spans="1:22" s="60" customFormat="1" ht="27" customHeight="1">
      <c r="A14" s="156"/>
      <c r="B14" s="1281">
        <v>1</v>
      </c>
      <c r="C14" s="518"/>
      <c r="D14" s="1273">
        <v>39283024.626000002</v>
      </c>
      <c r="E14" s="1274">
        <v>3827246.8489999999</v>
      </c>
      <c r="F14" s="1274">
        <v>3625061.8840000001</v>
      </c>
      <c r="G14" s="1274">
        <v>8143271.1459999997</v>
      </c>
      <c r="H14" s="1274">
        <v>1611616.1569999999</v>
      </c>
      <c r="I14" s="1274">
        <v>1686373.324</v>
      </c>
      <c r="J14" s="1274">
        <v>1623382.7180000001</v>
      </c>
      <c r="K14" s="1274">
        <v>830697.14800000004</v>
      </c>
      <c r="L14" s="1274">
        <v>382965.18199999997</v>
      </c>
      <c r="M14" s="1274">
        <v>472902.19699999999</v>
      </c>
      <c r="N14" s="1274">
        <v>947884.71699999995</v>
      </c>
      <c r="O14" s="1274">
        <v>431479.49200000003</v>
      </c>
      <c r="P14" s="1274">
        <v>1513687.2050000001</v>
      </c>
      <c r="Q14" s="1274">
        <v>704086.43799999997</v>
      </c>
      <c r="R14" s="1274">
        <v>469588.576</v>
      </c>
      <c r="S14" s="1274">
        <v>826658.13300000003</v>
      </c>
      <c r="T14" s="1274">
        <v>144316.58100000001</v>
      </c>
      <c r="U14" s="1286">
        <v>986909.17500000005</v>
      </c>
      <c r="V14" s="1282">
        <v>1</v>
      </c>
    </row>
    <row r="15" spans="1:22" s="60" customFormat="1" ht="27" customHeight="1">
      <c r="A15" s="156"/>
      <c r="B15" s="1281">
        <v>2</v>
      </c>
      <c r="C15" s="518">
        <v>996</v>
      </c>
      <c r="D15" s="1273">
        <v>33998316.031999998</v>
      </c>
      <c r="E15" s="1274">
        <v>3837614.341</v>
      </c>
      <c r="F15" s="1274">
        <v>2998216.182</v>
      </c>
      <c r="G15" s="1274">
        <v>6980873.8540000003</v>
      </c>
      <c r="H15" s="1274">
        <v>1623085.848</v>
      </c>
      <c r="I15" s="1274">
        <v>1658847.2609999999</v>
      </c>
      <c r="J15" s="1274">
        <v>1451232.3589999999</v>
      </c>
      <c r="K15" s="1274">
        <v>785701.45600000001</v>
      </c>
      <c r="L15" s="1274">
        <v>274495.63500000001</v>
      </c>
      <c r="M15" s="1274">
        <v>406680.34700000001</v>
      </c>
      <c r="N15" s="1274">
        <v>664774.55200000003</v>
      </c>
      <c r="O15" s="1274">
        <v>379048.89</v>
      </c>
      <c r="P15" s="1274">
        <v>1279351.2560000001</v>
      </c>
      <c r="Q15" s="1274">
        <v>634666.74100000004</v>
      </c>
      <c r="R15" s="1274">
        <v>385874.31199999998</v>
      </c>
      <c r="S15" s="1274">
        <v>643937.06499999994</v>
      </c>
      <c r="T15" s="1274">
        <v>214529.603</v>
      </c>
      <c r="U15" s="1286">
        <v>1004892.297</v>
      </c>
      <c r="V15" s="1282">
        <v>2</v>
      </c>
    </row>
    <row r="16" spans="1:22" s="60" customFormat="1" ht="27" customHeight="1">
      <c r="A16" s="156"/>
      <c r="B16" s="1283">
        <v>3</v>
      </c>
      <c r="C16" s="518"/>
      <c r="D16" s="1273">
        <v>38485935.068000004</v>
      </c>
      <c r="E16" s="1274">
        <v>4383839.034</v>
      </c>
      <c r="F16" s="1274">
        <v>4055574.1940000001</v>
      </c>
      <c r="G16" s="1274">
        <v>7226910.5800000001</v>
      </c>
      <c r="H16" s="1274">
        <v>1871302.0549999999</v>
      </c>
      <c r="I16" s="1274">
        <v>1538677.949</v>
      </c>
      <c r="J16" s="1274">
        <v>1308349.23</v>
      </c>
      <c r="K16" s="1274">
        <v>772822.429</v>
      </c>
      <c r="L16" s="1274">
        <v>333705.83399999997</v>
      </c>
      <c r="M16" s="1274">
        <v>546270.82400000002</v>
      </c>
      <c r="N16" s="1274">
        <v>925992.16799999995</v>
      </c>
      <c r="O16" s="1274">
        <v>594969.98</v>
      </c>
      <c r="P16" s="1274">
        <v>1462013.922</v>
      </c>
      <c r="Q16" s="1274">
        <v>701426.38899999997</v>
      </c>
      <c r="R16" s="1274">
        <v>486668.56800000003</v>
      </c>
      <c r="S16" s="1274">
        <v>810564.66</v>
      </c>
      <c r="T16" s="1274">
        <v>239489.32199999999</v>
      </c>
      <c r="U16" s="1286">
        <v>881557.54299999995</v>
      </c>
      <c r="V16" s="1284">
        <v>3</v>
      </c>
    </row>
    <row r="17" spans="1:22" s="60" customFormat="1" ht="27" customHeight="1">
      <c r="A17" s="156"/>
      <c r="B17" s="1283">
        <v>4</v>
      </c>
      <c r="C17" s="518"/>
      <c r="D17" s="1273">
        <v>37858797.980999999</v>
      </c>
      <c r="E17" s="1274">
        <v>4276097.3449999997</v>
      </c>
      <c r="F17" s="1274">
        <v>3842048.6719999998</v>
      </c>
      <c r="G17" s="1274">
        <v>7648402.4879999999</v>
      </c>
      <c r="H17" s="1274">
        <v>1737493.693</v>
      </c>
      <c r="I17" s="1274">
        <v>2010796.324</v>
      </c>
      <c r="J17" s="1274">
        <v>1437302.47</v>
      </c>
      <c r="K17" s="1274">
        <v>744217.03099999996</v>
      </c>
      <c r="L17" s="1274">
        <v>445664.42300000001</v>
      </c>
      <c r="M17" s="1274">
        <v>468555.12099999998</v>
      </c>
      <c r="N17" s="1274">
        <v>708522.73600000003</v>
      </c>
      <c r="O17" s="1274">
        <v>505682.85100000002</v>
      </c>
      <c r="P17" s="1274">
        <v>1455796.6440000001</v>
      </c>
      <c r="Q17" s="1274">
        <v>724657.05799999996</v>
      </c>
      <c r="R17" s="1274">
        <v>429954.56199999998</v>
      </c>
      <c r="S17" s="1274">
        <v>643590.07299999997</v>
      </c>
      <c r="T17" s="1274">
        <v>202112.97899999999</v>
      </c>
      <c r="U17" s="1286">
        <v>905927.679</v>
      </c>
      <c r="V17" s="1284">
        <v>4</v>
      </c>
    </row>
    <row r="18" spans="1:22" s="60" customFormat="1" ht="27" customHeight="1">
      <c r="A18" s="156"/>
      <c r="B18" s="1281">
        <v>5</v>
      </c>
      <c r="C18" s="518"/>
      <c r="D18" s="1273">
        <v>36039799.633000001</v>
      </c>
      <c r="E18" s="1274">
        <v>3503700.3849999998</v>
      </c>
      <c r="F18" s="1274">
        <v>3529282.9309999999</v>
      </c>
      <c r="G18" s="1274">
        <v>6993228.6679999996</v>
      </c>
      <c r="H18" s="1274">
        <v>1654668.4879999999</v>
      </c>
      <c r="I18" s="1274">
        <v>2486127.6370000001</v>
      </c>
      <c r="J18" s="1274">
        <v>1202433.352</v>
      </c>
      <c r="K18" s="1274">
        <v>723240.32299999997</v>
      </c>
      <c r="L18" s="1274">
        <v>390464.23700000002</v>
      </c>
      <c r="M18" s="1274">
        <v>424919.386</v>
      </c>
      <c r="N18" s="1274">
        <v>538070.75699999998</v>
      </c>
      <c r="O18" s="1274">
        <v>700623.57499999995</v>
      </c>
      <c r="P18" s="1274">
        <v>1338308.997</v>
      </c>
      <c r="Q18" s="1274">
        <v>616332.99800000002</v>
      </c>
      <c r="R18" s="1274">
        <v>620218.85199999996</v>
      </c>
      <c r="S18" s="1274">
        <v>699688.29799999995</v>
      </c>
      <c r="T18" s="1274">
        <v>231672.283</v>
      </c>
      <c r="U18" s="1286">
        <v>809130.47900000005</v>
      </c>
      <c r="V18" s="1282">
        <v>5</v>
      </c>
    </row>
    <row r="19" spans="1:22" s="60" customFormat="1" ht="9.9499999999999993" customHeight="1">
      <c r="A19" s="156"/>
      <c r="B19" s="1281"/>
      <c r="C19" s="518">
        <v>996</v>
      </c>
      <c r="D19" s="1273"/>
      <c r="E19" s="1274"/>
      <c r="F19" s="1274"/>
      <c r="G19" s="1274"/>
      <c r="H19" s="1274"/>
      <c r="I19" s="1274"/>
      <c r="J19" s="1274"/>
      <c r="K19" s="1274"/>
      <c r="L19" s="1274"/>
      <c r="M19" s="1274"/>
      <c r="N19" s="1285"/>
      <c r="O19" s="1274"/>
      <c r="P19" s="1274"/>
      <c r="Q19" s="1274"/>
      <c r="R19" s="1274"/>
      <c r="S19" s="1274"/>
      <c r="T19" s="1285"/>
      <c r="U19" s="1286"/>
      <c r="V19" s="1282"/>
    </row>
    <row r="20" spans="1:22" s="60" customFormat="1" ht="27" customHeight="1">
      <c r="A20" s="156"/>
      <c r="B20" s="1283">
        <v>6</v>
      </c>
      <c r="C20" s="518"/>
      <c r="D20" s="1273">
        <v>36598397.721000001</v>
      </c>
      <c r="E20" s="1274">
        <v>4010832.5959999999</v>
      </c>
      <c r="F20" s="1274">
        <v>3824376.3760000002</v>
      </c>
      <c r="G20" s="1274">
        <v>7398755.2819999997</v>
      </c>
      <c r="H20" s="1274">
        <v>1759528.415</v>
      </c>
      <c r="I20" s="1274">
        <v>1579573.497</v>
      </c>
      <c r="J20" s="1274">
        <v>1363192.189</v>
      </c>
      <c r="K20" s="1274">
        <v>794311.30700000003</v>
      </c>
      <c r="L20" s="1274">
        <v>325061.761</v>
      </c>
      <c r="M20" s="1274">
        <v>548945.08200000005</v>
      </c>
      <c r="N20" s="1274">
        <v>615738.36800000002</v>
      </c>
      <c r="O20" s="1274">
        <v>845183.92299999995</v>
      </c>
      <c r="P20" s="1274">
        <v>1323485.5009999999</v>
      </c>
      <c r="Q20" s="1274">
        <v>704887.31099999999</v>
      </c>
      <c r="R20" s="1274">
        <v>671977.17799999996</v>
      </c>
      <c r="S20" s="1274">
        <v>612086.59600000002</v>
      </c>
      <c r="T20" s="1274">
        <v>230514.75899999999</v>
      </c>
      <c r="U20" s="1286">
        <v>820230.74300000002</v>
      </c>
      <c r="V20" s="1284">
        <v>6</v>
      </c>
    </row>
    <row r="21" spans="1:22" s="60" customFormat="1" ht="27" customHeight="1">
      <c r="A21" s="156"/>
      <c r="B21" s="1283">
        <v>7</v>
      </c>
      <c r="C21" s="518"/>
      <c r="D21" s="1273">
        <v>38647066.670999996</v>
      </c>
      <c r="E21" s="1274">
        <v>3945784.8909999998</v>
      </c>
      <c r="F21" s="1274">
        <v>4098110.9810000001</v>
      </c>
      <c r="G21" s="1274">
        <v>7626086.7800000003</v>
      </c>
      <c r="H21" s="1274">
        <v>1722660.193</v>
      </c>
      <c r="I21" s="1274">
        <v>2021784.3419999999</v>
      </c>
      <c r="J21" s="1274">
        <v>1445564.7350000001</v>
      </c>
      <c r="K21" s="1274">
        <v>732484.40599999996</v>
      </c>
      <c r="L21" s="1274">
        <v>325311.56</v>
      </c>
      <c r="M21" s="1274">
        <v>510316.89600000001</v>
      </c>
      <c r="N21" s="1274">
        <v>647562.85</v>
      </c>
      <c r="O21" s="1274">
        <v>469334.94699999999</v>
      </c>
      <c r="P21" s="1274">
        <v>1431709.189</v>
      </c>
      <c r="Q21" s="1274">
        <v>774975.23600000003</v>
      </c>
      <c r="R21" s="1274">
        <v>390264.261</v>
      </c>
      <c r="S21" s="1274">
        <v>787595.38699999999</v>
      </c>
      <c r="T21" s="1274">
        <v>127753.292</v>
      </c>
      <c r="U21" s="1286">
        <v>1059026.2749999999</v>
      </c>
      <c r="V21" s="1284">
        <v>7</v>
      </c>
    </row>
    <row r="22" spans="1:22" s="60" customFormat="1" ht="27" customHeight="1">
      <c r="A22" s="156"/>
      <c r="B22" s="1281">
        <v>8</v>
      </c>
      <c r="C22" s="518"/>
      <c r="D22" s="1273">
        <v>34772163.390000001</v>
      </c>
      <c r="E22" s="1274">
        <v>3458587.7510000002</v>
      </c>
      <c r="F22" s="1274">
        <v>3825994.159</v>
      </c>
      <c r="G22" s="1274">
        <v>7159339.6330000004</v>
      </c>
      <c r="H22" s="1274">
        <v>1854272.747</v>
      </c>
      <c r="I22" s="1274">
        <v>1415996.5759999999</v>
      </c>
      <c r="J22" s="1274">
        <v>1227870.2560000001</v>
      </c>
      <c r="K22" s="1274">
        <v>692309.02500000002</v>
      </c>
      <c r="L22" s="1274">
        <v>288185.06599999999</v>
      </c>
      <c r="M22" s="1274">
        <v>497010.58600000001</v>
      </c>
      <c r="N22" s="1274">
        <v>550797.79599999997</v>
      </c>
      <c r="O22" s="1274">
        <v>446202.16700000002</v>
      </c>
      <c r="P22" s="1274">
        <v>1316599.0519999999</v>
      </c>
      <c r="Q22" s="1274">
        <v>975845.91399999999</v>
      </c>
      <c r="R22" s="1274">
        <v>530894.68299999996</v>
      </c>
      <c r="S22" s="1274">
        <v>640107.26399999997</v>
      </c>
      <c r="T22" s="1274">
        <v>261441.334</v>
      </c>
      <c r="U22" s="1286">
        <v>1029436.409</v>
      </c>
      <c r="V22" s="1282">
        <v>8</v>
      </c>
    </row>
    <row r="23" spans="1:22" s="60" customFormat="1" ht="27" customHeight="1">
      <c r="A23" s="156"/>
      <c r="B23" s="1281">
        <v>9</v>
      </c>
      <c r="C23" s="518">
        <v>996</v>
      </c>
      <c r="D23" s="1273">
        <v>34540503.816</v>
      </c>
      <c r="E23" s="1274">
        <v>3708138.8640000001</v>
      </c>
      <c r="F23" s="1274">
        <v>3278478.3659999999</v>
      </c>
      <c r="G23" s="1274">
        <v>7584837.284</v>
      </c>
      <c r="H23" s="1274">
        <v>1791354.6910000001</v>
      </c>
      <c r="I23" s="1274">
        <v>1194387.1710000001</v>
      </c>
      <c r="J23" s="1274">
        <v>1568813.371</v>
      </c>
      <c r="K23" s="1274">
        <v>700425.54700000002</v>
      </c>
      <c r="L23" s="1274">
        <v>326636.14399999997</v>
      </c>
      <c r="M23" s="1274">
        <v>437383.511</v>
      </c>
      <c r="N23" s="1274">
        <v>736280.24</v>
      </c>
      <c r="O23" s="1274">
        <v>510247.43099999998</v>
      </c>
      <c r="P23" s="1274">
        <v>1293468.804</v>
      </c>
      <c r="Q23" s="1274">
        <v>1069799.7490000001</v>
      </c>
      <c r="R23" s="1274">
        <v>424789.61800000002</v>
      </c>
      <c r="S23" s="1274">
        <v>632232.34499999997</v>
      </c>
      <c r="T23" s="1274">
        <v>333673.28600000002</v>
      </c>
      <c r="U23" s="1286">
        <v>827227.12699999998</v>
      </c>
      <c r="V23" s="1282">
        <v>9</v>
      </c>
    </row>
    <row r="24" spans="1:22" s="60" customFormat="1" ht="27" customHeight="1">
      <c r="A24" s="156"/>
      <c r="B24" s="1283">
        <v>10</v>
      </c>
      <c r="C24" s="518"/>
      <c r="D24" s="1273">
        <v>36762974.692000002</v>
      </c>
      <c r="E24" s="1274">
        <v>3852568.898</v>
      </c>
      <c r="F24" s="1274">
        <v>3997751.9479999999</v>
      </c>
      <c r="G24" s="1274">
        <v>8388052.1040000003</v>
      </c>
      <c r="H24" s="1274">
        <v>1562510.145</v>
      </c>
      <c r="I24" s="1274">
        <v>1303589.1459999999</v>
      </c>
      <c r="J24" s="1274">
        <v>1250118.477</v>
      </c>
      <c r="K24" s="1274">
        <v>672612.87800000003</v>
      </c>
      <c r="L24" s="1274">
        <v>380999.95899999997</v>
      </c>
      <c r="M24" s="1274">
        <v>418988.18900000001</v>
      </c>
      <c r="N24" s="1274">
        <v>871112.39500000002</v>
      </c>
      <c r="O24" s="1274">
        <v>376624.467</v>
      </c>
      <c r="P24" s="1274">
        <v>1714386.9790000001</v>
      </c>
      <c r="Q24" s="1274">
        <v>1210187.3659999999</v>
      </c>
      <c r="R24" s="1274">
        <v>463665.60499999998</v>
      </c>
      <c r="S24" s="1274">
        <v>593590.45799999998</v>
      </c>
      <c r="T24" s="1274">
        <v>176108.163</v>
      </c>
      <c r="U24" s="1286">
        <v>909593.69299999997</v>
      </c>
      <c r="V24" s="1284">
        <v>10</v>
      </c>
    </row>
    <row r="25" spans="1:22" s="60" customFormat="1" ht="9.9499999999999993" customHeight="1">
      <c r="A25" s="156"/>
      <c r="B25" s="1283"/>
      <c r="C25" s="518"/>
      <c r="D25" s="1273"/>
      <c r="E25" s="1274"/>
      <c r="F25" s="1274"/>
      <c r="G25" s="1274"/>
      <c r="H25" s="1274"/>
      <c r="I25" s="1274"/>
      <c r="J25" s="1274"/>
      <c r="K25" s="1274"/>
      <c r="L25" s="1274"/>
      <c r="M25" s="1274"/>
      <c r="N25" s="1285"/>
      <c r="O25" s="1274"/>
      <c r="P25" s="1274"/>
      <c r="Q25" s="1274"/>
      <c r="R25" s="1274"/>
      <c r="S25" s="1274"/>
      <c r="T25" s="1285"/>
      <c r="U25" s="1286"/>
      <c r="V25" s="1284"/>
    </row>
    <row r="26" spans="1:22" s="60" customFormat="1" ht="27" customHeight="1">
      <c r="A26" s="156"/>
      <c r="B26" s="1281">
        <v>11</v>
      </c>
      <c r="C26" s="518"/>
      <c r="D26" s="1273">
        <v>34049681.858999997</v>
      </c>
      <c r="E26" s="1274">
        <v>3340139.75</v>
      </c>
      <c r="F26" s="1274">
        <v>3357783.5690000001</v>
      </c>
      <c r="G26" s="1274">
        <v>7856046.7400000002</v>
      </c>
      <c r="H26" s="1274">
        <v>1773927.591</v>
      </c>
      <c r="I26" s="1274">
        <v>1278831.844</v>
      </c>
      <c r="J26" s="1274">
        <v>1032805.585</v>
      </c>
      <c r="K26" s="1274">
        <v>668243.59400000004</v>
      </c>
      <c r="L26" s="1274">
        <v>274295.79599999997</v>
      </c>
      <c r="M26" s="1274">
        <v>534994.071</v>
      </c>
      <c r="N26" s="1274">
        <v>675764.59699999995</v>
      </c>
      <c r="O26" s="1274">
        <v>430681.08899999998</v>
      </c>
      <c r="P26" s="1274">
        <v>1300094.335</v>
      </c>
      <c r="Q26" s="1274">
        <v>924347.33499999996</v>
      </c>
      <c r="R26" s="1274">
        <v>683227.79099999997</v>
      </c>
      <c r="S26" s="1274">
        <v>496656.55499999999</v>
      </c>
      <c r="T26" s="1274">
        <v>130332.25199999999</v>
      </c>
      <c r="U26" s="1286">
        <v>1061514.6710000001</v>
      </c>
      <c r="V26" s="1282">
        <v>11</v>
      </c>
    </row>
    <row r="27" spans="1:22" s="60" customFormat="1" ht="27" customHeight="1">
      <c r="A27" s="156"/>
      <c r="B27" s="1281">
        <v>12</v>
      </c>
      <c r="C27" s="518">
        <v>996</v>
      </c>
      <c r="D27" s="1273">
        <v>35462311.136</v>
      </c>
      <c r="E27" s="1274">
        <v>3709283.2969999998</v>
      </c>
      <c r="F27" s="1274">
        <v>3591751.233</v>
      </c>
      <c r="G27" s="1274">
        <v>7244470.352</v>
      </c>
      <c r="H27" s="1274">
        <v>1994124.39</v>
      </c>
      <c r="I27" s="1274">
        <v>1386501.4410000001</v>
      </c>
      <c r="J27" s="1274">
        <v>1526741.3640000001</v>
      </c>
      <c r="K27" s="1274">
        <v>733328.89199999999</v>
      </c>
      <c r="L27" s="1274">
        <v>235296.69200000001</v>
      </c>
      <c r="M27" s="1274">
        <v>557616.59699999995</v>
      </c>
      <c r="N27" s="1274">
        <v>726936.26500000001</v>
      </c>
      <c r="O27" s="1274">
        <v>467526.70699999999</v>
      </c>
      <c r="P27" s="1274">
        <v>1224948.236</v>
      </c>
      <c r="Q27" s="1274">
        <v>763618.18400000001</v>
      </c>
      <c r="R27" s="1274">
        <v>569999.40800000005</v>
      </c>
      <c r="S27" s="1274">
        <v>555421.81900000002</v>
      </c>
      <c r="T27" s="1274">
        <v>75424.278000000006</v>
      </c>
      <c r="U27" s="1286">
        <v>1012840.964</v>
      </c>
      <c r="V27" s="1282">
        <v>12</v>
      </c>
    </row>
    <row r="28" spans="1:22" s="60" customFormat="1" ht="6.95" customHeight="1" thickBot="1">
      <c r="A28" s="564"/>
      <c r="B28" s="1231"/>
      <c r="C28" s="565"/>
      <c r="D28" s="650"/>
      <c r="E28" s="565"/>
      <c r="F28" s="565"/>
      <c r="G28" s="565"/>
      <c r="H28" s="565"/>
      <c r="I28" s="565"/>
      <c r="J28" s="565"/>
      <c r="K28" s="565"/>
      <c r="L28" s="565"/>
      <c r="M28" s="564"/>
      <c r="N28" s="564"/>
      <c r="O28" s="564"/>
      <c r="P28" s="564"/>
      <c r="Q28" s="564"/>
      <c r="R28" s="564"/>
      <c r="S28" s="564"/>
      <c r="T28" s="564"/>
      <c r="U28" s="883"/>
      <c r="V28" s="564"/>
    </row>
    <row r="29" spans="1:22" s="1335" customFormat="1" ht="14.1" customHeight="1">
      <c r="B29" s="602" t="s">
        <v>1416</v>
      </c>
      <c r="C29" s="602"/>
      <c r="D29" s="602"/>
      <c r="E29" s="602"/>
      <c r="G29" s="671"/>
      <c r="H29" s="671"/>
      <c r="I29" s="671"/>
      <c r="J29" s="671"/>
      <c r="K29" s="671"/>
      <c r="L29" s="671"/>
      <c r="V29" s="671" t="s">
        <v>212</v>
      </c>
    </row>
    <row r="30" spans="1:22" s="180" customFormat="1" ht="11.25"/>
    <row r="31" spans="1:22" s="180" customFormat="1" ht="11.25"/>
    <row r="32" spans="1:22" s="180" customFormat="1" ht="11.25"/>
    <row r="33" s="180" customFormat="1" ht="11.25"/>
    <row r="34" s="180" customFormat="1" ht="11.25"/>
    <row r="35" s="180" customFormat="1" ht="11.25"/>
    <row r="36" s="180" customFormat="1" ht="11.25"/>
    <row r="37" s="180" customFormat="1" ht="11.25"/>
    <row r="38" s="180" customFormat="1" ht="11.25"/>
    <row r="39" s="180" customFormat="1" ht="11.25"/>
    <row r="40" s="180" customFormat="1" ht="11.25"/>
    <row r="41" s="180" customFormat="1" ht="11.25"/>
    <row r="42" s="180" customFormat="1" ht="11.25"/>
    <row r="43" s="180" customFormat="1" ht="11.25"/>
    <row r="44" s="180" customFormat="1" ht="11.25"/>
    <row r="45" s="180" customFormat="1" ht="11.25"/>
    <row r="46" s="180" customFormat="1" ht="11.25"/>
    <row r="47" s="180" customFormat="1" ht="11.25"/>
    <row r="48" s="180" customFormat="1" ht="11.25"/>
    <row r="49" s="180" customFormat="1" ht="11.25"/>
    <row r="50" s="180" customFormat="1" ht="11.25"/>
    <row r="51" s="180" customFormat="1" ht="11.25"/>
    <row r="52" s="180" customFormat="1" ht="11.25"/>
    <row r="53" s="180" customFormat="1" ht="11.25"/>
    <row r="54" s="180" customFormat="1" ht="11.25"/>
    <row r="55" s="180" customFormat="1" ht="11.25"/>
    <row r="56" s="180" customFormat="1" ht="11.25"/>
    <row r="57" s="180" customFormat="1" ht="11.25"/>
    <row r="58" s="180" customFormat="1" ht="11.25"/>
    <row r="59" s="180" customFormat="1" ht="11.25"/>
    <row r="60" s="180" customFormat="1" ht="11.25"/>
    <row r="61" s="180" customFormat="1" ht="11.25"/>
    <row r="62" s="180" customFormat="1" ht="11.25"/>
    <row r="63" s="180" customFormat="1" ht="11.25"/>
    <row r="64"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sheetData>
  <mergeCells count="3">
    <mergeCell ref="M2:V2"/>
    <mergeCell ref="B2:L2"/>
    <mergeCell ref="B3:D3"/>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C112"/>
  <sheetViews>
    <sheetView showGridLines="0" view="pageBreakPreview" zoomScaleNormal="100" zoomScaleSheetLayoutView="100" workbookViewId="0">
      <selection activeCell="R68" sqref="R68"/>
    </sheetView>
  </sheetViews>
  <sheetFormatPr defaultRowHeight="13.5"/>
  <cols>
    <col min="1" max="1" width="1" style="2" customWidth="1"/>
    <col min="2" max="2" width="5.5546875" style="2" customWidth="1"/>
    <col min="3" max="3" width="0.88671875" style="2" customWidth="1"/>
    <col min="4" max="4" width="9.6640625" style="2" customWidth="1"/>
    <col min="5" max="9" width="8.44140625" style="2" customWidth="1"/>
    <col min="10" max="10" width="9.109375" style="2" customWidth="1"/>
    <col min="11" max="11" width="7.77734375" style="2" customWidth="1"/>
    <col min="12" max="12" width="8.44140625" style="35" customWidth="1"/>
    <col min="13" max="13" width="9.109375" style="35" customWidth="1"/>
    <col min="14" max="19" width="8.44140625" style="35" customWidth="1"/>
    <col min="20" max="20" width="1.109375" style="2" customWidth="1"/>
    <col min="21" max="21" width="7" style="2" customWidth="1"/>
    <col min="22" max="16384" width="8.88671875" style="2"/>
  </cols>
  <sheetData>
    <row r="1" spans="1:28" s="5" customFormat="1" ht="27.95" customHeight="1">
      <c r="A1" s="266" t="s">
        <v>1463</v>
      </c>
      <c r="L1" s="6"/>
      <c r="M1" s="6"/>
      <c r="N1" s="6"/>
      <c r="O1" s="6"/>
      <c r="P1" s="6"/>
      <c r="Q1" s="6"/>
      <c r="R1" s="6"/>
      <c r="S1" s="7"/>
      <c r="U1" s="855" t="s">
        <v>1464</v>
      </c>
    </row>
    <row r="2" spans="1:28" s="499" customFormat="1" ht="45.95" customHeight="1">
      <c r="B2" s="1460" t="s">
        <v>442</v>
      </c>
      <c r="C2" s="1460"/>
      <c r="D2" s="1460"/>
      <c r="E2" s="1460"/>
      <c r="F2" s="1460"/>
      <c r="G2" s="1460"/>
      <c r="H2" s="1460"/>
      <c r="I2" s="1460"/>
      <c r="J2" s="1460"/>
      <c r="K2" s="1460"/>
      <c r="L2" s="1460" t="s">
        <v>1462</v>
      </c>
      <c r="M2" s="1460"/>
      <c r="N2" s="1460"/>
      <c r="O2" s="1460"/>
      <c r="P2" s="1460"/>
      <c r="Q2" s="1460"/>
      <c r="R2" s="1460"/>
      <c r="S2" s="1460"/>
      <c r="T2" s="1460"/>
      <c r="U2" s="1460"/>
    </row>
    <row r="3" spans="1:28" s="191" customFormat="1" ht="15" customHeight="1" thickBot="1">
      <c r="A3" s="1058" t="s">
        <v>602</v>
      </c>
      <c r="B3" s="1058"/>
      <c r="C3" s="1058"/>
      <c r="E3" s="1041"/>
      <c r="F3" s="1041"/>
      <c r="G3" s="1041"/>
      <c r="H3" s="1041"/>
      <c r="I3" s="1041"/>
      <c r="J3" s="1041"/>
      <c r="K3" s="1058"/>
      <c r="L3" s="1100"/>
      <c r="M3" s="1100"/>
      <c r="N3" s="1100"/>
      <c r="O3" s="1100"/>
      <c r="P3" s="1100"/>
      <c r="Q3" s="1100"/>
      <c r="S3" s="1100"/>
      <c r="T3" s="982"/>
      <c r="U3" s="1100" t="s">
        <v>165</v>
      </c>
    </row>
    <row r="4" spans="1:28" s="180" customFormat="1" ht="54.95" customHeight="1">
      <c r="A4" s="1245"/>
      <c r="B4" s="1265" t="s">
        <v>1490</v>
      </c>
      <c r="C4" s="1246"/>
      <c r="D4" s="1250" t="s">
        <v>642</v>
      </c>
      <c r="E4" s="1247" t="s">
        <v>166</v>
      </c>
      <c r="F4" s="1247" t="s">
        <v>213</v>
      </c>
      <c r="G4" s="1247" t="s">
        <v>171</v>
      </c>
      <c r="H4" s="1247" t="s">
        <v>172</v>
      </c>
      <c r="I4" s="1247" t="s">
        <v>173</v>
      </c>
      <c r="J4" s="1247" t="s">
        <v>174</v>
      </c>
      <c r="K4" s="1248" t="s">
        <v>175</v>
      </c>
      <c r="L4" s="1249" t="s">
        <v>176</v>
      </c>
      <c r="M4" s="1247" t="s">
        <v>521</v>
      </c>
      <c r="N4" s="1247" t="s">
        <v>177</v>
      </c>
      <c r="O4" s="1247" t="s">
        <v>178</v>
      </c>
      <c r="P4" s="1247" t="s">
        <v>179</v>
      </c>
      <c r="Q4" s="1247" t="s">
        <v>180</v>
      </c>
      <c r="R4" s="1247" t="s">
        <v>181</v>
      </c>
      <c r="S4" s="1248" t="s">
        <v>182</v>
      </c>
      <c r="T4" s="1296"/>
      <c r="U4" s="1265" t="s">
        <v>1488</v>
      </c>
    </row>
    <row r="5" spans="1:28" s="180" customFormat="1" ht="6.95" customHeight="1">
      <c r="A5" s="246"/>
      <c r="B5" s="311"/>
      <c r="C5" s="311"/>
      <c r="D5" s="684"/>
      <c r="E5" s="311"/>
      <c r="F5" s="311"/>
      <c r="G5" s="311"/>
      <c r="H5" s="311"/>
      <c r="I5" s="311"/>
      <c r="J5" s="311"/>
      <c r="K5" s="311"/>
      <c r="L5" s="311"/>
      <c r="M5" s="639"/>
      <c r="N5" s="639"/>
      <c r="O5" s="639"/>
      <c r="P5" s="639"/>
      <c r="Q5" s="639"/>
      <c r="R5" s="639"/>
      <c r="S5" s="311"/>
      <c r="T5" s="1063"/>
      <c r="U5" s="246"/>
    </row>
    <row r="6" spans="1:28" s="180" customFormat="1" ht="27" customHeight="1">
      <c r="A6" s="156"/>
      <c r="B6" s="488">
        <v>2010</v>
      </c>
      <c r="C6" s="488"/>
      <c r="D6" s="484">
        <v>12170134</v>
      </c>
      <c r="E6" s="1238">
        <v>4712085</v>
      </c>
      <c r="F6" s="1238">
        <v>2003169</v>
      </c>
      <c r="G6" s="1238">
        <v>10850149</v>
      </c>
      <c r="H6" s="1238">
        <v>4189300</v>
      </c>
      <c r="I6" s="1238">
        <v>4095900</v>
      </c>
      <c r="J6" s="1238">
        <v>2272295</v>
      </c>
      <c r="K6" s="1238">
        <v>4221395</v>
      </c>
      <c r="L6" s="1238">
        <v>955144</v>
      </c>
      <c r="M6" s="1238">
        <v>1175909</v>
      </c>
      <c r="N6" s="1238">
        <v>1945933</v>
      </c>
      <c r="O6" s="1238">
        <v>4168786</v>
      </c>
      <c r="P6" s="1238">
        <v>1414899</v>
      </c>
      <c r="Q6" s="1238">
        <v>573460</v>
      </c>
      <c r="R6" s="1238">
        <v>5674456</v>
      </c>
      <c r="S6" s="578">
        <v>420695</v>
      </c>
      <c r="T6" s="882"/>
      <c r="U6" s="488">
        <v>2010</v>
      </c>
      <c r="V6" s="198"/>
    </row>
    <row r="7" spans="1:28" s="60" customFormat="1" ht="27" customHeight="1">
      <c r="A7" s="156"/>
      <c r="B7" s="488">
        <v>2011</v>
      </c>
      <c r="C7" s="488"/>
      <c r="D7" s="484">
        <v>14759366</v>
      </c>
      <c r="E7" s="1238">
        <v>6342934</v>
      </c>
      <c r="F7" s="1238">
        <v>2555059</v>
      </c>
      <c r="G7" s="1238">
        <v>16959617</v>
      </c>
      <c r="H7" s="1238">
        <v>4425509</v>
      </c>
      <c r="I7" s="1238">
        <v>5362787</v>
      </c>
      <c r="J7" s="1238">
        <v>3105467</v>
      </c>
      <c r="K7" s="1238">
        <v>4857963</v>
      </c>
      <c r="L7" s="1238">
        <v>1161712</v>
      </c>
      <c r="M7" s="1238">
        <v>1474143</v>
      </c>
      <c r="N7" s="1238">
        <v>2315073</v>
      </c>
      <c r="O7" s="1238">
        <v>5413360</v>
      </c>
      <c r="P7" s="1238">
        <v>2143525</v>
      </c>
      <c r="Q7" s="1238">
        <v>393860</v>
      </c>
      <c r="R7" s="1238">
        <v>7893573</v>
      </c>
      <c r="S7" s="578">
        <v>1126526</v>
      </c>
      <c r="T7" s="882"/>
      <c r="U7" s="488">
        <v>2011</v>
      </c>
      <c r="V7" s="199"/>
    </row>
    <row r="8" spans="1:28" s="60" customFormat="1" ht="27" customHeight="1">
      <c r="A8" s="156"/>
      <c r="B8" s="488">
        <v>2012</v>
      </c>
      <c r="C8" s="488"/>
      <c r="D8" s="484">
        <v>15115287</v>
      </c>
      <c r="E8" s="1238">
        <v>6085364</v>
      </c>
      <c r="F8" s="1238">
        <v>2581096</v>
      </c>
      <c r="G8" s="1238">
        <v>18297149</v>
      </c>
      <c r="H8" s="1238">
        <v>3994092</v>
      </c>
      <c r="I8" s="1238">
        <v>5305683</v>
      </c>
      <c r="J8" s="1238">
        <v>2128947</v>
      </c>
      <c r="K8" s="1238">
        <v>4676463</v>
      </c>
      <c r="L8" s="1238">
        <v>1293246</v>
      </c>
      <c r="M8" s="1238">
        <v>1339176</v>
      </c>
      <c r="N8" s="1238">
        <v>2058419</v>
      </c>
      <c r="O8" s="1238">
        <v>5353245</v>
      </c>
      <c r="P8" s="1238">
        <v>1455723</v>
      </c>
      <c r="Q8" s="1238">
        <v>594848</v>
      </c>
      <c r="R8" s="1238">
        <v>6920826</v>
      </c>
      <c r="S8" s="578">
        <v>1101839</v>
      </c>
      <c r="T8" s="882"/>
      <c r="U8" s="488">
        <v>2012</v>
      </c>
      <c r="V8" s="199"/>
    </row>
    <row r="9" spans="1:28" s="60" customFormat="1" ht="27" customHeight="1">
      <c r="A9" s="156"/>
      <c r="B9" s="488">
        <v>2013</v>
      </c>
      <c r="C9" s="488"/>
      <c r="D9" s="484">
        <v>18122896.940000001</v>
      </c>
      <c r="E9" s="1238">
        <v>5573117.0810000002</v>
      </c>
      <c r="F9" s="1238">
        <v>2715494.7239999999</v>
      </c>
      <c r="G9" s="1238">
        <v>18725096.881999999</v>
      </c>
      <c r="H9" s="1238">
        <v>4213727.9249999998</v>
      </c>
      <c r="I9" s="1238">
        <v>4783308.034</v>
      </c>
      <c r="J9" s="1238">
        <v>1729269.2250000001</v>
      </c>
      <c r="K9" s="1238">
        <v>4657503.1550000003</v>
      </c>
      <c r="L9" s="1238">
        <v>1597030.02</v>
      </c>
      <c r="M9" s="1238">
        <v>1395172.328</v>
      </c>
      <c r="N9" s="1238">
        <v>1929242.425</v>
      </c>
      <c r="O9" s="1238">
        <v>5231003.4749999996</v>
      </c>
      <c r="P9" s="1238">
        <v>1624890.037</v>
      </c>
      <c r="Q9" s="1238">
        <v>516357.26299999998</v>
      </c>
      <c r="R9" s="1238">
        <v>6180171.7810000004</v>
      </c>
      <c r="S9" s="578">
        <v>1663254.6459999999</v>
      </c>
      <c r="T9" s="882"/>
      <c r="U9" s="488">
        <v>2013</v>
      </c>
      <c r="V9" s="199"/>
    </row>
    <row r="10" spans="1:28" s="60" customFormat="1" ht="27" customHeight="1">
      <c r="A10" s="156"/>
      <c r="B10" s="488">
        <v>2014</v>
      </c>
      <c r="C10" s="488"/>
      <c r="D10" s="484">
        <v>16194255.872</v>
      </c>
      <c r="E10" s="1238">
        <v>4907127.5520000001</v>
      </c>
      <c r="F10" s="1238">
        <v>2755335.3810000001</v>
      </c>
      <c r="G10" s="1238">
        <v>16892033.241999999</v>
      </c>
      <c r="H10" s="1238">
        <v>4605487.1900000004</v>
      </c>
      <c r="I10" s="1238">
        <v>4596803.2549999999</v>
      </c>
      <c r="J10" s="1238">
        <v>1623904.575</v>
      </c>
      <c r="K10" s="1238">
        <v>4810133.7170000002</v>
      </c>
      <c r="L10" s="1238">
        <v>2887539.557</v>
      </c>
      <c r="M10" s="1238">
        <v>1526480.622</v>
      </c>
      <c r="N10" s="1238">
        <v>1749889.003</v>
      </c>
      <c r="O10" s="1238">
        <v>5344775.7309999997</v>
      </c>
      <c r="P10" s="1238">
        <v>1799801.2409999999</v>
      </c>
      <c r="Q10" s="1238">
        <v>495355.28700000001</v>
      </c>
      <c r="R10" s="1238">
        <v>5274668.4349999996</v>
      </c>
      <c r="S10" s="578">
        <v>2391853.2880000002</v>
      </c>
      <c r="T10" s="882"/>
      <c r="U10" s="488">
        <v>2014</v>
      </c>
      <c r="V10" s="199"/>
    </row>
    <row r="11" spans="1:28" s="180" customFormat="1" ht="6" customHeight="1">
      <c r="A11" s="246"/>
      <c r="B11" s="488"/>
      <c r="C11" s="488"/>
      <c r="D11" s="484"/>
      <c r="E11" s="1238"/>
      <c r="F11" s="1238"/>
      <c r="G11" s="1238"/>
      <c r="H11" s="1238"/>
      <c r="I11" s="1238"/>
      <c r="J11" s="1238"/>
      <c r="K11" s="1238"/>
      <c r="L11" s="1238"/>
      <c r="M11" s="1238"/>
      <c r="N11" s="1238"/>
      <c r="O11" s="1238"/>
      <c r="P11" s="1238"/>
      <c r="Q11" s="1238"/>
      <c r="R11" s="1238"/>
      <c r="S11" s="578"/>
      <c r="T11" s="882"/>
      <c r="U11" s="488"/>
      <c r="V11" s="198"/>
    </row>
    <row r="12" spans="1:28" s="60" customFormat="1" ht="27" customHeight="1">
      <c r="A12" s="273"/>
      <c r="B12" s="486">
        <v>2015</v>
      </c>
      <c r="C12" s="486"/>
      <c r="D12" s="1252">
        <v>8614672.3900000006</v>
      </c>
      <c r="E12" s="1241">
        <v>4058697.642</v>
      </c>
      <c r="F12" s="1241">
        <v>2454398.2039999999</v>
      </c>
      <c r="G12" s="1241">
        <v>8973358.3080000002</v>
      </c>
      <c r="H12" s="1241">
        <v>4349306.8420000002</v>
      </c>
      <c r="I12" s="1241">
        <v>2888281.1039999998</v>
      </c>
      <c r="J12" s="1241">
        <v>1415943.0660000001</v>
      </c>
      <c r="K12" s="1241">
        <v>4402093.9589999998</v>
      </c>
      <c r="L12" s="1241">
        <v>2335069.7050000001</v>
      </c>
      <c r="M12" s="1241">
        <v>1225020.0930000001</v>
      </c>
      <c r="N12" s="1241">
        <v>1493026.115</v>
      </c>
      <c r="O12" s="1241">
        <v>4854349.892</v>
      </c>
      <c r="P12" s="1241">
        <v>1591656.6310000001</v>
      </c>
      <c r="Q12" s="1241">
        <v>390764.08199999999</v>
      </c>
      <c r="R12" s="1241">
        <v>4240565.466</v>
      </c>
      <c r="S12" s="1289">
        <v>361342.94900000002</v>
      </c>
      <c r="T12" s="1037"/>
      <c r="U12" s="486">
        <v>2015</v>
      </c>
      <c r="V12" s="199"/>
    </row>
    <row r="13" spans="1:28" s="60" customFormat="1" ht="6" customHeight="1">
      <c r="A13" s="156"/>
      <c r="B13" s="488"/>
      <c r="C13" s="488"/>
      <c r="D13" s="484"/>
      <c r="E13" s="1238"/>
      <c r="F13" s="1238"/>
      <c r="G13" s="1238"/>
      <c r="H13" s="1238"/>
      <c r="I13" s="1238"/>
      <c r="J13" s="1238"/>
      <c r="K13" s="1238"/>
      <c r="L13" s="1238"/>
      <c r="M13" s="1238"/>
      <c r="N13" s="1238"/>
      <c r="O13" s="1238"/>
      <c r="P13" s="1238"/>
      <c r="Q13" s="1238"/>
      <c r="R13" s="1238"/>
      <c r="S13" s="578"/>
      <c r="T13" s="882"/>
      <c r="U13" s="488"/>
      <c r="V13" s="53"/>
      <c r="W13" s="54"/>
      <c r="X13" s="55"/>
      <c r="Y13" s="54"/>
      <c r="Z13" s="55"/>
      <c r="AA13" s="54"/>
      <c r="AB13" s="55"/>
    </row>
    <row r="14" spans="1:28" s="60" customFormat="1" ht="27" customHeight="1">
      <c r="A14" s="156"/>
      <c r="B14" s="201">
        <v>1</v>
      </c>
      <c r="C14" s="488"/>
      <c r="D14" s="484">
        <v>819774.42700000003</v>
      </c>
      <c r="E14" s="1238">
        <v>458019.84700000001</v>
      </c>
      <c r="F14" s="1238">
        <v>199444.17800000001</v>
      </c>
      <c r="G14" s="1238">
        <v>790579.59900000005</v>
      </c>
      <c r="H14" s="1238">
        <v>427300.32900000003</v>
      </c>
      <c r="I14" s="1238">
        <v>507752.06199999998</v>
      </c>
      <c r="J14" s="1238">
        <v>133301.01</v>
      </c>
      <c r="K14" s="1238">
        <v>414719.897</v>
      </c>
      <c r="L14" s="1238">
        <v>279299.93400000001</v>
      </c>
      <c r="M14" s="1238">
        <v>129371.592</v>
      </c>
      <c r="N14" s="1238">
        <v>175487.495</v>
      </c>
      <c r="O14" s="1238">
        <v>417506.83600000001</v>
      </c>
      <c r="P14" s="1238">
        <v>216573.23</v>
      </c>
      <c r="Q14" s="1238">
        <v>2123.9940000000001</v>
      </c>
      <c r="R14" s="1238">
        <v>435419.00400000002</v>
      </c>
      <c r="S14" s="578">
        <v>141718.367</v>
      </c>
      <c r="T14" s="882"/>
      <c r="U14" s="201" t="s">
        <v>359</v>
      </c>
      <c r="V14" s="53"/>
      <c r="W14" s="54"/>
      <c r="X14" s="55"/>
      <c r="Y14" s="54"/>
      <c r="Z14" s="55"/>
      <c r="AA14" s="54"/>
      <c r="AB14" s="55"/>
    </row>
    <row r="15" spans="1:28" s="60" customFormat="1" ht="27" customHeight="1">
      <c r="A15" s="156"/>
      <c r="B15" s="201">
        <v>2</v>
      </c>
      <c r="C15" s="488">
        <v>996</v>
      </c>
      <c r="D15" s="484">
        <v>733851.33799999999</v>
      </c>
      <c r="E15" s="1238">
        <v>263427.48300000001</v>
      </c>
      <c r="F15" s="1238">
        <v>189801.99400000001</v>
      </c>
      <c r="G15" s="1238">
        <v>791715.96600000001</v>
      </c>
      <c r="H15" s="1238">
        <v>428666.88699999999</v>
      </c>
      <c r="I15" s="1238">
        <v>360253.85399999999</v>
      </c>
      <c r="J15" s="1238">
        <v>125843.145</v>
      </c>
      <c r="K15" s="1238">
        <v>390839.42</v>
      </c>
      <c r="L15" s="1238">
        <v>105038.701</v>
      </c>
      <c r="M15" s="1238">
        <v>94149.399000000005</v>
      </c>
      <c r="N15" s="1238">
        <v>145085.731</v>
      </c>
      <c r="O15" s="1238">
        <v>366289.34700000001</v>
      </c>
      <c r="P15" s="1238">
        <v>97854.251999999993</v>
      </c>
      <c r="Q15" s="1238">
        <v>2887.16</v>
      </c>
      <c r="R15" s="1238">
        <v>321323.02299999999</v>
      </c>
      <c r="S15" s="578">
        <v>42345.726999999999</v>
      </c>
      <c r="T15" s="882"/>
      <c r="U15" s="201" t="s">
        <v>360</v>
      </c>
      <c r="V15" s="53"/>
      <c r="W15" s="54"/>
      <c r="X15" s="55"/>
      <c r="Y15" s="54"/>
      <c r="Z15" s="55"/>
      <c r="AA15" s="54"/>
      <c r="AB15" s="55"/>
    </row>
    <row r="16" spans="1:28" s="60" customFormat="1" ht="27" customHeight="1">
      <c r="A16" s="156"/>
      <c r="B16" s="202">
        <v>3</v>
      </c>
      <c r="C16" s="488"/>
      <c r="D16" s="484">
        <v>726114.74899999995</v>
      </c>
      <c r="E16" s="1238">
        <v>385683.391</v>
      </c>
      <c r="F16" s="1238">
        <v>232299.758</v>
      </c>
      <c r="G16" s="1238">
        <v>813577.97</v>
      </c>
      <c r="H16" s="1238">
        <v>361786.77799999999</v>
      </c>
      <c r="I16" s="1238">
        <v>320410.63799999998</v>
      </c>
      <c r="J16" s="1238">
        <v>77627.932000000001</v>
      </c>
      <c r="K16" s="1238">
        <v>453861.103</v>
      </c>
      <c r="L16" s="1238">
        <v>180969.98300000001</v>
      </c>
      <c r="M16" s="1238">
        <v>118909.327</v>
      </c>
      <c r="N16" s="1238">
        <v>125162.86900000001</v>
      </c>
      <c r="O16" s="1238">
        <v>464402.03100000002</v>
      </c>
      <c r="P16" s="1238">
        <v>122433.33</v>
      </c>
      <c r="Q16" s="1238">
        <v>13495.625</v>
      </c>
      <c r="R16" s="1238">
        <v>329535.18699999998</v>
      </c>
      <c r="S16" s="578">
        <v>112741.372</v>
      </c>
      <c r="T16" s="882"/>
      <c r="U16" s="202" t="s">
        <v>361</v>
      </c>
      <c r="V16" s="56"/>
      <c r="W16" s="57"/>
      <c r="X16" s="58"/>
      <c r="Y16" s="57"/>
      <c r="Z16" s="58"/>
      <c r="AA16" s="57"/>
      <c r="AB16" s="58"/>
    </row>
    <row r="17" spans="1:28" s="60" customFormat="1" ht="27" customHeight="1">
      <c r="A17" s="156"/>
      <c r="B17" s="202">
        <v>4</v>
      </c>
      <c r="C17" s="488"/>
      <c r="D17" s="484">
        <v>704815.46299999999</v>
      </c>
      <c r="E17" s="1238">
        <v>261284.01</v>
      </c>
      <c r="F17" s="1238">
        <v>226203.91899999999</v>
      </c>
      <c r="G17" s="1238">
        <v>665623.48800000001</v>
      </c>
      <c r="H17" s="1238">
        <v>414471.72</v>
      </c>
      <c r="I17" s="1238">
        <v>251502.92800000001</v>
      </c>
      <c r="J17" s="1238">
        <v>148843.68799999999</v>
      </c>
      <c r="K17" s="1238">
        <v>528351.91200000001</v>
      </c>
      <c r="L17" s="1238">
        <v>270976.58199999999</v>
      </c>
      <c r="M17" s="1238">
        <v>107629.164</v>
      </c>
      <c r="N17" s="1238">
        <v>110120.626</v>
      </c>
      <c r="O17" s="1238">
        <v>432440.08899999998</v>
      </c>
      <c r="P17" s="1238">
        <v>133597.19899999999</v>
      </c>
      <c r="Q17" s="1238">
        <v>1326.769</v>
      </c>
      <c r="R17" s="1238">
        <v>367308.19799999997</v>
      </c>
      <c r="S17" s="578">
        <v>60839.993999999999</v>
      </c>
      <c r="T17" s="882"/>
      <c r="U17" s="202" t="s">
        <v>362</v>
      </c>
      <c r="V17" s="53"/>
      <c r="W17" s="54"/>
      <c r="X17" s="55"/>
      <c r="Y17" s="54"/>
      <c r="Z17" s="55"/>
      <c r="AA17" s="54"/>
      <c r="AB17" s="55"/>
    </row>
    <row r="18" spans="1:28" s="60" customFormat="1" ht="27" customHeight="1">
      <c r="A18" s="156"/>
      <c r="B18" s="201">
        <v>5</v>
      </c>
      <c r="C18" s="488"/>
      <c r="D18" s="484">
        <v>653201.96699999995</v>
      </c>
      <c r="E18" s="1238">
        <v>341736.239</v>
      </c>
      <c r="F18" s="1238">
        <v>183395.35500000001</v>
      </c>
      <c r="G18" s="1238">
        <v>791455.495</v>
      </c>
      <c r="H18" s="1238">
        <v>267576.39899999998</v>
      </c>
      <c r="I18" s="1238">
        <v>141857.774</v>
      </c>
      <c r="J18" s="1238">
        <v>134917.261</v>
      </c>
      <c r="K18" s="1238">
        <v>362869.76199999999</v>
      </c>
      <c r="L18" s="1238">
        <v>187377.90900000001</v>
      </c>
      <c r="M18" s="1238">
        <v>110585.474</v>
      </c>
      <c r="N18" s="1238">
        <v>119096.534</v>
      </c>
      <c r="O18" s="1238">
        <v>404019.79300000001</v>
      </c>
      <c r="P18" s="1238">
        <v>113796.372</v>
      </c>
      <c r="Q18" s="1238">
        <v>169959.807</v>
      </c>
      <c r="R18" s="1238">
        <v>398096.72100000002</v>
      </c>
      <c r="S18" s="578">
        <v>936.39700000000005</v>
      </c>
      <c r="T18" s="882"/>
      <c r="U18" s="201" t="s">
        <v>444</v>
      </c>
      <c r="V18" s="56"/>
      <c r="W18" s="57"/>
      <c r="X18" s="58"/>
      <c r="Y18" s="57"/>
      <c r="Z18" s="58"/>
      <c r="AA18" s="57"/>
      <c r="AB18" s="58"/>
    </row>
    <row r="19" spans="1:28" s="60" customFormat="1" ht="9" customHeight="1">
      <c r="A19" s="156"/>
      <c r="B19" s="201"/>
      <c r="C19" s="488">
        <v>996</v>
      </c>
      <c r="D19" s="484"/>
      <c r="E19" s="1238"/>
      <c r="F19" s="1270"/>
      <c r="G19" s="1270"/>
      <c r="H19" s="1238"/>
      <c r="I19" s="1270"/>
      <c r="J19" s="1238"/>
      <c r="K19" s="1238"/>
      <c r="L19" s="1238"/>
      <c r="M19" s="1270"/>
      <c r="N19" s="1238"/>
      <c r="O19" s="1238"/>
      <c r="P19" s="1238"/>
      <c r="Q19" s="1238"/>
      <c r="R19" s="1238"/>
      <c r="S19" s="1270"/>
      <c r="T19" s="882"/>
      <c r="U19" s="201"/>
      <c r="V19" s="53"/>
      <c r="W19" s="54"/>
      <c r="X19" s="55"/>
      <c r="Y19" s="54"/>
      <c r="Z19" s="55"/>
      <c r="AA19" s="54"/>
      <c r="AB19" s="55"/>
    </row>
    <row r="20" spans="1:28" s="60" customFormat="1" ht="27" customHeight="1">
      <c r="A20" s="156"/>
      <c r="B20" s="202">
        <v>6</v>
      </c>
      <c r="C20" s="488"/>
      <c r="D20" s="484">
        <v>649727.92700000003</v>
      </c>
      <c r="E20" s="1238">
        <v>251687.147</v>
      </c>
      <c r="F20" s="1238">
        <v>212745.592</v>
      </c>
      <c r="G20" s="1238">
        <v>662960.09499999997</v>
      </c>
      <c r="H20" s="1238">
        <v>388848.04200000002</v>
      </c>
      <c r="I20" s="1238">
        <v>127834.33100000001</v>
      </c>
      <c r="J20" s="1238">
        <v>97921.444000000003</v>
      </c>
      <c r="K20" s="1238">
        <v>320964.71500000003</v>
      </c>
      <c r="L20" s="1238">
        <v>190188.37299999999</v>
      </c>
      <c r="M20" s="1238">
        <v>107811.061</v>
      </c>
      <c r="N20" s="1238">
        <v>129615.095</v>
      </c>
      <c r="O20" s="1238">
        <v>433374.94699999999</v>
      </c>
      <c r="P20" s="1238">
        <v>126659.78</v>
      </c>
      <c r="Q20" s="1238">
        <v>58186.292999999998</v>
      </c>
      <c r="R20" s="1238">
        <v>361626.36599999998</v>
      </c>
      <c r="S20" s="578">
        <v>728.779</v>
      </c>
      <c r="T20" s="882"/>
      <c r="U20" s="202" t="s">
        <v>445</v>
      </c>
      <c r="V20" s="56"/>
      <c r="W20" s="57"/>
      <c r="X20" s="58"/>
      <c r="Y20" s="57"/>
      <c r="Z20" s="58"/>
      <c r="AA20" s="57"/>
      <c r="AB20" s="58"/>
    </row>
    <row r="21" spans="1:28" s="60" customFormat="1" ht="27" customHeight="1">
      <c r="A21" s="156"/>
      <c r="B21" s="202">
        <v>7</v>
      </c>
      <c r="C21" s="488"/>
      <c r="D21" s="484">
        <v>959752.51100000006</v>
      </c>
      <c r="E21" s="1238">
        <v>371182.06199999998</v>
      </c>
      <c r="F21" s="1238">
        <v>224067.554</v>
      </c>
      <c r="G21" s="1238">
        <v>1020715.4129999999</v>
      </c>
      <c r="H21" s="1238">
        <v>525707.56000000006</v>
      </c>
      <c r="I21" s="1238">
        <v>130099.709</v>
      </c>
      <c r="J21" s="1238">
        <v>115650.598</v>
      </c>
      <c r="K21" s="1238">
        <v>352190.81900000002</v>
      </c>
      <c r="L21" s="1238">
        <v>250853.68900000001</v>
      </c>
      <c r="M21" s="1238">
        <v>108822.633</v>
      </c>
      <c r="N21" s="1238">
        <v>123803.606</v>
      </c>
      <c r="O21" s="1238">
        <v>441750.364</v>
      </c>
      <c r="P21" s="1238">
        <v>128728.147</v>
      </c>
      <c r="Q21" s="1238">
        <v>62643.09</v>
      </c>
      <c r="R21" s="1238">
        <v>301699.18599999999</v>
      </c>
      <c r="S21" s="578">
        <v>157.935</v>
      </c>
      <c r="T21" s="882"/>
      <c r="U21" s="202" t="s">
        <v>446</v>
      </c>
      <c r="V21" s="53"/>
      <c r="W21" s="54"/>
      <c r="X21" s="55"/>
      <c r="Y21" s="54"/>
      <c r="Z21" s="55"/>
      <c r="AA21" s="54"/>
      <c r="AB21" s="55"/>
    </row>
    <row r="22" spans="1:28" s="60" customFormat="1" ht="27" customHeight="1">
      <c r="A22" s="156"/>
      <c r="B22" s="201">
        <v>8</v>
      </c>
      <c r="C22" s="488"/>
      <c r="D22" s="484">
        <v>701973.81099999999</v>
      </c>
      <c r="E22" s="1238">
        <v>207288.83600000001</v>
      </c>
      <c r="F22" s="1238">
        <v>198364.274</v>
      </c>
      <c r="G22" s="1238">
        <v>772489.88100000005</v>
      </c>
      <c r="H22" s="1238">
        <v>256183.859</v>
      </c>
      <c r="I22" s="1238">
        <v>178164.1</v>
      </c>
      <c r="J22" s="1238">
        <v>110233.40399999999</v>
      </c>
      <c r="K22" s="1238">
        <v>326598.96299999999</v>
      </c>
      <c r="L22" s="1238">
        <v>197554.09700000001</v>
      </c>
      <c r="M22" s="1238">
        <v>111174.317</v>
      </c>
      <c r="N22" s="1238">
        <v>107710.216</v>
      </c>
      <c r="O22" s="1238">
        <v>374802.31400000001</v>
      </c>
      <c r="P22" s="1238">
        <v>121748.677</v>
      </c>
      <c r="Q22" s="1238">
        <v>6377.7349999999997</v>
      </c>
      <c r="R22" s="1238">
        <v>393572.55699999997</v>
      </c>
      <c r="S22" s="578">
        <v>158.41499999999999</v>
      </c>
      <c r="T22" s="882"/>
      <c r="U22" s="201" t="s">
        <v>363</v>
      </c>
      <c r="V22" s="56"/>
      <c r="W22" s="57"/>
      <c r="X22" s="58"/>
      <c r="Y22" s="57"/>
      <c r="Z22" s="58"/>
      <c r="AA22" s="57"/>
      <c r="AB22" s="58"/>
    </row>
    <row r="23" spans="1:28" s="60" customFormat="1" ht="27" customHeight="1">
      <c r="A23" s="156"/>
      <c r="B23" s="201">
        <v>9</v>
      </c>
      <c r="C23" s="488">
        <v>996</v>
      </c>
      <c r="D23" s="484">
        <v>679381.46100000001</v>
      </c>
      <c r="E23" s="1238">
        <v>249083.22399999999</v>
      </c>
      <c r="F23" s="1238">
        <v>186925.511</v>
      </c>
      <c r="G23" s="1238">
        <v>634356.58700000006</v>
      </c>
      <c r="H23" s="1238">
        <v>229860.03599999999</v>
      </c>
      <c r="I23" s="1238">
        <v>229382.46</v>
      </c>
      <c r="J23" s="1238">
        <v>115786.452</v>
      </c>
      <c r="K23" s="1238">
        <v>291939.65999999997</v>
      </c>
      <c r="L23" s="1238">
        <v>132884.84400000001</v>
      </c>
      <c r="M23" s="1238">
        <v>88761.2</v>
      </c>
      <c r="N23" s="1238">
        <v>113788.679</v>
      </c>
      <c r="O23" s="1238">
        <v>368099.75199999998</v>
      </c>
      <c r="P23" s="1238">
        <v>128520.287</v>
      </c>
      <c r="Q23" s="1238">
        <v>10380.934999999999</v>
      </c>
      <c r="R23" s="1238">
        <v>307760.09700000001</v>
      </c>
      <c r="S23" s="578">
        <v>200.05500000000001</v>
      </c>
      <c r="T23" s="882"/>
      <c r="U23" s="201" t="s">
        <v>364</v>
      </c>
      <c r="V23" s="53"/>
      <c r="W23" s="54"/>
      <c r="X23" s="55"/>
      <c r="Y23" s="54"/>
      <c r="Z23" s="55"/>
      <c r="AA23" s="54"/>
      <c r="AB23" s="55"/>
    </row>
    <row r="24" spans="1:28" s="60" customFormat="1" ht="27" customHeight="1">
      <c r="A24" s="156"/>
      <c r="B24" s="202">
        <v>10</v>
      </c>
      <c r="C24" s="488"/>
      <c r="D24" s="484">
        <v>779352.62600000005</v>
      </c>
      <c r="E24" s="1238">
        <v>399248.016</v>
      </c>
      <c r="F24" s="1238">
        <v>216283.027</v>
      </c>
      <c r="G24" s="1238">
        <v>653669.29099999997</v>
      </c>
      <c r="H24" s="1238">
        <v>180852.27299999999</v>
      </c>
      <c r="I24" s="1238">
        <v>239935.519</v>
      </c>
      <c r="J24" s="1238">
        <v>137448.49400000001</v>
      </c>
      <c r="K24" s="1238">
        <v>315056.20199999999</v>
      </c>
      <c r="L24" s="1238">
        <v>151089.15700000001</v>
      </c>
      <c r="M24" s="1238">
        <v>78586.091</v>
      </c>
      <c r="N24" s="1238">
        <v>105670.235</v>
      </c>
      <c r="O24" s="1238">
        <v>405610.23499999999</v>
      </c>
      <c r="P24" s="1238">
        <v>136635.39600000001</v>
      </c>
      <c r="Q24" s="1238">
        <v>1211.4949999999999</v>
      </c>
      <c r="R24" s="1238">
        <v>426975.679</v>
      </c>
      <c r="S24" s="578">
        <v>121.339</v>
      </c>
      <c r="T24" s="882"/>
      <c r="U24" s="202" t="s">
        <v>365</v>
      </c>
      <c r="V24" s="56"/>
      <c r="W24" s="57"/>
      <c r="X24" s="58"/>
      <c r="Y24" s="57"/>
      <c r="Z24" s="58"/>
      <c r="AA24" s="57"/>
      <c r="AB24" s="58"/>
    </row>
    <row r="25" spans="1:28" s="60" customFormat="1" ht="9" customHeight="1">
      <c r="A25" s="156"/>
      <c r="B25" s="202"/>
      <c r="C25" s="488"/>
      <c r="D25" s="484"/>
      <c r="E25" s="1238"/>
      <c r="F25" s="1270"/>
      <c r="G25" s="1270"/>
      <c r="H25" s="1238"/>
      <c r="I25" s="1270"/>
      <c r="J25" s="1238"/>
      <c r="K25" s="1238"/>
      <c r="L25" s="1238"/>
      <c r="M25" s="1270"/>
      <c r="N25" s="1238"/>
      <c r="O25" s="1238"/>
      <c r="P25" s="1238"/>
      <c r="Q25" s="1238"/>
      <c r="R25" s="1238"/>
      <c r="S25" s="1270"/>
      <c r="T25" s="882"/>
      <c r="U25" s="202"/>
      <c r="V25" s="53"/>
      <c r="W25" s="54"/>
      <c r="X25" s="55"/>
      <c r="Y25" s="54"/>
      <c r="Z25" s="55"/>
      <c r="AA25" s="54"/>
      <c r="AB25" s="55"/>
    </row>
    <row r="26" spans="1:28" s="60" customFormat="1" ht="27" customHeight="1">
      <c r="A26" s="156"/>
      <c r="B26" s="201">
        <v>11</v>
      </c>
      <c r="C26" s="488"/>
      <c r="D26" s="484">
        <v>545957.63800000004</v>
      </c>
      <c r="E26" s="1238">
        <v>441792.21</v>
      </c>
      <c r="F26" s="1238">
        <v>201608.73199999999</v>
      </c>
      <c r="G26" s="1238">
        <v>701529.37899999996</v>
      </c>
      <c r="H26" s="1238">
        <v>410441.728</v>
      </c>
      <c r="I26" s="1238">
        <v>174754.51699999999</v>
      </c>
      <c r="J26" s="1238">
        <v>102501.20600000001</v>
      </c>
      <c r="K26" s="1238">
        <v>322062.41899999999</v>
      </c>
      <c r="L26" s="1238">
        <v>138209.48800000001</v>
      </c>
      <c r="M26" s="1238">
        <v>78564.910999999993</v>
      </c>
      <c r="N26" s="1238">
        <v>119844.982</v>
      </c>
      <c r="O26" s="1238">
        <v>374923.85100000002</v>
      </c>
      <c r="P26" s="1238">
        <v>115113.36900000001</v>
      </c>
      <c r="Q26" s="1238">
        <v>50851.696000000004</v>
      </c>
      <c r="R26" s="1238">
        <v>297390.68199999997</v>
      </c>
      <c r="S26" s="578">
        <v>321.16699999999997</v>
      </c>
      <c r="T26" s="882"/>
      <c r="U26" s="201" t="s">
        <v>366</v>
      </c>
      <c r="V26" s="56"/>
      <c r="W26" s="57"/>
      <c r="X26" s="58"/>
      <c r="Y26" s="57"/>
      <c r="Z26" s="58"/>
      <c r="AA26" s="57"/>
      <c r="AB26" s="58"/>
    </row>
    <row r="27" spans="1:28" s="60" customFormat="1" ht="27" customHeight="1">
      <c r="A27" s="156"/>
      <c r="B27" s="201">
        <v>12</v>
      </c>
      <c r="C27" s="488">
        <v>996</v>
      </c>
      <c r="D27" s="484">
        <v>660768.47199999995</v>
      </c>
      <c r="E27" s="1238">
        <v>428265.17700000003</v>
      </c>
      <c r="F27" s="1238">
        <v>183258.31</v>
      </c>
      <c r="G27" s="1238">
        <v>674685.14399999997</v>
      </c>
      <c r="H27" s="1238">
        <v>457611.23100000003</v>
      </c>
      <c r="I27" s="1238">
        <v>226333.212</v>
      </c>
      <c r="J27" s="1238">
        <v>115868.432</v>
      </c>
      <c r="K27" s="1238">
        <v>322639.087</v>
      </c>
      <c r="L27" s="1238">
        <v>250626.948</v>
      </c>
      <c r="M27" s="1238">
        <v>90654.923999999999</v>
      </c>
      <c r="N27" s="1238">
        <v>117640.04700000001</v>
      </c>
      <c r="O27" s="1238">
        <v>371130.33299999998</v>
      </c>
      <c r="P27" s="1238">
        <v>149996.592</v>
      </c>
      <c r="Q27" s="1238">
        <v>11319.483</v>
      </c>
      <c r="R27" s="1238">
        <v>299858.766</v>
      </c>
      <c r="S27" s="578">
        <v>1073.402</v>
      </c>
      <c r="T27" s="882"/>
      <c r="U27" s="201" t="s">
        <v>367</v>
      </c>
    </row>
    <row r="28" spans="1:28" s="60" customFormat="1" ht="6.95" customHeight="1" thickBot="1">
      <c r="A28" s="564"/>
      <c r="B28" s="565"/>
      <c r="C28" s="565"/>
      <c r="D28" s="650"/>
      <c r="E28" s="565"/>
      <c r="F28" s="565"/>
      <c r="G28" s="565"/>
      <c r="H28" s="565"/>
      <c r="I28" s="565"/>
      <c r="J28" s="565"/>
      <c r="K28" s="565"/>
      <c r="L28" s="565"/>
      <c r="M28" s="565"/>
      <c r="N28" s="565"/>
      <c r="O28" s="565"/>
      <c r="P28" s="565"/>
      <c r="Q28" s="565"/>
      <c r="R28" s="565"/>
      <c r="S28" s="565"/>
      <c r="T28" s="883"/>
      <c r="U28" s="564"/>
    </row>
    <row r="29" spans="1:28" s="1349" customFormat="1" ht="15" customHeight="1">
      <c r="A29" s="673"/>
      <c r="B29" s="602" t="s">
        <v>1536</v>
      </c>
      <c r="C29" s="1272"/>
      <c r="D29" s="1320"/>
      <c r="E29" s="1320"/>
      <c r="F29" s="1320"/>
      <c r="G29" s="1320"/>
      <c r="H29" s="1320"/>
      <c r="I29" s="1320"/>
      <c r="J29" s="1320"/>
      <c r="K29" s="1320"/>
      <c r="L29" s="1320"/>
      <c r="M29" s="1320"/>
      <c r="N29" s="1320"/>
      <c r="O29" s="1320"/>
      <c r="P29" s="1320"/>
      <c r="Q29" s="1320"/>
      <c r="R29" s="1320"/>
      <c r="S29" s="1320"/>
      <c r="U29" s="1337" t="s">
        <v>197</v>
      </c>
    </row>
    <row r="30" spans="1:28" s="491" customFormat="1" ht="27.95" customHeight="1">
      <c r="A30" s="266" t="s">
        <v>1465</v>
      </c>
      <c r="B30" s="488"/>
      <c r="C30" s="163"/>
      <c r="D30" s="488"/>
      <c r="E30" s="488"/>
      <c r="F30" s="488"/>
      <c r="G30" s="488"/>
      <c r="H30" s="488"/>
      <c r="I30" s="488"/>
      <c r="J30" s="488"/>
      <c r="K30" s="488"/>
      <c r="L30" s="488"/>
      <c r="M30" s="488"/>
      <c r="N30" s="488"/>
      <c r="O30" s="488"/>
      <c r="P30" s="488"/>
      <c r="Q30" s="488"/>
      <c r="R30" s="488"/>
      <c r="S30" s="488"/>
      <c r="U30" s="1039" t="s">
        <v>1466</v>
      </c>
    </row>
    <row r="31" spans="1:28" s="491" customFormat="1" ht="45.95" customHeight="1">
      <c r="A31" s="156"/>
      <c r="B31" s="1460" t="s">
        <v>442</v>
      </c>
      <c r="C31" s="1460"/>
      <c r="D31" s="1460"/>
      <c r="E31" s="1460"/>
      <c r="F31" s="1460"/>
      <c r="G31" s="1460"/>
      <c r="H31" s="1460"/>
      <c r="I31" s="1460"/>
      <c r="J31" s="1460"/>
      <c r="K31" s="1460"/>
      <c r="L31" s="1460" t="s">
        <v>1462</v>
      </c>
      <c r="M31" s="1460"/>
      <c r="N31" s="1460"/>
      <c r="O31" s="1460"/>
      <c r="P31" s="1460"/>
      <c r="Q31" s="1460"/>
      <c r="R31" s="1460"/>
      <c r="S31" s="1460"/>
      <c r="T31" s="1460"/>
      <c r="U31" s="1460"/>
    </row>
    <row r="32" spans="1:28" s="491" customFormat="1" ht="15" customHeight="1" thickBot="1">
      <c r="A32" s="1058" t="s">
        <v>602</v>
      </c>
      <c r="B32" s="488"/>
      <c r="C32" s="163"/>
      <c r="D32" s="488"/>
      <c r="E32" s="488"/>
      <c r="F32" s="488"/>
      <c r="G32" s="488"/>
      <c r="H32" s="488"/>
      <c r="I32" s="488"/>
      <c r="J32" s="488"/>
      <c r="K32" s="488"/>
      <c r="L32" s="488"/>
      <c r="M32" s="488"/>
      <c r="N32" s="488"/>
      <c r="O32" s="488"/>
      <c r="P32" s="488"/>
      <c r="Q32" s="488"/>
      <c r="R32" s="488"/>
      <c r="S32" s="488"/>
      <c r="U32" s="1100" t="s">
        <v>165</v>
      </c>
    </row>
    <row r="33" spans="1:29" s="60" customFormat="1" ht="54.95" customHeight="1">
      <c r="A33" s="1258"/>
      <c r="B33" s="1260" t="s">
        <v>1490</v>
      </c>
      <c r="C33" s="1253"/>
      <c r="D33" s="1254" t="s">
        <v>183</v>
      </c>
      <c r="E33" s="1255" t="s">
        <v>184</v>
      </c>
      <c r="F33" s="1255" t="s">
        <v>463</v>
      </c>
      <c r="G33" s="1255" t="s">
        <v>185</v>
      </c>
      <c r="H33" s="1255" t="s">
        <v>186</v>
      </c>
      <c r="I33" s="1255" t="s">
        <v>187</v>
      </c>
      <c r="J33" s="1255" t="s">
        <v>188</v>
      </c>
      <c r="K33" s="1256" t="s">
        <v>1517</v>
      </c>
      <c r="L33" s="1257" t="s">
        <v>189</v>
      </c>
      <c r="M33" s="1255" t="s">
        <v>190</v>
      </c>
      <c r="N33" s="1255" t="s">
        <v>191</v>
      </c>
      <c r="O33" s="1255" t="s">
        <v>192</v>
      </c>
      <c r="P33" s="1255" t="s">
        <v>193</v>
      </c>
      <c r="Q33" s="1255" t="s">
        <v>194</v>
      </c>
      <c r="R33" s="1255" t="s">
        <v>195</v>
      </c>
      <c r="S33" s="1256" t="s">
        <v>196</v>
      </c>
      <c r="T33" s="1297"/>
      <c r="U33" s="1260" t="s">
        <v>1487</v>
      </c>
    </row>
    <row r="34" spans="1:29" s="60" customFormat="1" ht="6.75" customHeight="1">
      <c r="A34" s="156"/>
      <c r="B34" s="159"/>
      <c r="C34" s="159"/>
      <c r="D34" s="644"/>
      <c r="E34" s="159"/>
      <c r="F34" s="159"/>
      <c r="G34" s="159"/>
      <c r="H34" s="159"/>
      <c r="I34" s="159"/>
      <c r="J34" s="159"/>
      <c r="K34" s="159"/>
      <c r="L34" s="159"/>
      <c r="M34" s="597"/>
      <c r="N34" s="597"/>
      <c r="O34" s="597"/>
      <c r="P34" s="597"/>
      <c r="Q34" s="597"/>
      <c r="R34" s="597"/>
      <c r="S34" s="159"/>
      <c r="T34" s="882"/>
      <c r="U34" s="156"/>
    </row>
    <row r="35" spans="1:29" s="60" customFormat="1" ht="27" customHeight="1">
      <c r="A35" s="156"/>
      <c r="B35" s="488">
        <v>2010</v>
      </c>
      <c r="C35" s="488"/>
      <c r="D35" s="1298">
        <v>1154766</v>
      </c>
      <c r="E35" s="1290">
        <v>3488104</v>
      </c>
      <c r="F35" s="1290">
        <v>1003799</v>
      </c>
      <c r="G35" s="1290">
        <v>574507</v>
      </c>
      <c r="H35" s="1290">
        <v>12254</v>
      </c>
      <c r="I35" s="1290">
        <v>1014709</v>
      </c>
      <c r="J35" s="1290">
        <v>11915450</v>
      </c>
      <c r="K35" s="1290">
        <v>201139</v>
      </c>
      <c r="L35" s="1290">
        <v>399661</v>
      </c>
      <c r="M35" s="1290">
        <v>1521027</v>
      </c>
      <c r="N35" s="1290">
        <v>631219</v>
      </c>
      <c r="O35" s="1290">
        <v>589233</v>
      </c>
      <c r="P35" s="1290">
        <v>937560</v>
      </c>
      <c r="Q35" s="1290">
        <v>769140</v>
      </c>
      <c r="R35" s="1290">
        <v>3673025</v>
      </c>
      <c r="S35" s="1291">
        <v>516290</v>
      </c>
      <c r="T35" s="882"/>
      <c r="U35" s="488">
        <v>2010</v>
      </c>
    </row>
    <row r="36" spans="1:29" s="60" customFormat="1" ht="27" customHeight="1">
      <c r="A36" s="156"/>
      <c r="B36" s="488">
        <v>2011</v>
      </c>
      <c r="C36" s="488"/>
      <c r="D36" s="1298">
        <v>1450330</v>
      </c>
      <c r="E36" s="1290">
        <v>3571472</v>
      </c>
      <c r="F36" s="1290">
        <v>935224</v>
      </c>
      <c r="G36" s="1290">
        <v>714520</v>
      </c>
      <c r="H36" s="1290">
        <v>30634</v>
      </c>
      <c r="I36" s="1290">
        <v>1330007</v>
      </c>
      <c r="J36" s="1290">
        <v>20749364</v>
      </c>
      <c r="K36" s="1290">
        <v>331553</v>
      </c>
      <c r="L36" s="1290">
        <v>736984</v>
      </c>
      <c r="M36" s="1290">
        <v>2315698</v>
      </c>
      <c r="N36" s="1290">
        <v>718983</v>
      </c>
      <c r="O36" s="1290">
        <v>656042</v>
      </c>
      <c r="P36" s="1290">
        <v>690854</v>
      </c>
      <c r="Q36" s="1290">
        <v>683496</v>
      </c>
      <c r="R36" s="1290">
        <v>2594863</v>
      </c>
      <c r="S36" s="1291">
        <v>804624</v>
      </c>
      <c r="T36" s="882"/>
      <c r="U36" s="488">
        <v>2011</v>
      </c>
    </row>
    <row r="37" spans="1:29" s="60" customFormat="1" ht="27" customHeight="1">
      <c r="A37" s="156"/>
      <c r="B37" s="488">
        <v>2012</v>
      </c>
      <c r="C37" s="488"/>
      <c r="D37" s="1298">
        <v>1385935</v>
      </c>
      <c r="E37" s="1290">
        <v>3283935</v>
      </c>
      <c r="F37" s="1290">
        <v>1053236</v>
      </c>
      <c r="G37" s="1290">
        <v>748643</v>
      </c>
      <c r="H37" s="1290">
        <v>39507</v>
      </c>
      <c r="I37" s="1290">
        <v>1261890</v>
      </c>
      <c r="J37" s="1290">
        <v>25504675</v>
      </c>
      <c r="K37" s="1290">
        <v>206986</v>
      </c>
      <c r="L37" s="1290">
        <v>776018</v>
      </c>
      <c r="M37" s="1290">
        <v>2591566</v>
      </c>
      <c r="N37" s="1290">
        <v>765683</v>
      </c>
      <c r="O37" s="1290">
        <v>801785</v>
      </c>
      <c r="P37" s="1290">
        <v>802111</v>
      </c>
      <c r="Q37" s="1290">
        <v>861286</v>
      </c>
      <c r="R37" s="1290">
        <v>5094367</v>
      </c>
      <c r="S37" s="1291">
        <v>672311</v>
      </c>
      <c r="T37" s="882"/>
      <c r="U37" s="488">
        <v>2012</v>
      </c>
    </row>
    <row r="38" spans="1:29" s="60" customFormat="1" ht="27" customHeight="1">
      <c r="A38" s="156"/>
      <c r="B38" s="488">
        <v>2013</v>
      </c>
      <c r="C38" s="488"/>
      <c r="D38" s="1298">
        <v>1585905.4410000001</v>
      </c>
      <c r="E38" s="1290">
        <v>3706234.5210000002</v>
      </c>
      <c r="F38" s="1290">
        <v>1283177.2760000001</v>
      </c>
      <c r="G38" s="1290">
        <v>918943.43099999998</v>
      </c>
      <c r="H38" s="1290">
        <v>48399.205999999998</v>
      </c>
      <c r="I38" s="1290">
        <v>1382572.2819999999</v>
      </c>
      <c r="J38" s="1290">
        <v>25873843.034000002</v>
      </c>
      <c r="K38" s="1290">
        <v>233190.68599999999</v>
      </c>
      <c r="L38" s="1290">
        <v>522060.36800000002</v>
      </c>
      <c r="M38" s="1290">
        <v>2300742.074</v>
      </c>
      <c r="N38" s="1290">
        <v>833344.15800000005</v>
      </c>
      <c r="O38" s="1290">
        <v>598647.45200000005</v>
      </c>
      <c r="P38" s="1290">
        <v>1015831.981</v>
      </c>
      <c r="Q38" s="1290">
        <v>856218.72400000005</v>
      </c>
      <c r="R38" s="1290">
        <v>3655682.8810000001</v>
      </c>
      <c r="S38" s="1291">
        <v>691870.07299999997</v>
      </c>
      <c r="T38" s="882"/>
      <c r="U38" s="488">
        <v>2013</v>
      </c>
    </row>
    <row r="39" spans="1:29" s="60" customFormat="1" ht="27" customHeight="1">
      <c r="A39" s="156"/>
      <c r="B39" s="488">
        <v>2014</v>
      </c>
      <c r="C39" s="488"/>
      <c r="D39" s="1298">
        <v>1830528.38</v>
      </c>
      <c r="E39" s="1290">
        <v>3331238.878</v>
      </c>
      <c r="F39" s="1290">
        <v>1355994.773</v>
      </c>
      <c r="G39" s="1290">
        <v>994309.42700000003</v>
      </c>
      <c r="H39" s="1290">
        <v>342492.70199999999</v>
      </c>
      <c r="I39" s="1290">
        <v>1344328.9809999999</v>
      </c>
      <c r="J39" s="1290">
        <v>25723054.844000001</v>
      </c>
      <c r="K39" s="1290">
        <v>162265.598</v>
      </c>
      <c r="L39" s="1290">
        <v>401915.87199999997</v>
      </c>
      <c r="M39" s="1290">
        <v>3268495.4330000002</v>
      </c>
      <c r="N39" s="1290">
        <v>935407.86600000004</v>
      </c>
      <c r="O39" s="1290">
        <v>615508.43999999994</v>
      </c>
      <c r="P39" s="1290">
        <v>531710.87300000002</v>
      </c>
      <c r="Q39" s="1290">
        <v>959740.95799999998</v>
      </c>
      <c r="R39" s="1290">
        <v>2841303.267</v>
      </c>
      <c r="S39" s="1291">
        <v>655159.44099999999</v>
      </c>
      <c r="T39" s="882"/>
      <c r="U39" s="488">
        <v>2014</v>
      </c>
    </row>
    <row r="40" spans="1:29" s="60" customFormat="1" ht="6" customHeight="1">
      <c r="A40" s="156"/>
      <c r="B40" s="488"/>
      <c r="C40" s="488"/>
      <c r="D40" s="1299"/>
      <c r="E40" s="1292"/>
      <c r="F40" s="1292"/>
      <c r="G40" s="1292"/>
      <c r="H40" s="1292"/>
      <c r="I40" s="1292"/>
      <c r="J40" s="1292"/>
      <c r="K40" s="1292"/>
      <c r="L40" s="1290"/>
      <c r="M40" s="1290"/>
      <c r="N40" s="1290"/>
      <c r="O40" s="1290"/>
      <c r="P40" s="1290"/>
      <c r="Q40" s="1290"/>
      <c r="R40" s="1290"/>
      <c r="S40" s="1291"/>
      <c r="T40" s="882"/>
      <c r="U40" s="488"/>
    </row>
    <row r="41" spans="1:29" s="60" customFormat="1" ht="27" customHeight="1">
      <c r="A41" s="273"/>
      <c r="B41" s="486">
        <v>2015</v>
      </c>
      <c r="C41" s="486"/>
      <c r="D41" s="1300">
        <v>1431279.65</v>
      </c>
      <c r="E41" s="1293">
        <v>3251633.7719999999</v>
      </c>
      <c r="F41" s="1293">
        <v>1083191.46</v>
      </c>
      <c r="G41" s="1293">
        <v>997372.41700000002</v>
      </c>
      <c r="H41" s="1293">
        <v>245724.198</v>
      </c>
      <c r="I41" s="1293">
        <v>1176688.345</v>
      </c>
      <c r="J41" s="1293">
        <v>16474762.26</v>
      </c>
      <c r="K41" s="1293">
        <v>315678.64799999999</v>
      </c>
      <c r="L41" s="1293">
        <v>284514.13</v>
      </c>
      <c r="M41" s="1293">
        <v>3464245.017</v>
      </c>
      <c r="N41" s="1293">
        <v>1006446.531</v>
      </c>
      <c r="O41" s="1293">
        <v>498738.859</v>
      </c>
      <c r="P41" s="1293">
        <v>218405.601</v>
      </c>
      <c r="Q41" s="1293">
        <v>870314.62100000004</v>
      </c>
      <c r="R41" s="1293">
        <v>2627898.2149999999</v>
      </c>
      <c r="S41" s="1294">
        <v>789554.86699999997</v>
      </c>
      <c r="T41" s="1037"/>
      <c r="U41" s="486">
        <v>2015</v>
      </c>
    </row>
    <row r="42" spans="1:29" s="60" customFormat="1" ht="6" customHeight="1">
      <c r="A42" s="156"/>
      <c r="B42" s="488"/>
      <c r="C42" s="486"/>
      <c r="D42" s="1298"/>
      <c r="E42" s="1290"/>
      <c r="F42" s="1290"/>
      <c r="G42" s="1290"/>
      <c r="H42" s="1290"/>
      <c r="I42" s="1290"/>
      <c r="J42" s="1290"/>
      <c r="K42" s="1290"/>
      <c r="L42" s="1290"/>
      <c r="M42" s="1290"/>
      <c r="N42" s="1290"/>
      <c r="O42" s="1290"/>
      <c r="P42" s="1290"/>
      <c r="Q42" s="1290"/>
      <c r="R42" s="1290"/>
      <c r="S42" s="1291"/>
      <c r="T42" s="882"/>
      <c r="U42" s="488"/>
      <c r="V42" s="53"/>
      <c r="W42" s="54"/>
      <c r="X42" s="55"/>
      <c r="Y42" s="54"/>
      <c r="Z42" s="55"/>
      <c r="AA42" s="54"/>
      <c r="AB42" s="55"/>
    </row>
    <row r="43" spans="1:29" s="60" customFormat="1" ht="27" customHeight="1">
      <c r="A43" s="156"/>
      <c r="B43" s="201">
        <v>1</v>
      </c>
      <c r="C43" s="488"/>
      <c r="D43" s="1298">
        <v>264009.16700000002</v>
      </c>
      <c r="E43" s="1290">
        <v>275216.75199999998</v>
      </c>
      <c r="F43" s="1290">
        <v>103561.75599999999</v>
      </c>
      <c r="G43" s="1290">
        <v>62966.353999999999</v>
      </c>
      <c r="H43" s="1290">
        <v>48407.233999999997</v>
      </c>
      <c r="I43" s="1290">
        <v>96657.447</v>
      </c>
      <c r="J43" s="1290">
        <v>1821922.5619999999</v>
      </c>
      <c r="K43" s="1290">
        <v>2146.3220000000001</v>
      </c>
      <c r="L43" s="1290">
        <v>24930.414000000001</v>
      </c>
      <c r="M43" s="1290">
        <v>141819.32199999999</v>
      </c>
      <c r="N43" s="1290">
        <v>75021.203999999998</v>
      </c>
      <c r="O43" s="1290">
        <v>57795.892999999996</v>
      </c>
      <c r="P43" s="1290">
        <v>17730.573</v>
      </c>
      <c r="Q43" s="1290">
        <v>84432.475999999995</v>
      </c>
      <c r="R43" s="1290">
        <v>208542.625</v>
      </c>
      <c r="S43" s="1291">
        <v>65657.998999999996</v>
      </c>
      <c r="T43" s="882"/>
      <c r="U43" s="201" t="s">
        <v>359</v>
      </c>
      <c r="V43" s="53"/>
      <c r="W43" s="53"/>
      <c r="X43" s="54"/>
      <c r="Y43" s="55"/>
      <c r="Z43" s="54"/>
      <c r="AA43" s="55"/>
      <c r="AB43" s="54"/>
      <c r="AC43" s="55"/>
    </row>
    <row r="44" spans="1:29" s="60" customFormat="1" ht="27" customHeight="1">
      <c r="A44" s="156"/>
      <c r="B44" s="201">
        <v>2</v>
      </c>
      <c r="C44" s="488">
        <v>996</v>
      </c>
      <c r="D44" s="1298">
        <v>91590.618000000002</v>
      </c>
      <c r="E44" s="1290">
        <v>277795.103</v>
      </c>
      <c r="F44" s="1290">
        <v>103296.217</v>
      </c>
      <c r="G44" s="1290">
        <v>96112.203999999998</v>
      </c>
      <c r="H44" s="1290">
        <v>5551.68</v>
      </c>
      <c r="I44" s="1290">
        <v>89890.914999999994</v>
      </c>
      <c r="J44" s="1290">
        <v>1306008.3230000001</v>
      </c>
      <c r="K44" s="1290">
        <v>31418.101999999999</v>
      </c>
      <c r="L44" s="1290">
        <v>19249</v>
      </c>
      <c r="M44" s="1290">
        <v>123716.838</v>
      </c>
      <c r="N44" s="1290">
        <v>53434.553999999996</v>
      </c>
      <c r="O44" s="1290">
        <v>36643.781999999999</v>
      </c>
      <c r="P44" s="1290">
        <v>2724.1239999999998</v>
      </c>
      <c r="Q44" s="1290">
        <v>74718.024000000005</v>
      </c>
      <c r="R44" s="1290">
        <v>219139.802</v>
      </c>
      <c r="S44" s="1291">
        <v>53907.055999999997</v>
      </c>
      <c r="T44" s="882"/>
      <c r="U44" s="201" t="s">
        <v>360</v>
      </c>
      <c r="V44" s="56"/>
      <c r="W44" s="56"/>
      <c r="X44" s="57"/>
      <c r="Y44" s="58"/>
      <c r="Z44" s="57"/>
      <c r="AA44" s="58"/>
      <c r="AB44" s="57"/>
      <c r="AC44" s="58"/>
    </row>
    <row r="45" spans="1:29" s="60" customFormat="1" ht="27" customHeight="1">
      <c r="A45" s="156"/>
      <c r="B45" s="202">
        <v>3</v>
      </c>
      <c r="C45" s="488"/>
      <c r="D45" s="1298">
        <v>130521.935</v>
      </c>
      <c r="E45" s="1290">
        <v>266528.255</v>
      </c>
      <c r="F45" s="1290">
        <v>117875.367</v>
      </c>
      <c r="G45" s="1290">
        <v>89500.798999999999</v>
      </c>
      <c r="H45" s="1290">
        <v>63363.741000000002</v>
      </c>
      <c r="I45" s="1290">
        <v>99744.01</v>
      </c>
      <c r="J45" s="1290">
        <v>1716584.9609999999</v>
      </c>
      <c r="K45" s="1290">
        <v>2316.3110000000001</v>
      </c>
      <c r="L45" s="1290">
        <v>21428.736000000001</v>
      </c>
      <c r="M45" s="1290">
        <v>307410.50099999999</v>
      </c>
      <c r="N45" s="1290">
        <v>96508.540999999997</v>
      </c>
      <c r="O45" s="1290">
        <v>28572.069</v>
      </c>
      <c r="P45" s="1290">
        <v>33033.027000000002</v>
      </c>
      <c r="Q45" s="1290">
        <v>83534.883000000002</v>
      </c>
      <c r="R45" s="1290">
        <v>269694.44900000002</v>
      </c>
      <c r="S45" s="1291">
        <v>57351.099000000002</v>
      </c>
      <c r="T45" s="882"/>
      <c r="U45" s="202" t="s">
        <v>361</v>
      </c>
      <c r="V45" s="53"/>
      <c r="W45" s="53"/>
      <c r="X45" s="54"/>
      <c r="Y45" s="55"/>
      <c r="Z45" s="54"/>
      <c r="AA45" s="55"/>
      <c r="AB45" s="54"/>
      <c r="AC45" s="55"/>
    </row>
    <row r="46" spans="1:29" s="60" customFormat="1" ht="27" customHeight="1">
      <c r="A46" s="156"/>
      <c r="B46" s="202">
        <v>4</v>
      </c>
      <c r="C46" s="488"/>
      <c r="D46" s="1298">
        <v>112849.231</v>
      </c>
      <c r="E46" s="1290">
        <v>293721.22399999999</v>
      </c>
      <c r="F46" s="1290">
        <v>96079.43</v>
      </c>
      <c r="G46" s="1290">
        <v>119026.895</v>
      </c>
      <c r="H46" s="1290">
        <v>4359.7870000000003</v>
      </c>
      <c r="I46" s="1290">
        <v>104259.13499999999</v>
      </c>
      <c r="J46" s="1290">
        <v>1566776.655</v>
      </c>
      <c r="K46" s="1290">
        <v>1139.498</v>
      </c>
      <c r="L46" s="1290">
        <v>34602.635999999999</v>
      </c>
      <c r="M46" s="1290">
        <v>366271.47100000002</v>
      </c>
      <c r="N46" s="1290">
        <v>99596.088000000003</v>
      </c>
      <c r="O46" s="1290">
        <v>65347.464999999997</v>
      </c>
      <c r="P46" s="1290">
        <v>26189.633000000002</v>
      </c>
      <c r="Q46" s="1290">
        <v>72688.612999999998</v>
      </c>
      <c r="R46" s="1290">
        <v>273139.28000000003</v>
      </c>
      <c r="S46" s="1291">
        <v>40193.091999999997</v>
      </c>
      <c r="T46" s="882"/>
      <c r="U46" s="202" t="s">
        <v>362</v>
      </c>
      <c r="V46" s="56"/>
      <c r="W46" s="56"/>
      <c r="X46" s="57"/>
      <c r="Y46" s="58"/>
      <c r="Z46" s="57"/>
      <c r="AA46" s="58"/>
      <c r="AB46" s="57"/>
      <c r="AC46" s="58"/>
    </row>
    <row r="47" spans="1:29" s="60" customFormat="1" ht="27" customHeight="1">
      <c r="A47" s="156"/>
      <c r="B47" s="201">
        <v>5</v>
      </c>
      <c r="C47" s="488"/>
      <c r="D47" s="1298">
        <v>130894.989</v>
      </c>
      <c r="E47" s="1290">
        <v>237071.58</v>
      </c>
      <c r="F47" s="1290">
        <v>92366.712</v>
      </c>
      <c r="G47" s="1290">
        <v>100019.693</v>
      </c>
      <c r="H47" s="1290">
        <v>44940.296000000002</v>
      </c>
      <c r="I47" s="1290">
        <v>111663.16800000001</v>
      </c>
      <c r="J47" s="1290">
        <v>1658668.085</v>
      </c>
      <c r="K47" s="1290">
        <v>32576.067999999999</v>
      </c>
      <c r="L47" s="1290">
        <v>22276.072</v>
      </c>
      <c r="M47" s="1290">
        <v>399953.364</v>
      </c>
      <c r="N47" s="1290">
        <v>67501.345000000001</v>
      </c>
      <c r="O47" s="1290">
        <v>41610.317000000003</v>
      </c>
      <c r="P47" s="1290">
        <v>30790.016</v>
      </c>
      <c r="Q47" s="1290">
        <v>52442.347999999998</v>
      </c>
      <c r="R47" s="1290">
        <v>225337.15100000001</v>
      </c>
      <c r="S47" s="1291">
        <v>80880.491999999998</v>
      </c>
      <c r="T47" s="882"/>
      <c r="U47" s="201" t="s">
        <v>444</v>
      </c>
      <c r="V47" s="53"/>
      <c r="W47" s="53"/>
      <c r="X47" s="54"/>
      <c r="Y47" s="55"/>
      <c r="Z47" s="54"/>
      <c r="AA47" s="55"/>
      <c r="AB47" s="54"/>
      <c r="AC47" s="55"/>
    </row>
    <row r="48" spans="1:29" s="60" customFormat="1" ht="9" customHeight="1">
      <c r="A48" s="156"/>
      <c r="B48" s="201"/>
      <c r="C48" s="488">
        <v>996</v>
      </c>
      <c r="D48" s="1298"/>
      <c r="E48" s="1295"/>
      <c r="F48" s="1295"/>
      <c r="G48" s="1295"/>
      <c r="H48" s="1295"/>
      <c r="I48" s="1295"/>
      <c r="J48" s="1295"/>
      <c r="K48" s="1295"/>
      <c r="L48" s="1290"/>
      <c r="M48" s="1295"/>
      <c r="N48" s="1295"/>
      <c r="O48" s="1295"/>
      <c r="P48" s="1290"/>
      <c r="Q48" s="1290"/>
      <c r="R48" s="1295"/>
      <c r="S48" s="1291"/>
      <c r="T48" s="882"/>
      <c r="U48" s="201"/>
      <c r="V48" s="56"/>
      <c r="W48" s="56"/>
      <c r="X48" s="57"/>
      <c r="Y48" s="58"/>
      <c r="Z48" s="57"/>
      <c r="AA48" s="58"/>
      <c r="AB48" s="57"/>
      <c r="AC48" s="58"/>
    </row>
    <row r="49" spans="1:29" s="60" customFormat="1" ht="27" customHeight="1">
      <c r="A49" s="156"/>
      <c r="B49" s="202">
        <v>6</v>
      </c>
      <c r="C49" s="488"/>
      <c r="D49" s="1298">
        <v>103685.185</v>
      </c>
      <c r="E49" s="1290">
        <v>271075.28899999999</v>
      </c>
      <c r="F49" s="1290">
        <v>79126.206000000006</v>
      </c>
      <c r="G49" s="1290">
        <v>78980.14</v>
      </c>
      <c r="H49" s="1290">
        <v>5687.9219999999996</v>
      </c>
      <c r="I49" s="1290">
        <v>102005.28599999999</v>
      </c>
      <c r="J49" s="1290">
        <v>1345129.189</v>
      </c>
      <c r="K49" s="1290">
        <v>46477.014999999999</v>
      </c>
      <c r="L49" s="1290">
        <v>39131.283000000003</v>
      </c>
      <c r="M49" s="1290">
        <v>328075.24900000001</v>
      </c>
      <c r="N49" s="1290">
        <v>95812.03</v>
      </c>
      <c r="O49" s="1290">
        <v>28207.363000000001</v>
      </c>
      <c r="P49" s="1290">
        <v>34997.658000000003</v>
      </c>
      <c r="Q49" s="1290">
        <v>78138.884999999995</v>
      </c>
      <c r="R49" s="1290">
        <v>201193.62</v>
      </c>
      <c r="S49" s="1291">
        <v>77686.376999999993</v>
      </c>
      <c r="T49" s="882"/>
      <c r="U49" s="202" t="s">
        <v>445</v>
      </c>
      <c r="V49" s="53"/>
      <c r="W49" s="53"/>
      <c r="X49" s="54"/>
      <c r="Y49" s="55"/>
      <c r="Z49" s="54"/>
      <c r="AA49" s="55"/>
      <c r="AB49" s="54"/>
      <c r="AC49" s="55"/>
    </row>
    <row r="50" spans="1:29" s="60" customFormat="1" ht="27" customHeight="1">
      <c r="A50" s="156"/>
      <c r="B50" s="202">
        <v>7</v>
      </c>
      <c r="C50" s="488"/>
      <c r="D50" s="1298">
        <v>121734.05100000001</v>
      </c>
      <c r="E50" s="1290">
        <v>301998.00199999998</v>
      </c>
      <c r="F50" s="1290">
        <v>91580.013999999996</v>
      </c>
      <c r="G50" s="1290">
        <v>96073.411999999997</v>
      </c>
      <c r="H50" s="1290">
        <v>7207.2550000000001</v>
      </c>
      <c r="I50" s="1290">
        <v>108030.433</v>
      </c>
      <c r="J50" s="1290">
        <v>1409336.544</v>
      </c>
      <c r="K50" s="1290">
        <v>2018.5630000000001</v>
      </c>
      <c r="L50" s="1290">
        <v>19936.674999999999</v>
      </c>
      <c r="M50" s="1290">
        <v>374198.63799999998</v>
      </c>
      <c r="N50" s="1290">
        <v>109411.955</v>
      </c>
      <c r="O50" s="1290">
        <v>16406.705999999998</v>
      </c>
      <c r="P50" s="1290">
        <v>5525.4930000000004</v>
      </c>
      <c r="Q50" s="1290">
        <v>88871.679000000004</v>
      </c>
      <c r="R50" s="1290">
        <v>211349.65</v>
      </c>
      <c r="S50" s="1291">
        <v>79154.850000000006</v>
      </c>
      <c r="T50" s="882"/>
      <c r="U50" s="202" t="s">
        <v>446</v>
      </c>
      <c r="V50" s="56"/>
      <c r="W50" s="56"/>
      <c r="X50" s="57"/>
      <c r="Y50" s="58"/>
      <c r="Z50" s="57"/>
      <c r="AA50" s="58"/>
      <c r="AB50" s="57"/>
      <c r="AC50" s="58"/>
    </row>
    <row r="51" spans="1:29" s="60" customFormat="1" ht="27" customHeight="1">
      <c r="A51" s="156"/>
      <c r="B51" s="201">
        <v>8</v>
      </c>
      <c r="C51" s="488"/>
      <c r="D51" s="1298">
        <v>104464.924</v>
      </c>
      <c r="E51" s="1290">
        <v>226550.70800000001</v>
      </c>
      <c r="F51" s="1290">
        <v>54384.357000000004</v>
      </c>
      <c r="G51" s="1290">
        <v>69243.153000000006</v>
      </c>
      <c r="H51" s="1290">
        <v>44317.616000000002</v>
      </c>
      <c r="I51" s="1290">
        <v>104643.24800000001</v>
      </c>
      <c r="J51" s="1290">
        <v>1051993.44</v>
      </c>
      <c r="K51" s="1290">
        <v>22082.611000000001</v>
      </c>
      <c r="L51" s="1290">
        <v>18634.97</v>
      </c>
      <c r="M51" s="1290">
        <v>244912.22200000001</v>
      </c>
      <c r="N51" s="1290">
        <v>64204.366999999998</v>
      </c>
      <c r="O51" s="1290">
        <v>38739.517</v>
      </c>
      <c r="P51" s="1290">
        <v>30425.843000000001</v>
      </c>
      <c r="Q51" s="1290">
        <v>59301.754000000001</v>
      </c>
      <c r="R51" s="1290">
        <v>186505.25200000001</v>
      </c>
      <c r="S51" s="1291">
        <v>59818.05</v>
      </c>
      <c r="T51" s="882"/>
      <c r="U51" s="201" t="s">
        <v>363</v>
      </c>
      <c r="V51" s="53"/>
      <c r="W51" s="53"/>
      <c r="X51" s="54"/>
      <c r="Y51" s="55"/>
      <c r="Z51" s="54"/>
      <c r="AA51" s="55"/>
      <c r="AB51" s="54"/>
      <c r="AC51" s="55"/>
    </row>
    <row r="52" spans="1:29" s="60" customFormat="1" ht="27" customHeight="1">
      <c r="A52" s="156"/>
      <c r="B52" s="201">
        <v>9</v>
      </c>
      <c r="C52" s="488">
        <v>996</v>
      </c>
      <c r="D52" s="1298">
        <v>96329.044999999998</v>
      </c>
      <c r="E52" s="1290">
        <v>271081.57</v>
      </c>
      <c r="F52" s="1290">
        <v>74108.433999999994</v>
      </c>
      <c r="G52" s="1290">
        <v>51441.732000000004</v>
      </c>
      <c r="H52" s="1290">
        <v>6904.7030000000004</v>
      </c>
      <c r="I52" s="1290">
        <v>85358.967999999993</v>
      </c>
      <c r="J52" s="1290">
        <v>1205762.29</v>
      </c>
      <c r="K52" s="1290">
        <v>84214.472999999998</v>
      </c>
      <c r="L52" s="1290">
        <v>19768.02</v>
      </c>
      <c r="M52" s="1290">
        <v>276142.90600000002</v>
      </c>
      <c r="N52" s="1290">
        <v>76195.519</v>
      </c>
      <c r="O52" s="1290">
        <v>59808.311999999998</v>
      </c>
      <c r="P52" s="1290">
        <v>4426.7830000000004</v>
      </c>
      <c r="Q52" s="1290">
        <v>60462.411</v>
      </c>
      <c r="R52" s="1290">
        <v>251686.22899999999</v>
      </c>
      <c r="S52" s="1291">
        <v>74655.657000000007</v>
      </c>
      <c r="T52" s="882"/>
      <c r="U52" s="201" t="s">
        <v>364</v>
      </c>
      <c r="V52" s="56"/>
      <c r="W52" s="56"/>
      <c r="X52" s="57"/>
      <c r="Y52" s="58"/>
      <c r="Z52" s="57"/>
      <c r="AA52" s="58"/>
      <c r="AB52" s="57"/>
      <c r="AC52" s="58"/>
    </row>
    <row r="53" spans="1:29" s="60" customFormat="1" ht="27" customHeight="1">
      <c r="A53" s="156"/>
      <c r="B53" s="202">
        <v>10</v>
      </c>
      <c r="C53" s="488"/>
      <c r="D53" s="1298">
        <v>88810.172999999995</v>
      </c>
      <c r="E53" s="1290">
        <v>268107.33899999998</v>
      </c>
      <c r="F53" s="1290">
        <v>87731.653999999995</v>
      </c>
      <c r="G53" s="1290">
        <v>110823.66899999999</v>
      </c>
      <c r="H53" s="1290">
        <v>5636.54</v>
      </c>
      <c r="I53" s="1290">
        <v>82661.536999999997</v>
      </c>
      <c r="J53" s="1290">
        <v>1187183.916</v>
      </c>
      <c r="K53" s="1290">
        <v>67626.009000000005</v>
      </c>
      <c r="L53" s="1290">
        <v>22433.028999999999</v>
      </c>
      <c r="M53" s="1290">
        <v>304778.962</v>
      </c>
      <c r="N53" s="1290">
        <v>91045.77</v>
      </c>
      <c r="O53" s="1290">
        <v>57816.819000000003</v>
      </c>
      <c r="P53" s="1290">
        <v>14029.768</v>
      </c>
      <c r="Q53" s="1290">
        <v>69532.767999999996</v>
      </c>
      <c r="R53" s="1290">
        <v>202866.21400000001</v>
      </c>
      <c r="S53" s="1291">
        <v>54706.553999999996</v>
      </c>
      <c r="T53" s="882"/>
      <c r="U53" s="202" t="s">
        <v>365</v>
      </c>
      <c r="V53" s="53"/>
      <c r="W53" s="53"/>
      <c r="X53" s="54"/>
      <c r="Y53" s="55"/>
      <c r="Z53" s="54"/>
      <c r="AA53" s="55"/>
      <c r="AB53" s="54"/>
      <c r="AC53" s="55"/>
    </row>
    <row r="54" spans="1:29" s="60" customFormat="1" ht="9" customHeight="1">
      <c r="A54" s="156"/>
      <c r="B54" s="202"/>
      <c r="C54" s="488"/>
      <c r="D54" s="1298"/>
      <c r="E54" s="1295"/>
      <c r="F54" s="1295"/>
      <c r="G54" s="1295"/>
      <c r="H54" s="1295"/>
      <c r="I54" s="1295"/>
      <c r="J54" s="1295"/>
      <c r="K54" s="1295"/>
      <c r="L54" s="1290"/>
      <c r="M54" s="1290"/>
      <c r="N54" s="1295"/>
      <c r="O54" s="1295"/>
      <c r="P54" s="1295"/>
      <c r="Q54" s="1290"/>
      <c r="R54" s="1295"/>
      <c r="S54" s="1291"/>
      <c r="T54" s="882"/>
      <c r="U54" s="202"/>
      <c r="V54" s="56"/>
      <c r="W54" s="56"/>
      <c r="X54" s="57"/>
      <c r="Y54" s="58"/>
      <c r="Z54" s="57"/>
      <c r="AA54" s="58"/>
      <c r="AB54" s="57"/>
      <c r="AC54" s="58"/>
    </row>
    <row r="55" spans="1:29" s="60" customFormat="1" ht="27" customHeight="1">
      <c r="A55" s="156"/>
      <c r="B55" s="201">
        <v>11</v>
      </c>
      <c r="C55" s="488"/>
      <c r="D55" s="1298">
        <v>94326.891000000003</v>
      </c>
      <c r="E55" s="1290">
        <v>277653.11900000001</v>
      </c>
      <c r="F55" s="1290">
        <v>110520.285</v>
      </c>
      <c r="G55" s="1290">
        <v>61951.964999999997</v>
      </c>
      <c r="H55" s="1290">
        <v>4728.3890000000001</v>
      </c>
      <c r="I55" s="1290">
        <v>79990.383000000002</v>
      </c>
      <c r="J55" s="1290">
        <v>1034903.219</v>
      </c>
      <c r="K55" s="1290">
        <v>12096.813</v>
      </c>
      <c r="L55" s="1290">
        <v>23218.147000000001</v>
      </c>
      <c r="M55" s="1290">
        <v>254452.38099999999</v>
      </c>
      <c r="N55" s="1290">
        <v>75072.964999999997</v>
      </c>
      <c r="O55" s="1290">
        <v>28625.488000000001</v>
      </c>
      <c r="P55" s="1290">
        <v>4359.5110000000004</v>
      </c>
      <c r="Q55" s="1290">
        <v>69309.065000000002</v>
      </c>
      <c r="R55" s="1290">
        <v>183451.4</v>
      </c>
      <c r="S55" s="1291">
        <v>52738.682999999997</v>
      </c>
      <c r="T55" s="882"/>
      <c r="U55" s="201" t="s">
        <v>366</v>
      </c>
      <c r="W55" s="56"/>
      <c r="X55" s="57"/>
      <c r="Y55" s="58"/>
      <c r="Z55" s="57"/>
      <c r="AA55" s="58"/>
      <c r="AB55" s="57"/>
      <c r="AC55" s="58"/>
    </row>
    <row r="56" spans="1:29" s="60" customFormat="1" ht="27" customHeight="1">
      <c r="A56" s="156"/>
      <c r="B56" s="201">
        <v>12</v>
      </c>
      <c r="C56" s="488">
        <v>996</v>
      </c>
      <c r="D56" s="1298">
        <v>92063.441000000006</v>
      </c>
      <c r="E56" s="1290">
        <v>284834.83100000001</v>
      </c>
      <c r="F56" s="1290">
        <v>72561.028000000006</v>
      </c>
      <c r="G56" s="1290">
        <v>61232.400999999998</v>
      </c>
      <c r="H56" s="1290">
        <v>4619.0349999999999</v>
      </c>
      <c r="I56" s="1290">
        <v>111783.815</v>
      </c>
      <c r="J56" s="1290">
        <v>1170493.0759999999</v>
      </c>
      <c r="K56" s="1290">
        <v>11566.862999999999</v>
      </c>
      <c r="L56" s="1290">
        <v>18905.148000000001</v>
      </c>
      <c r="M56" s="1290">
        <v>342513.163</v>
      </c>
      <c r="N56" s="1290">
        <v>102642.193</v>
      </c>
      <c r="O56" s="1290">
        <v>39165.127999999997</v>
      </c>
      <c r="P56" s="1290">
        <v>14173.172</v>
      </c>
      <c r="Q56" s="1290">
        <v>76881.714999999997</v>
      </c>
      <c r="R56" s="1290">
        <v>194992.54300000001</v>
      </c>
      <c r="S56" s="1291">
        <v>92804.957999999999</v>
      </c>
      <c r="T56" s="882"/>
      <c r="U56" s="201" t="s">
        <v>367</v>
      </c>
    </row>
    <row r="57" spans="1:29" s="180" customFormat="1" ht="6.95" customHeight="1" thickBot="1">
      <c r="A57" s="1046"/>
      <c r="B57" s="1047"/>
      <c r="C57" s="1047"/>
      <c r="D57" s="1125"/>
      <c r="E57" s="1047"/>
      <c r="F57" s="1047"/>
      <c r="G57" s="1047"/>
      <c r="H57" s="1047"/>
      <c r="I57" s="1047"/>
      <c r="J57" s="1047"/>
      <c r="K57" s="1047"/>
      <c r="L57" s="1047"/>
      <c r="M57" s="1047"/>
      <c r="N57" s="1047"/>
      <c r="O57" s="1047"/>
      <c r="P57" s="1047"/>
      <c r="Q57" s="1047"/>
      <c r="R57" s="1047"/>
      <c r="S57" s="1047"/>
      <c r="T57" s="1065"/>
      <c r="U57" s="1046"/>
    </row>
    <row r="58" spans="1:29" s="1335" customFormat="1" ht="14.25" customHeight="1">
      <c r="B58" s="602" t="s">
        <v>1537</v>
      </c>
      <c r="C58" s="602"/>
      <c r="D58" s="602"/>
      <c r="E58" s="602"/>
      <c r="F58" s="602"/>
      <c r="G58" s="602"/>
      <c r="H58" s="602"/>
      <c r="I58" s="602"/>
      <c r="J58" s="602"/>
      <c r="K58" s="602"/>
      <c r="M58" s="602"/>
      <c r="N58" s="602"/>
      <c r="O58" s="1338"/>
      <c r="P58" s="1338"/>
      <c r="Q58" s="1338"/>
      <c r="R58" s="1336"/>
      <c r="U58" s="671" t="s">
        <v>197</v>
      </c>
    </row>
    <row r="59" spans="1:29" s="180" customFormat="1" ht="11.25"/>
    <row r="60" spans="1:29" s="180" customFormat="1" ht="11.25"/>
    <row r="61" spans="1:29" s="180" customFormat="1" ht="11.25"/>
    <row r="62" spans="1:29" s="180" customFormat="1" ht="11.25"/>
    <row r="63" spans="1:29" s="180" customFormat="1" ht="11.25"/>
    <row r="64" spans="1:29"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row r="84" s="180" customFormat="1" ht="11.25"/>
    <row r="85" s="180" customFormat="1" ht="11.25"/>
    <row r="86" s="180" customFormat="1" ht="11.25"/>
    <row r="87" s="180" customFormat="1" ht="11.25"/>
    <row r="88" s="180" customFormat="1" ht="11.25"/>
    <row r="89" s="180" customFormat="1" ht="11.25"/>
    <row r="90" s="180" customFormat="1" ht="11.25"/>
    <row r="91" s="180" customFormat="1" ht="11.25"/>
    <row r="92" s="180" customFormat="1" ht="11.25"/>
    <row r="93" s="180" customFormat="1" ht="11.25"/>
    <row r="94" s="180" customFormat="1" ht="11.25"/>
    <row r="95" s="180" customFormat="1" ht="11.25"/>
    <row r="96" s="180" customFormat="1" ht="11.25"/>
    <row r="97" s="180" customFormat="1" ht="11.25"/>
    <row r="98" s="180" customFormat="1" ht="11.25"/>
    <row r="99" s="180" customFormat="1" ht="11.25"/>
    <row r="100" s="180" customFormat="1" ht="11.25"/>
    <row r="101" s="180" customFormat="1" ht="11.25"/>
    <row r="102" s="180" customFormat="1" ht="11.25"/>
    <row r="103" s="180" customFormat="1" ht="11.25"/>
    <row r="104" s="180" customFormat="1" ht="11.25"/>
    <row r="105" s="180" customFormat="1" ht="11.25"/>
    <row r="106" s="180" customFormat="1" ht="11.25"/>
    <row r="107" s="180" customFormat="1" ht="11.25"/>
    <row r="108" s="180" customFormat="1" ht="11.25"/>
    <row r="109" s="180" customFormat="1" ht="11.25"/>
    <row r="110" s="180" customFormat="1" ht="11.25"/>
    <row r="111" s="180" customFormat="1" ht="11.25"/>
    <row r="112" s="180" customFormat="1" ht="11.25"/>
  </sheetData>
  <mergeCells count="4">
    <mergeCell ref="B31:K31"/>
    <mergeCell ref="L31:U31"/>
    <mergeCell ref="B2:K2"/>
    <mergeCell ref="L2:U2"/>
  </mergeCells>
  <phoneticPr fontId="2" type="noConversion"/>
  <pageMargins left="1.1023622047244095" right="1.1023622047244095" top="1.5354330708661419" bottom="1.5354330708661419" header="0.39370078740157483" footer="0.39370078740157483"/>
  <pageSetup paperSize="9" scale="88" firstPageNumber="138" pageOrder="overThenDown" orientation="portrait" useFirstPageNumber="1" r:id="rId1"/>
  <headerFooter scaleWithDoc="0"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Z108"/>
  <sheetViews>
    <sheetView showGridLines="0" view="pageBreakPreview" topLeftCell="C1" zoomScaleNormal="100" zoomScaleSheetLayoutView="100" workbookViewId="0">
      <selection activeCell="Q45" sqref="Q45"/>
    </sheetView>
  </sheetViews>
  <sheetFormatPr defaultRowHeight="13.5"/>
  <cols>
    <col min="1" max="1" width="0.5546875" style="2" hidden="1" customWidth="1"/>
    <col min="2" max="2" width="0.21875" style="2" hidden="1" customWidth="1"/>
    <col min="3" max="3" width="9.109375" style="1" customWidth="1"/>
    <col min="4" max="4" width="0.33203125" style="2" customWidth="1"/>
    <col min="5" max="5" width="8.33203125" style="2" customWidth="1"/>
    <col min="6" max="6" width="5.6640625" style="2" customWidth="1"/>
    <col min="7" max="7" width="8.33203125" style="2" customWidth="1"/>
    <col min="8" max="8" width="7.77734375" style="2" customWidth="1"/>
    <col min="9" max="9" width="8.5546875" style="2" customWidth="1"/>
    <col min="10" max="10" width="5.77734375" style="2" customWidth="1"/>
    <col min="11" max="11" width="8.33203125" style="2" customWidth="1"/>
    <col min="12" max="12" width="6.88671875" style="2" customWidth="1"/>
    <col min="13" max="13" width="7.109375" style="2" customWidth="1"/>
    <col min="14" max="14" width="5.88671875" style="2" customWidth="1"/>
    <col min="15" max="16" width="6.109375" style="35" customWidth="1"/>
    <col min="17" max="17" width="7.33203125" style="35" customWidth="1"/>
    <col min="18" max="18" width="5.33203125" style="35" customWidth="1"/>
    <col min="19" max="19" width="7.109375" style="35" customWidth="1"/>
    <col min="20" max="20" width="6" style="35" customWidth="1"/>
    <col min="21" max="21" width="5.77734375" style="35" customWidth="1"/>
    <col min="22" max="22" width="4.77734375" style="35" customWidth="1"/>
    <col min="23" max="24" width="5.33203125" style="35" customWidth="1"/>
    <col min="25" max="25" width="0.5546875" style="2" customWidth="1"/>
    <col min="26" max="26" width="10.5546875" style="2" customWidth="1"/>
    <col min="27" max="16384" width="8.88671875" style="2"/>
  </cols>
  <sheetData>
    <row r="1" spans="1:26" s="5" customFormat="1" ht="27.95" customHeight="1">
      <c r="A1" s="4" t="s">
        <v>387</v>
      </c>
      <c r="B1" s="21"/>
      <c r="C1" s="266" t="s">
        <v>1467</v>
      </c>
      <c r="D1" s="21"/>
      <c r="E1" s="21"/>
      <c r="F1" s="21"/>
      <c r="G1" s="21"/>
      <c r="H1" s="21"/>
      <c r="I1" s="21"/>
      <c r="J1" s="21"/>
      <c r="K1" s="21"/>
      <c r="L1" s="21"/>
      <c r="M1" s="21"/>
      <c r="N1" s="21"/>
      <c r="O1" s="6"/>
      <c r="P1" s="6"/>
      <c r="Q1" s="6"/>
      <c r="R1" s="6"/>
      <c r="S1" s="6"/>
      <c r="T1" s="6"/>
      <c r="U1" s="6"/>
      <c r="V1" s="6"/>
      <c r="W1" s="6"/>
      <c r="X1" s="7"/>
      <c r="Z1" s="1039" t="s">
        <v>1468</v>
      </c>
    </row>
    <row r="2" spans="1:26" s="498" customFormat="1" ht="63" customHeight="1">
      <c r="B2" s="493" t="s">
        <v>486</v>
      </c>
      <c r="C2" s="1361" t="s">
        <v>1518</v>
      </c>
      <c r="D2" s="1361"/>
      <c r="E2" s="1361"/>
      <c r="F2" s="1361"/>
      <c r="G2" s="1361"/>
      <c r="H2" s="1361"/>
      <c r="I2" s="1361"/>
      <c r="J2" s="1361"/>
      <c r="K2" s="1361"/>
      <c r="L2" s="1361"/>
      <c r="M2" s="1361"/>
      <c r="N2" s="1361" t="s">
        <v>1469</v>
      </c>
      <c r="O2" s="1361"/>
      <c r="P2" s="1361"/>
      <c r="Q2" s="1361"/>
      <c r="R2" s="1361"/>
      <c r="S2" s="1361"/>
      <c r="T2" s="1361"/>
      <c r="U2" s="1361"/>
      <c r="V2" s="1361"/>
      <c r="W2" s="1361"/>
      <c r="X2" s="1361"/>
      <c r="Y2" s="1361"/>
      <c r="Z2" s="1361"/>
    </row>
    <row r="3" spans="1:26" s="173" customFormat="1" ht="14.1" customHeight="1" thickBot="1">
      <c r="B3" s="871" t="s">
        <v>369</v>
      </c>
      <c r="C3" s="871" t="s">
        <v>369</v>
      </c>
      <c r="D3" s="871"/>
      <c r="E3" s="871"/>
      <c r="F3" s="871"/>
      <c r="G3" s="871"/>
      <c r="H3" s="871"/>
      <c r="I3" s="871"/>
      <c r="J3" s="871"/>
      <c r="K3" s="871"/>
      <c r="L3" s="871"/>
      <c r="M3" s="871"/>
      <c r="N3" s="871"/>
      <c r="O3" s="1039"/>
      <c r="P3" s="1039"/>
      <c r="Q3" s="1039"/>
      <c r="R3" s="1039"/>
      <c r="S3" s="1039"/>
      <c r="T3" s="1039"/>
      <c r="U3" s="1039"/>
      <c r="V3" s="1039"/>
      <c r="W3" s="1039"/>
      <c r="X3" s="1789" t="s">
        <v>368</v>
      </c>
      <c r="Y3" s="1950"/>
      <c r="Z3" s="1950"/>
    </row>
    <row r="4" spans="1:26" s="60" customFormat="1" ht="23.25" customHeight="1">
      <c r="A4" s="155"/>
      <c r="B4" s="155"/>
      <c r="C4" s="563"/>
      <c r="D4" s="563"/>
      <c r="E4" s="894" t="s">
        <v>614</v>
      </c>
      <c r="F4" s="856"/>
      <c r="G4" s="856"/>
      <c r="H4" s="569"/>
      <c r="I4" s="598" t="s">
        <v>613</v>
      </c>
      <c r="J4" s="856"/>
      <c r="K4" s="856"/>
      <c r="L4" s="569"/>
      <c r="M4" s="598" t="s">
        <v>612</v>
      </c>
      <c r="N4" s="856"/>
      <c r="O4" s="1432"/>
      <c r="P4" s="1430"/>
      <c r="Q4" s="598" t="s">
        <v>611</v>
      </c>
      <c r="R4" s="856"/>
      <c r="S4" s="856"/>
      <c r="T4" s="569"/>
      <c r="U4" s="1841" t="s">
        <v>610</v>
      </c>
      <c r="V4" s="1842"/>
      <c r="W4" s="1842"/>
      <c r="X4" s="1842"/>
      <c r="Y4" s="889"/>
      <c r="Z4" s="562"/>
    </row>
    <row r="5" spans="1:26" s="180" customFormat="1" ht="54" customHeight="1">
      <c r="A5" s="179"/>
      <c r="B5" s="179"/>
      <c r="C5" s="1084"/>
      <c r="D5" s="1084"/>
      <c r="E5" s="1097" t="s">
        <v>357</v>
      </c>
      <c r="F5" s="862" t="s">
        <v>1472</v>
      </c>
      <c r="G5" s="862" t="s">
        <v>1473</v>
      </c>
      <c r="H5" s="862" t="s">
        <v>1474</v>
      </c>
      <c r="I5" s="990" t="s">
        <v>358</v>
      </c>
      <c r="J5" s="862" t="s">
        <v>1472</v>
      </c>
      <c r="K5" s="862" t="s">
        <v>1473</v>
      </c>
      <c r="L5" s="862" t="s">
        <v>1475</v>
      </c>
      <c r="M5" s="990" t="s">
        <v>1476</v>
      </c>
      <c r="N5" s="1301" t="s">
        <v>1472</v>
      </c>
      <c r="O5" s="1301" t="s">
        <v>1473</v>
      </c>
      <c r="P5" s="862" t="s">
        <v>1477</v>
      </c>
      <c r="Q5" s="990" t="s">
        <v>1478</v>
      </c>
      <c r="R5" s="862" t="s">
        <v>1479</v>
      </c>
      <c r="S5" s="862" t="s">
        <v>1473</v>
      </c>
      <c r="T5" s="862" t="s">
        <v>1477</v>
      </c>
      <c r="U5" s="990" t="s">
        <v>1480</v>
      </c>
      <c r="V5" s="862" t="s">
        <v>1479</v>
      </c>
      <c r="W5" s="862" t="s">
        <v>1481</v>
      </c>
      <c r="X5" s="1830" t="s">
        <v>1482</v>
      </c>
      <c r="Y5" s="1831"/>
      <c r="Z5" s="190"/>
    </row>
    <row r="6" spans="1:26" s="180" customFormat="1" ht="6.95" customHeight="1">
      <c r="C6" s="311"/>
      <c r="D6" s="311"/>
      <c r="E6" s="684"/>
      <c r="F6" s="311"/>
      <c r="G6" s="311"/>
      <c r="H6" s="311"/>
      <c r="I6" s="311"/>
      <c r="J6" s="311"/>
      <c r="K6" s="311"/>
      <c r="L6" s="311"/>
      <c r="M6" s="311"/>
      <c r="N6" s="311"/>
      <c r="O6" s="311"/>
      <c r="P6" s="639"/>
      <c r="Q6" s="311"/>
      <c r="R6" s="639"/>
      <c r="S6" s="311"/>
      <c r="T6" s="639"/>
      <c r="U6" s="311"/>
      <c r="V6" s="639"/>
      <c r="W6" s="311"/>
      <c r="X6" s="311"/>
      <c r="Y6" s="1063"/>
      <c r="Z6" s="246"/>
    </row>
    <row r="7" spans="1:26" s="144" customFormat="1" ht="18" customHeight="1">
      <c r="C7" s="488">
        <v>2010</v>
      </c>
      <c r="D7" s="186"/>
      <c r="E7" s="1309">
        <v>17941356</v>
      </c>
      <c r="F7" s="1302">
        <v>66272</v>
      </c>
      <c r="G7" s="1302">
        <v>16901013</v>
      </c>
      <c r="H7" s="1302">
        <v>974071</v>
      </c>
      <c r="I7" s="1302">
        <v>13631769</v>
      </c>
      <c r="J7" s="1302">
        <v>22872</v>
      </c>
      <c r="K7" s="1302">
        <v>13124972</v>
      </c>
      <c r="L7" s="1302">
        <v>483925</v>
      </c>
      <c r="M7" s="1302">
        <v>1049725</v>
      </c>
      <c r="N7" s="1302">
        <v>15039</v>
      </c>
      <c r="O7" s="1302">
        <v>931740</v>
      </c>
      <c r="P7" s="1302">
        <v>102946</v>
      </c>
      <c r="Q7" s="1302">
        <v>3203808</v>
      </c>
      <c r="R7" s="1302">
        <v>26306</v>
      </c>
      <c r="S7" s="1302">
        <v>2831697</v>
      </c>
      <c r="T7" s="1302">
        <v>345805</v>
      </c>
      <c r="U7" s="1302">
        <v>56054</v>
      </c>
      <c r="V7" s="1302">
        <v>2055</v>
      </c>
      <c r="W7" s="1302">
        <v>12604</v>
      </c>
      <c r="X7" s="1302">
        <v>41395</v>
      </c>
      <c r="Y7" s="1310"/>
      <c r="Z7" s="488">
        <v>2010</v>
      </c>
    </row>
    <row r="8" spans="1:26" s="182" customFormat="1" ht="18" customHeight="1">
      <c r="C8" s="488">
        <v>2011</v>
      </c>
      <c r="D8" s="186"/>
      <c r="E8" s="1309">
        <v>18437373</v>
      </c>
      <c r="F8" s="1302">
        <v>68689</v>
      </c>
      <c r="G8" s="1302">
        <v>17357232</v>
      </c>
      <c r="H8" s="1302">
        <v>1011452</v>
      </c>
      <c r="I8" s="1302">
        <v>14136478</v>
      </c>
      <c r="J8" s="1302">
        <v>24244</v>
      </c>
      <c r="K8" s="1302">
        <v>13601821</v>
      </c>
      <c r="L8" s="1302">
        <v>510413</v>
      </c>
      <c r="M8" s="1302">
        <v>1015391</v>
      </c>
      <c r="N8" s="1302">
        <v>15667</v>
      </c>
      <c r="O8" s="1302">
        <v>893717</v>
      </c>
      <c r="P8" s="1302">
        <v>106007</v>
      </c>
      <c r="Q8" s="1302">
        <v>3226421</v>
      </c>
      <c r="R8" s="1302">
        <v>26680</v>
      </c>
      <c r="S8" s="1302">
        <v>2848544</v>
      </c>
      <c r="T8" s="1302">
        <v>351197</v>
      </c>
      <c r="U8" s="1302">
        <v>59083</v>
      </c>
      <c r="V8" s="1302">
        <v>2098</v>
      </c>
      <c r="W8" s="1302">
        <v>13150</v>
      </c>
      <c r="X8" s="1302">
        <v>43835</v>
      </c>
      <c r="Y8" s="1310"/>
      <c r="Z8" s="488">
        <v>2011</v>
      </c>
    </row>
    <row r="9" spans="1:26" s="182" customFormat="1" ht="18" customHeight="1">
      <c r="C9" s="488">
        <v>2012</v>
      </c>
      <c r="D9" s="186"/>
      <c r="E9" s="1309">
        <v>18870533</v>
      </c>
      <c r="F9" s="1302">
        <v>71115</v>
      </c>
      <c r="G9" s="1302">
        <v>17747328</v>
      </c>
      <c r="H9" s="1302">
        <v>1052090</v>
      </c>
      <c r="I9" s="1302">
        <v>14577193</v>
      </c>
      <c r="J9" s="1302">
        <v>25295</v>
      </c>
      <c r="K9" s="1302">
        <v>14010618</v>
      </c>
      <c r="L9" s="1302">
        <v>541280</v>
      </c>
      <c r="M9" s="1302">
        <v>986833</v>
      </c>
      <c r="N9" s="1302">
        <v>16428</v>
      </c>
      <c r="O9" s="1302">
        <v>860074</v>
      </c>
      <c r="P9" s="1302">
        <v>110331</v>
      </c>
      <c r="Q9" s="1302">
        <v>3243924</v>
      </c>
      <c r="R9" s="1302">
        <v>27177</v>
      </c>
      <c r="S9" s="1302">
        <v>2862737</v>
      </c>
      <c r="T9" s="1302">
        <v>354010</v>
      </c>
      <c r="U9" s="1302">
        <v>62583</v>
      </c>
      <c r="V9" s="1302">
        <v>2215</v>
      </c>
      <c r="W9" s="1302">
        <v>13899</v>
      </c>
      <c r="X9" s="1302">
        <v>46469</v>
      </c>
      <c r="Y9" s="1310"/>
      <c r="Z9" s="488">
        <v>2012</v>
      </c>
    </row>
    <row r="10" spans="1:26" s="182" customFormat="1" ht="18" customHeight="1">
      <c r="C10" s="488">
        <v>2013</v>
      </c>
      <c r="D10" s="186"/>
      <c r="E10" s="1309">
        <v>19400864</v>
      </c>
      <c r="F10" s="1302">
        <v>72781</v>
      </c>
      <c r="G10" s="1302">
        <v>18202292</v>
      </c>
      <c r="H10" s="1302">
        <v>1125791</v>
      </c>
      <c r="I10" s="1302">
        <v>15078354</v>
      </c>
      <c r="J10" s="1302">
        <v>25409</v>
      </c>
      <c r="K10" s="1302">
        <v>14459653</v>
      </c>
      <c r="L10" s="1302">
        <v>593292</v>
      </c>
      <c r="M10" s="1302">
        <v>970805</v>
      </c>
      <c r="N10" s="1302">
        <v>17270</v>
      </c>
      <c r="O10" s="1302">
        <v>837173</v>
      </c>
      <c r="P10" s="1302">
        <v>116362</v>
      </c>
      <c r="Q10" s="1302">
        <v>3285707</v>
      </c>
      <c r="R10" s="1302">
        <v>27768</v>
      </c>
      <c r="S10" s="1302">
        <v>2890373</v>
      </c>
      <c r="T10" s="1302">
        <v>367566</v>
      </c>
      <c r="U10" s="1302">
        <v>65998</v>
      </c>
      <c r="V10" s="1302">
        <v>2334</v>
      </c>
      <c r="W10" s="1302">
        <v>15093</v>
      </c>
      <c r="X10" s="1302">
        <v>48571</v>
      </c>
      <c r="Y10" s="1310"/>
      <c r="Z10" s="488">
        <v>2013</v>
      </c>
    </row>
    <row r="11" spans="1:26" s="182" customFormat="1" ht="18" customHeight="1">
      <c r="C11" s="488">
        <v>2014</v>
      </c>
      <c r="D11" s="186"/>
      <c r="E11" s="1309">
        <v>20117955</v>
      </c>
      <c r="F11" s="1302">
        <v>75363</v>
      </c>
      <c r="G11" s="1302">
        <v>18829793</v>
      </c>
      <c r="H11" s="1302">
        <v>1212799</v>
      </c>
      <c r="I11" s="1302">
        <v>15747171</v>
      </c>
      <c r="J11" s="1302">
        <v>26521</v>
      </c>
      <c r="K11" s="1302">
        <v>15060131</v>
      </c>
      <c r="L11" s="1302">
        <v>660519</v>
      </c>
      <c r="M11" s="1302">
        <v>947012</v>
      </c>
      <c r="N11" s="1302">
        <v>18123</v>
      </c>
      <c r="O11" s="1302">
        <v>806177</v>
      </c>
      <c r="P11" s="1302">
        <v>122712</v>
      </c>
      <c r="Q11" s="1302">
        <v>3353683</v>
      </c>
      <c r="R11" s="1302">
        <v>28321</v>
      </c>
      <c r="S11" s="1302">
        <v>2946779</v>
      </c>
      <c r="T11" s="1302">
        <v>378583</v>
      </c>
      <c r="U11" s="1302">
        <v>70089</v>
      </c>
      <c r="V11" s="1302">
        <v>2398</v>
      </c>
      <c r="W11" s="1302">
        <v>16706</v>
      </c>
      <c r="X11" s="1302">
        <v>50985</v>
      </c>
      <c r="Y11" s="1310"/>
      <c r="Z11" s="488">
        <v>2014</v>
      </c>
    </row>
    <row r="12" spans="1:26" s="180" customFormat="1" ht="16.5" customHeight="1">
      <c r="C12" s="488"/>
      <c r="D12" s="311"/>
      <c r="E12" s="785"/>
      <c r="F12" s="760"/>
      <c r="G12" s="760"/>
      <c r="H12" s="760"/>
      <c r="I12" s="760"/>
      <c r="J12" s="760"/>
      <c r="K12" s="760"/>
      <c r="L12" s="760"/>
      <c r="M12" s="760"/>
      <c r="N12" s="760"/>
      <c r="O12" s="1302"/>
      <c r="P12" s="1302"/>
      <c r="Q12" s="1302"/>
      <c r="R12" s="1302"/>
      <c r="S12" s="1302"/>
      <c r="T12" s="1302"/>
      <c r="U12" s="1302"/>
      <c r="V12" s="1302"/>
      <c r="W12" s="1302"/>
      <c r="X12" s="1303"/>
      <c r="Y12" s="1063"/>
      <c r="Z12" s="488"/>
    </row>
    <row r="13" spans="1:26" s="184" customFormat="1" ht="18" customHeight="1">
      <c r="C13" s="486">
        <v>2015</v>
      </c>
      <c r="D13" s="1307"/>
      <c r="E13" s="1311">
        <v>20989885</v>
      </c>
      <c r="F13" s="1304">
        <v>77557</v>
      </c>
      <c r="G13" s="1304">
        <v>19622569</v>
      </c>
      <c r="H13" s="1304">
        <v>1289759</v>
      </c>
      <c r="I13" s="1304">
        <v>16561665</v>
      </c>
      <c r="J13" s="1304">
        <v>27004</v>
      </c>
      <c r="K13" s="1304">
        <v>15807517</v>
      </c>
      <c r="L13" s="1304">
        <v>727144</v>
      </c>
      <c r="M13" s="1304">
        <v>920320</v>
      </c>
      <c r="N13" s="1304">
        <v>19079</v>
      </c>
      <c r="O13" s="1304">
        <v>776127</v>
      </c>
      <c r="P13" s="1304">
        <v>125114</v>
      </c>
      <c r="Q13" s="1304">
        <v>3432937</v>
      </c>
      <c r="R13" s="1304">
        <v>29052</v>
      </c>
      <c r="S13" s="1304">
        <v>3020822</v>
      </c>
      <c r="T13" s="1304">
        <v>383063</v>
      </c>
      <c r="U13" s="1304">
        <v>74963</v>
      </c>
      <c r="V13" s="1304">
        <v>2422</v>
      </c>
      <c r="W13" s="1304">
        <v>18103</v>
      </c>
      <c r="X13" s="1304">
        <v>54438</v>
      </c>
      <c r="Y13" s="1312"/>
      <c r="Z13" s="486">
        <v>2015</v>
      </c>
    </row>
    <row r="14" spans="1:26" s="182" customFormat="1" ht="14.25" customHeight="1">
      <c r="C14" s="488"/>
      <c r="D14" s="186"/>
      <c r="E14" s="1309"/>
      <c r="F14" s="1302"/>
      <c r="G14" s="1302"/>
      <c r="H14" s="1302"/>
      <c r="I14" s="1302"/>
      <c r="J14" s="1302"/>
      <c r="K14" s="1302"/>
      <c r="L14" s="1302"/>
      <c r="M14" s="1302"/>
      <c r="N14" s="1302"/>
      <c r="O14" s="1302"/>
      <c r="P14" s="1302"/>
      <c r="Q14" s="1302"/>
      <c r="R14" s="1302"/>
      <c r="S14" s="1302"/>
      <c r="T14" s="1302"/>
      <c r="U14" s="1302"/>
      <c r="V14" s="1302"/>
      <c r="W14" s="1302"/>
      <c r="X14" s="1302"/>
      <c r="Y14" s="1310"/>
      <c r="Z14" s="157"/>
    </row>
    <row r="15" spans="1:26" s="60" customFormat="1" ht="21" customHeight="1">
      <c r="C15" s="1323" t="s">
        <v>1519</v>
      </c>
      <c r="D15" s="159"/>
      <c r="E15" s="1309">
        <v>3056588</v>
      </c>
      <c r="F15" s="1302">
        <v>11146</v>
      </c>
      <c r="G15" s="1302">
        <v>2849525</v>
      </c>
      <c r="H15" s="1302">
        <v>195917</v>
      </c>
      <c r="I15" s="1302">
        <v>2560154</v>
      </c>
      <c r="J15" s="1302">
        <v>4070</v>
      </c>
      <c r="K15" s="1302">
        <v>2437900</v>
      </c>
      <c r="L15" s="1302">
        <v>118184</v>
      </c>
      <c r="M15" s="1302">
        <v>141927</v>
      </c>
      <c r="N15" s="1302">
        <v>3024</v>
      </c>
      <c r="O15" s="1302">
        <v>121827</v>
      </c>
      <c r="P15" s="1302">
        <v>17076</v>
      </c>
      <c r="Q15" s="1302">
        <v>347765</v>
      </c>
      <c r="R15" s="1302">
        <v>3704</v>
      </c>
      <c r="S15" s="1302">
        <v>287934</v>
      </c>
      <c r="T15" s="1302">
        <v>56127</v>
      </c>
      <c r="U15" s="1302">
        <v>6742</v>
      </c>
      <c r="V15" s="1302">
        <v>348</v>
      </c>
      <c r="W15" s="1302">
        <v>1864</v>
      </c>
      <c r="X15" s="1302">
        <v>4530</v>
      </c>
      <c r="Y15" s="882"/>
      <c r="Z15" s="1305" t="s">
        <v>1470</v>
      </c>
    </row>
    <row r="16" spans="1:26" s="60" customFormat="1" ht="18.600000000000001" customHeight="1">
      <c r="B16" s="187"/>
      <c r="C16" s="1323" t="s">
        <v>1520</v>
      </c>
      <c r="D16" s="488"/>
      <c r="E16" s="1309">
        <v>1255722</v>
      </c>
      <c r="F16" s="1302">
        <v>4216</v>
      </c>
      <c r="G16" s="1302">
        <v>1171930</v>
      </c>
      <c r="H16" s="1302">
        <v>79576</v>
      </c>
      <c r="I16" s="1302">
        <v>1003721</v>
      </c>
      <c r="J16" s="1302">
        <v>1501</v>
      </c>
      <c r="K16" s="1302">
        <v>969559</v>
      </c>
      <c r="L16" s="1302">
        <v>32661</v>
      </c>
      <c r="M16" s="1302">
        <v>51685</v>
      </c>
      <c r="N16" s="1302">
        <v>1071</v>
      </c>
      <c r="O16" s="1302">
        <v>44461</v>
      </c>
      <c r="P16" s="1302">
        <v>6153</v>
      </c>
      <c r="Q16" s="1302">
        <v>190980</v>
      </c>
      <c r="R16" s="1302">
        <v>1529</v>
      </c>
      <c r="S16" s="1302">
        <v>156931</v>
      </c>
      <c r="T16" s="1302">
        <v>32520</v>
      </c>
      <c r="U16" s="1302">
        <v>9336</v>
      </c>
      <c r="V16" s="1302">
        <v>115</v>
      </c>
      <c r="W16" s="1302">
        <v>979</v>
      </c>
      <c r="X16" s="1302">
        <v>8242</v>
      </c>
      <c r="Y16" s="882"/>
      <c r="Z16" s="1306" t="s">
        <v>595</v>
      </c>
    </row>
    <row r="17" spans="2:26" s="60" customFormat="1" ht="18.600000000000001" customHeight="1">
      <c r="B17" s="187"/>
      <c r="C17" s="1323" t="s">
        <v>1521</v>
      </c>
      <c r="D17" s="488"/>
      <c r="E17" s="1309">
        <v>1106002</v>
      </c>
      <c r="F17" s="1302">
        <v>2728</v>
      </c>
      <c r="G17" s="1302">
        <v>1054536</v>
      </c>
      <c r="H17" s="1302">
        <v>48738</v>
      </c>
      <c r="I17" s="1302">
        <v>902932</v>
      </c>
      <c r="J17" s="1302">
        <v>801</v>
      </c>
      <c r="K17" s="1302">
        <v>878297</v>
      </c>
      <c r="L17" s="1302">
        <v>23834</v>
      </c>
      <c r="M17" s="1302">
        <v>37483</v>
      </c>
      <c r="N17" s="1302">
        <v>719</v>
      </c>
      <c r="O17" s="1302">
        <v>32369</v>
      </c>
      <c r="P17" s="1302">
        <v>4395</v>
      </c>
      <c r="Q17" s="1302">
        <v>163241</v>
      </c>
      <c r="R17" s="1302">
        <v>1110</v>
      </c>
      <c r="S17" s="1302">
        <v>143358</v>
      </c>
      <c r="T17" s="1302">
        <v>18773</v>
      </c>
      <c r="U17" s="1302">
        <v>2346</v>
      </c>
      <c r="V17" s="1302">
        <v>98</v>
      </c>
      <c r="W17" s="1302">
        <v>512</v>
      </c>
      <c r="X17" s="1302">
        <v>1736</v>
      </c>
      <c r="Y17" s="882"/>
      <c r="Z17" s="1306" t="s">
        <v>581</v>
      </c>
    </row>
    <row r="18" spans="2:26" s="60" customFormat="1" ht="18.600000000000001" customHeight="1">
      <c r="B18" s="187"/>
      <c r="C18" s="1323" t="s">
        <v>1522</v>
      </c>
      <c r="D18" s="488"/>
      <c r="E18" s="1309">
        <v>1355207</v>
      </c>
      <c r="F18" s="1302">
        <v>3355</v>
      </c>
      <c r="G18" s="1302">
        <v>1119203</v>
      </c>
      <c r="H18" s="1302">
        <v>232649</v>
      </c>
      <c r="I18" s="1302">
        <v>1113338</v>
      </c>
      <c r="J18" s="1302">
        <v>1352</v>
      </c>
      <c r="K18" s="1302">
        <v>923128</v>
      </c>
      <c r="L18" s="1302">
        <v>188858</v>
      </c>
      <c r="M18" s="1302">
        <v>57812</v>
      </c>
      <c r="N18" s="1302">
        <v>849</v>
      </c>
      <c r="O18" s="1302">
        <v>45568</v>
      </c>
      <c r="P18" s="1302">
        <v>11395</v>
      </c>
      <c r="Q18" s="1302">
        <v>178489</v>
      </c>
      <c r="R18" s="1302">
        <v>1049</v>
      </c>
      <c r="S18" s="1302">
        <v>149486</v>
      </c>
      <c r="T18" s="1302">
        <v>27954</v>
      </c>
      <c r="U18" s="1302">
        <v>5568</v>
      </c>
      <c r="V18" s="1302">
        <v>105</v>
      </c>
      <c r="W18" s="1302">
        <v>1021</v>
      </c>
      <c r="X18" s="1302">
        <v>4442</v>
      </c>
      <c r="Y18" s="882"/>
      <c r="Z18" s="1306" t="s">
        <v>582</v>
      </c>
    </row>
    <row r="19" spans="2:26" s="60" customFormat="1" ht="18.600000000000001" customHeight="1">
      <c r="B19" s="187"/>
      <c r="C19" s="1323" t="s">
        <v>1523</v>
      </c>
      <c r="D19" s="486"/>
      <c r="E19" s="1309">
        <v>611280</v>
      </c>
      <c r="F19" s="1302">
        <v>1905</v>
      </c>
      <c r="G19" s="1302">
        <v>576225</v>
      </c>
      <c r="H19" s="1302">
        <v>33150</v>
      </c>
      <c r="I19" s="1302">
        <v>495835</v>
      </c>
      <c r="J19" s="1302">
        <v>677</v>
      </c>
      <c r="K19" s="1302">
        <v>477486</v>
      </c>
      <c r="L19" s="1302">
        <v>17672</v>
      </c>
      <c r="M19" s="1302">
        <v>23843</v>
      </c>
      <c r="N19" s="1302">
        <v>491</v>
      </c>
      <c r="O19" s="1302">
        <v>20544</v>
      </c>
      <c r="P19" s="1302">
        <v>2808</v>
      </c>
      <c r="Q19" s="1302">
        <v>89507</v>
      </c>
      <c r="R19" s="1302">
        <v>675</v>
      </c>
      <c r="S19" s="1302">
        <v>77704</v>
      </c>
      <c r="T19" s="1302">
        <v>11128</v>
      </c>
      <c r="U19" s="1302">
        <v>2095</v>
      </c>
      <c r="V19" s="1302">
        <v>62</v>
      </c>
      <c r="W19" s="1302">
        <v>491</v>
      </c>
      <c r="X19" s="1302">
        <v>1542</v>
      </c>
      <c r="Y19" s="882"/>
      <c r="Z19" s="1306" t="s">
        <v>583</v>
      </c>
    </row>
    <row r="20" spans="2:26" s="60" customFormat="1" ht="16.5" customHeight="1">
      <c r="B20" s="187"/>
      <c r="C20" s="1323"/>
      <c r="D20" s="486"/>
      <c r="E20" s="1309"/>
      <c r="F20" s="1302"/>
      <c r="G20" s="1302"/>
      <c r="H20" s="1302"/>
      <c r="I20" s="1302"/>
      <c r="J20" s="1302"/>
      <c r="K20" s="1302"/>
      <c r="L20" s="1302"/>
      <c r="M20" s="1302"/>
      <c r="N20" s="1302"/>
      <c r="O20" s="1302"/>
      <c r="P20" s="1302"/>
      <c r="Q20" s="1302"/>
      <c r="R20" s="1302"/>
      <c r="S20" s="1302"/>
      <c r="T20" s="1302"/>
      <c r="U20" s="1302"/>
      <c r="V20" s="1302"/>
      <c r="W20" s="1302"/>
      <c r="X20" s="1302"/>
      <c r="Y20" s="882"/>
      <c r="Z20" s="1306"/>
    </row>
    <row r="21" spans="2:26" s="60" customFormat="1" ht="18.600000000000001" customHeight="1">
      <c r="B21" s="187"/>
      <c r="C21" s="1323" t="s">
        <v>1524</v>
      </c>
      <c r="D21" s="488"/>
      <c r="E21" s="1309">
        <v>632954</v>
      </c>
      <c r="F21" s="1302">
        <v>1689</v>
      </c>
      <c r="G21" s="1302">
        <v>603470</v>
      </c>
      <c r="H21" s="1302">
        <v>27795</v>
      </c>
      <c r="I21" s="1302">
        <v>520538</v>
      </c>
      <c r="J21" s="1302">
        <v>544</v>
      </c>
      <c r="K21" s="1302">
        <v>506144</v>
      </c>
      <c r="L21" s="1302">
        <v>13850</v>
      </c>
      <c r="M21" s="1302">
        <v>24673</v>
      </c>
      <c r="N21" s="1302">
        <v>461</v>
      </c>
      <c r="O21" s="1302">
        <v>21968</v>
      </c>
      <c r="P21" s="1302">
        <v>2244</v>
      </c>
      <c r="Q21" s="1302">
        <v>85844</v>
      </c>
      <c r="R21" s="1302">
        <v>616</v>
      </c>
      <c r="S21" s="1302">
        <v>74845</v>
      </c>
      <c r="T21" s="1302">
        <v>10383</v>
      </c>
      <c r="U21" s="1302">
        <v>1899</v>
      </c>
      <c r="V21" s="1302">
        <v>68</v>
      </c>
      <c r="W21" s="1302">
        <v>513</v>
      </c>
      <c r="X21" s="1302">
        <v>1318</v>
      </c>
      <c r="Y21" s="882"/>
      <c r="Z21" s="1306" t="s">
        <v>584</v>
      </c>
    </row>
    <row r="22" spans="2:26" s="60" customFormat="1" ht="18.600000000000001" customHeight="1">
      <c r="B22" s="162"/>
      <c r="C22" s="1323" t="s">
        <v>1525</v>
      </c>
      <c r="D22" s="488"/>
      <c r="E22" s="1309">
        <v>525092</v>
      </c>
      <c r="F22" s="1302">
        <v>1470</v>
      </c>
      <c r="G22" s="1302">
        <v>502603</v>
      </c>
      <c r="H22" s="1302">
        <v>21019</v>
      </c>
      <c r="I22" s="1302">
        <v>435314</v>
      </c>
      <c r="J22" s="1302">
        <v>517</v>
      </c>
      <c r="K22" s="1302">
        <v>426543</v>
      </c>
      <c r="L22" s="1302">
        <v>8254</v>
      </c>
      <c r="M22" s="1302">
        <v>16831</v>
      </c>
      <c r="N22" s="1302">
        <v>367</v>
      </c>
      <c r="O22" s="1302">
        <v>14428</v>
      </c>
      <c r="P22" s="1302">
        <v>2036</v>
      </c>
      <c r="Q22" s="1302">
        <v>70520</v>
      </c>
      <c r="R22" s="1302">
        <v>542</v>
      </c>
      <c r="S22" s="1302">
        <v>61281</v>
      </c>
      <c r="T22" s="1302">
        <v>8697</v>
      </c>
      <c r="U22" s="1302">
        <v>2427</v>
      </c>
      <c r="V22" s="1302">
        <v>44</v>
      </c>
      <c r="W22" s="1302">
        <v>351</v>
      </c>
      <c r="X22" s="1302">
        <v>2032</v>
      </c>
      <c r="Y22" s="882"/>
      <c r="Z22" s="1306" t="s">
        <v>585</v>
      </c>
    </row>
    <row r="23" spans="2:26" s="60" customFormat="1" ht="18.600000000000001" customHeight="1">
      <c r="B23" s="187"/>
      <c r="C23" s="1325" t="s">
        <v>449</v>
      </c>
      <c r="D23" s="488">
        <v>996</v>
      </c>
      <c r="E23" s="1309">
        <v>93078</v>
      </c>
      <c r="F23" s="1302">
        <v>549</v>
      </c>
      <c r="G23" s="1302">
        <v>90288</v>
      </c>
      <c r="H23" s="1302">
        <v>2241</v>
      </c>
      <c r="I23" s="1302">
        <v>76303</v>
      </c>
      <c r="J23" s="1302">
        <v>237</v>
      </c>
      <c r="K23" s="1302">
        <v>75532</v>
      </c>
      <c r="L23" s="1302">
        <v>534</v>
      </c>
      <c r="M23" s="1302">
        <v>3648</v>
      </c>
      <c r="N23" s="1302">
        <v>120</v>
      </c>
      <c r="O23" s="1302">
        <v>3184</v>
      </c>
      <c r="P23" s="1302">
        <v>344</v>
      </c>
      <c r="Q23" s="1302">
        <v>12922</v>
      </c>
      <c r="R23" s="1302">
        <v>172</v>
      </c>
      <c r="S23" s="1302">
        <v>11500</v>
      </c>
      <c r="T23" s="1302">
        <v>1250</v>
      </c>
      <c r="U23" s="1302">
        <v>205</v>
      </c>
      <c r="V23" s="1302">
        <v>20</v>
      </c>
      <c r="W23" s="1302">
        <v>72</v>
      </c>
      <c r="X23" s="1302">
        <v>113</v>
      </c>
      <c r="Y23" s="882"/>
      <c r="Z23" s="1306" t="s">
        <v>596</v>
      </c>
    </row>
    <row r="24" spans="2:26" s="60" customFormat="1" ht="18.600000000000001" customHeight="1">
      <c r="B24" s="187"/>
      <c r="C24" s="1323" t="s">
        <v>1526</v>
      </c>
      <c r="D24" s="488"/>
      <c r="E24" s="1309">
        <v>4917091</v>
      </c>
      <c r="F24" s="1302">
        <v>14206</v>
      </c>
      <c r="G24" s="1302">
        <v>4687698</v>
      </c>
      <c r="H24" s="1302">
        <v>215187</v>
      </c>
      <c r="I24" s="1302">
        <v>3929660</v>
      </c>
      <c r="J24" s="1302">
        <v>5728</v>
      </c>
      <c r="K24" s="1302">
        <v>3850274</v>
      </c>
      <c r="L24" s="1302">
        <v>73658</v>
      </c>
      <c r="M24" s="1302">
        <v>236196</v>
      </c>
      <c r="N24" s="1302">
        <v>3141</v>
      </c>
      <c r="O24" s="1302">
        <v>199795</v>
      </c>
      <c r="P24" s="1302">
        <v>33260</v>
      </c>
      <c r="Q24" s="1302">
        <v>738370</v>
      </c>
      <c r="R24" s="1302">
        <v>4932</v>
      </c>
      <c r="S24" s="1302">
        <v>634165</v>
      </c>
      <c r="T24" s="1302">
        <v>99273</v>
      </c>
      <c r="U24" s="1302">
        <v>12865</v>
      </c>
      <c r="V24" s="1302">
        <v>405</v>
      </c>
      <c r="W24" s="1302">
        <v>3464</v>
      </c>
      <c r="X24" s="1302">
        <v>8996</v>
      </c>
      <c r="Y24" s="882"/>
      <c r="Z24" s="1306" t="s">
        <v>597</v>
      </c>
    </row>
    <row r="25" spans="2:26" s="60" customFormat="1" ht="18.600000000000001" customHeight="1">
      <c r="B25" s="187"/>
      <c r="C25" s="1323" t="s">
        <v>1527</v>
      </c>
      <c r="D25" s="488">
        <v>996</v>
      </c>
      <c r="E25" s="1309">
        <v>694040</v>
      </c>
      <c r="F25" s="1302">
        <v>4880</v>
      </c>
      <c r="G25" s="1302">
        <v>664757</v>
      </c>
      <c r="H25" s="1302">
        <v>24403</v>
      </c>
      <c r="I25" s="1302">
        <v>514874</v>
      </c>
      <c r="J25" s="1302">
        <v>1493</v>
      </c>
      <c r="K25" s="1302">
        <v>501453</v>
      </c>
      <c r="L25" s="1302">
        <v>11928</v>
      </c>
      <c r="M25" s="1302">
        <v>32264</v>
      </c>
      <c r="N25" s="1302">
        <v>1216</v>
      </c>
      <c r="O25" s="1302">
        <v>27766</v>
      </c>
      <c r="P25" s="1302">
        <v>3282</v>
      </c>
      <c r="Q25" s="1302">
        <v>144710</v>
      </c>
      <c r="R25" s="1302">
        <v>2028</v>
      </c>
      <c r="S25" s="1302">
        <v>134667</v>
      </c>
      <c r="T25" s="1302">
        <v>8015</v>
      </c>
      <c r="U25" s="1302">
        <v>2192</v>
      </c>
      <c r="V25" s="1302">
        <v>143</v>
      </c>
      <c r="W25" s="1302">
        <v>871</v>
      </c>
      <c r="X25" s="1302">
        <v>1178</v>
      </c>
      <c r="Y25" s="882"/>
      <c r="Z25" s="1306" t="s">
        <v>587</v>
      </c>
    </row>
    <row r="26" spans="2:26" s="60" customFormat="1" ht="18.600000000000001" customHeight="1">
      <c r="B26" s="187"/>
      <c r="C26" s="1323" t="s">
        <v>1528</v>
      </c>
      <c r="D26" s="488"/>
      <c r="E26" s="1309">
        <v>730069</v>
      </c>
      <c r="F26" s="1302">
        <v>3287</v>
      </c>
      <c r="G26" s="1302">
        <v>694910</v>
      </c>
      <c r="H26" s="1302">
        <v>31872</v>
      </c>
      <c r="I26" s="1302">
        <v>545983</v>
      </c>
      <c r="J26" s="1302">
        <v>1020</v>
      </c>
      <c r="K26" s="1302">
        <v>531839</v>
      </c>
      <c r="L26" s="1302">
        <v>13124</v>
      </c>
      <c r="M26" s="1302">
        <v>33274</v>
      </c>
      <c r="N26" s="1302">
        <v>818</v>
      </c>
      <c r="O26" s="1302">
        <v>28449</v>
      </c>
      <c r="P26" s="1302">
        <v>4007</v>
      </c>
      <c r="Q26" s="1302">
        <v>147597</v>
      </c>
      <c r="R26" s="1302">
        <v>1341</v>
      </c>
      <c r="S26" s="1302">
        <v>133816</v>
      </c>
      <c r="T26" s="1302">
        <v>12440</v>
      </c>
      <c r="U26" s="1302">
        <v>3215</v>
      </c>
      <c r="V26" s="1302">
        <v>108</v>
      </c>
      <c r="W26" s="1302">
        <v>806</v>
      </c>
      <c r="X26" s="1302">
        <v>2301</v>
      </c>
      <c r="Y26" s="882"/>
      <c r="Z26" s="1306" t="s">
        <v>588</v>
      </c>
    </row>
    <row r="27" spans="2:26" s="60" customFormat="1" ht="18.600000000000001" customHeight="1">
      <c r="B27" s="187"/>
      <c r="C27" s="1323" t="s">
        <v>1529</v>
      </c>
      <c r="D27" s="488"/>
      <c r="E27" s="1309">
        <v>969224</v>
      </c>
      <c r="F27" s="1302">
        <v>4623</v>
      </c>
      <c r="G27" s="1302">
        <v>925804</v>
      </c>
      <c r="H27" s="1302">
        <v>38797</v>
      </c>
      <c r="I27" s="1302">
        <v>714089</v>
      </c>
      <c r="J27" s="1302">
        <v>1431</v>
      </c>
      <c r="K27" s="1302">
        <v>697498</v>
      </c>
      <c r="L27" s="1302">
        <v>15160</v>
      </c>
      <c r="M27" s="1302">
        <v>45567</v>
      </c>
      <c r="N27" s="1302">
        <v>939</v>
      </c>
      <c r="O27" s="1302">
        <v>38992</v>
      </c>
      <c r="P27" s="1302">
        <v>5636</v>
      </c>
      <c r="Q27" s="1302">
        <v>205908</v>
      </c>
      <c r="R27" s="1302">
        <v>2070</v>
      </c>
      <c r="S27" s="1302">
        <v>188247</v>
      </c>
      <c r="T27" s="1302">
        <v>15591</v>
      </c>
      <c r="U27" s="1302">
        <v>3660</v>
      </c>
      <c r="V27" s="1302">
        <v>183</v>
      </c>
      <c r="W27" s="1302">
        <v>1067</v>
      </c>
      <c r="X27" s="1302">
        <v>2410</v>
      </c>
      <c r="Y27" s="882"/>
      <c r="Z27" s="1306" t="s">
        <v>589</v>
      </c>
    </row>
    <row r="28" spans="2:26" s="60" customFormat="1" ht="16.5" customHeight="1">
      <c r="B28" s="187"/>
      <c r="C28" s="1323"/>
      <c r="D28" s="488"/>
      <c r="E28" s="1309"/>
      <c r="F28" s="1302"/>
      <c r="G28" s="1302"/>
      <c r="H28" s="1302"/>
      <c r="I28" s="1302"/>
      <c r="J28" s="1302"/>
      <c r="K28" s="1302"/>
      <c r="L28" s="1302"/>
      <c r="M28" s="1302"/>
      <c r="N28" s="1302"/>
      <c r="O28" s="1302"/>
      <c r="P28" s="1302"/>
      <c r="Q28" s="1302"/>
      <c r="R28" s="1302"/>
      <c r="S28" s="1302"/>
      <c r="T28" s="1302"/>
      <c r="U28" s="1302"/>
      <c r="V28" s="1302"/>
      <c r="W28" s="1302"/>
      <c r="X28" s="1302"/>
      <c r="Y28" s="882"/>
      <c r="Z28" s="1306"/>
    </row>
    <row r="29" spans="2:26" s="60" customFormat="1" ht="18.600000000000001" customHeight="1">
      <c r="B29" s="187"/>
      <c r="C29" s="1323" t="s">
        <v>1530</v>
      </c>
      <c r="D29" s="486"/>
      <c r="E29" s="1309">
        <v>839181</v>
      </c>
      <c r="F29" s="1302">
        <v>4205</v>
      </c>
      <c r="G29" s="1302">
        <v>797990</v>
      </c>
      <c r="H29" s="1302">
        <v>36986</v>
      </c>
      <c r="I29" s="1302">
        <v>620852</v>
      </c>
      <c r="J29" s="1302">
        <v>1266</v>
      </c>
      <c r="K29" s="1302">
        <v>603372</v>
      </c>
      <c r="L29" s="1302">
        <v>16214</v>
      </c>
      <c r="M29" s="1302">
        <v>36170</v>
      </c>
      <c r="N29" s="1302">
        <v>1057</v>
      </c>
      <c r="O29" s="1302">
        <v>30601</v>
      </c>
      <c r="P29" s="1302">
        <v>4512</v>
      </c>
      <c r="Q29" s="1302">
        <v>179264</v>
      </c>
      <c r="R29" s="1302">
        <v>1753</v>
      </c>
      <c r="S29" s="1302">
        <v>163006</v>
      </c>
      <c r="T29" s="1302">
        <v>14505</v>
      </c>
      <c r="U29" s="1302">
        <v>2895</v>
      </c>
      <c r="V29" s="1302">
        <v>129</v>
      </c>
      <c r="W29" s="1302">
        <v>1011</v>
      </c>
      <c r="X29" s="1302">
        <v>1755</v>
      </c>
      <c r="Y29" s="882"/>
      <c r="Z29" s="1306" t="s">
        <v>598</v>
      </c>
    </row>
    <row r="30" spans="2:26" s="60" customFormat="1" ht="18.600000000000001" customHeight="1">
      <c r="B30" s="187"/>
      <c r="C30" s="1323" t="s">
        <v>1531</v>
      </c>
      <c r="D30" s="486"/>
      <c r="E30" s="1309">
        <v>897655</v>
      </c>
      <c r="F30" s="1302">
        <v>5205</v>
      </c>
      <c r="G30" s="1302">
        <v>809187</v>
      </c>
      <c r="H30" s="1302">
        <v>83263</v>
      </c>
      <c r="I30" s="1302">
        <v>625780</v>
      </c>
      <c r="J30" s="1302">
        <v>1668</v>
      </c>
      <c r="K30" s="1302">
        <v>570897</v>
      </c>
      <c r="L30" s="1302">
        <v>53215</v>
      </c>
      <c r="M30" s="1302">
        <v>41950</v>
      </c>
      <c r="N30" s="1302">
        <v>1326</v>
      </c>
      <c r="O30" s="1302">
        <v>33282</v>
      </c>
      <c r="P30" s="1302">
        <v>7342</v>
      </c>
      <c r="Q30" s="1302">
        <v>224021</v>
      </c>
      <c r="R30" s="1302">
        <v>2042</v>
      </c>
      <c r="S30" s="1302">
        <v>203413</v>
      </c>
      <c r="T30" s="1302">
        <v>18566</v>
      </c>
      <c r="U30" s="1302">
        <v>5904</v>
      </c>
      <c r="V30" s="1302">
        <v>169</v>
      </c>
      <c r="W30" s="1302">
        <v>1595</v>
      </c>
      <c r="X30" s="1302">
        <v>4140</v>
      </c>
      <c r="Y30" s="882"/>
      <c r="Z30" s="1306" t="s">
        <v>599</v>
      </c>
    </row>
    <row r="31" spans="2:26" s="60" customFormat="1" ht="18.600000000000001" customHeight="1">
      <c r="B31" s="187"/>
      <c r="C31" s="1323" t="s">
        <v>1532</v>
      </c>
      <c r="D31" s="488"/>
      <c r="E31" s="1309">
        <v>1307495</v>
      </c>
      <c r="F31" s="1302">
        <v>6172</v>
      </c>
      <c r="G31" s="1302">
        <v>1252782</v>
      </c>
      <c r="H31" s="1302">
        <v>48541</v>
      </c>
      <c r="I31" s="1302">
        <v>947300</v>
      </c>
      <c r="J31" s="1302">
        <v>2034</v>
      </c>
      <c r="K31" s="1302">
        <v>929226</v>
      </c>
      <c r="L31" s="1302">
        <v>16040</v>
      </c>
      <c r="M31" s="1302">
        <v>53862</v>
      </c>
      <c r="N31" s="1302">
        <v>1493</v>
      </c>
      <c r="O31" s="1302">
        <v>46667</v>
      </c>
      <c r="P31" s="1302">
        <v>5702</v>
      </c>
      <c r="Q31" s="1302">
        <v>300083</v>
      </c>
      <c r="R31" s="1302">
        <v>2452</v>
      </c>
      <c r="S31" s="1302">
        <v>275234</v>
      </c>
      <c r="T31" s="1302">
        <v>22397</v>
      </c>
      <c r="U31" s="1302">
        <v>6250</v>
      </c>
      <c r="V31" s="1302">
        <v>193</v>
      </c>
      <c r="W31" s="1302">
        <v>1655</v>
      </c>
      <c r="X31" s="1302">
        <v>4402</v>
      </c>
      <c r="Y31" s="882"/>
      <c r="Z31" s="1306" t="s">
        <v>592</v>
      </c>
    </row>
    <row r="32" spans="2:26" s="60" customFormat="1" ht="18.600000000000001" customHeight="1">
      <c r="B32" s="162"/>
      <c r="C32" s="1323" t="s">
        <v>1533</v>
      </c>
      <c r="D32" s="488"/>
      <c r="E32" s="1309">
        <v>1564192</v>
      </c>
      <c r="F32" s="1302">
        <v>6076</v>
      </c>
      <c r="G32" s="1302">
        <v>1482942</v>
      </c>
      <c r="H32" s="1302">
        <v>75174</v>
      </c>
      <c r="I32" s="1302">
        <v>1215445</v>
      </c>
      <c r="J32" s="1302">
        <v>2013</v>
      </c>
      <c r="K32" s="1302">
        <v>1173492</v>
      </c>
      <c r="L32" s="1302">
        <v>39940</v>
      </c>
      <c r="M32" s="1302">
        <v>61743</v>
      </c>
      <c r="N32" s="1302">
        <v>1631</v>
      </c>
      <c r="O32" s="1302">
        <v>52113</v>
      </c>
      <c r="P32" s="1302">
        <v>7999</v>
      </c>
      <c r="Q32" s="1302">
        <v>280535</v>
      </c>
      <c r="R32" s="1302">
        <v>2277</v>
      </c>
      <c r="S32" s="1302">
        <v>255899</v>
      </c>
      <c r="T32" s="1302">
        <v>22359</v>
      </c>
      <c r="U32" s="1302">
        <v>6469</v>
      </c>
      <c r="V32" s="1302">
        <v>155</v>
      </c>
      <c r="W32" s="1302">
        <v>1438</v>
      </c>
      <c r="X32" s="1302">
        <v>4876</v>
      </c>
      <c r="Y32" s="882"/>
      <c r="Z32" s="1306" t="s">
        <v>594</v>
      </c>
    </row>
    <row r="33" spans="1:26" s="60" customFormat="1" ht="21" customHeight="1">
      <c r="B33" s="189"/>
      <c r="C33" s="1324" t="s">
        <v>1534</v>
      </c>
      <c r="D33" s="488"/>
      <c r="E33" s="1309">
        <v>435015</v>
      </c>
      <c r="F33" s="1302">
        <v>1845</v>
      </c>
      <c r="G33" s="1302">
        <v>338719</v>
      </c>
      <c r="H33" s="1302">
        <v>94451</v>
      </c>
      <c r="I33" s="1302">
        <v>339547</v>
      </c>
      <c r="J33" s="1302">
        <v>652</v>
      </c>
      <c r="K33" s="1302">
        <v>254877</v>
      </c>
      <c r="L33" s="1302">
        <v>84018</v>
      </c>
      <c r="M33" s="1302">
        <v>21392</v>
      </c>
      <c r="N33" s="1302">
        <v>356</v>
      </c>
      <c r="O33" s="1302">
        <v>14113</v>
      </c>
      <c r="P33" s="1302">
        <v>6923</v>
      </c>
      <c r="Q33" s="1302">
        <v>73181</v>
      </c>
      <c r="R33" s="1302">
        <v>760</v>
      </c>
      <c r="S33" s="1302">
        <v>69336</v>
      </c>
      <c r="T33" s="1302">
        <v>3085</v>
      </c>
      <c r="U33" s="1302">
        <v>895</v>
      </c>
      <c r="V33" s="1302">
        <v>77</v>
      </c>
      <c r="W33" s="1302">
        <v>393</v>
      </c>
      <c r="X33" s="1302">
        <v>425</v>
      </c>
      <c r="Y33" s="882"/>
      <c r="Z33" s="1308" t="s">
        <v>1471</v>
      </c>
    </row>
    <row r="34" spans="1:26" s="180" customFormat="1" ht="6.75" customHeight="1" thickBot="1">
      <c r="A34" s="190"/>
      <c r="B34" s="190"/>
      <c r="C34" s="1047"/>
      <c r="D34" s="1047"/>
      <c r="E34" s="1125"/>
      <c r="F34" s="1047"/>
      <c r="G34" s="1047"/>
      <c r="H34" s="1047"/>
      <c r="I34" s="1047"/>
      <c r="J34" s="1047"/>
      <c r="K34" s="1047"/>
      <c r="L34" s="1047"/>
      <c r="M34" s="1047"/>
      <c r="N34" s="1047"/>
      <c r="O34" s="1047"/>
      <c r="P34" s="1047"/>
      <c r="Q34" s="1047"/>
      <c r="R34" s="1047"/>
      <c r="S34" s="1047"/>
      <c r="T34" s="1047"/>
      <c r="U34" s="1047"/>
      <c r="V34" s="1047"/>
      <c r="W34" s="1047"/>
      <c r="X34" s="1047"/>
      <c r="Y34" s="1065"/>
      <c r="Z34" s="1046"/>
    </row>
    <row r="35" spans="1:26" s="151" customFormat="1" ht="14.1" customHeight="1">
      <c r="B35" s="489" t="s">
        <v>484</v>
      </c>
      <c r="C35" s="248" t="s">
        <v>485</v>
      </c>
      <c r="D35" s="1334"/>
      <c r="E35" s="489"/>
      <c r="F35" s="489"/>
      <c r="G35" s="489"/>
      <c r="H35" s="489"/>
      <c r="I35" s="489"/>
      <c r="J35" s="489"/>
      <c r="K35" s="489"/>
      <c r="L35" s="489"/>
      <c r="M35" s="489"/>
      <c r="N35" s="489"/>
      <c r="P35" s="248"/>
      <c r="Q35" s="248"/>
      <c r="R35" s="248"/>
      <c r="S35" s="248"/>
      <c r="T35" s="248"/>
      <c r="U35" s="248"/>
      <c r="V35" s="248"/>
      <c r="W35" s="248"/>
      <c r="X35" s="248"/>
      <c r="Y35" s="248"/>
      <c r="Z35" s="671" t="s">
        <v>502</v>
      </c>
    </row>
    <row r="36" spans="1:26" s="180" customFormat="1" ht="11.25"/>
    <row r="37" spans="1:26" s="180" customFormat="1" ht="11.25">
      <c r="E37" s="144"/>
      <c r="F37" s="144"/>
      <c r="G37" s="144"/>
      <c r="H37" s="144"/>
      <c r="I37" s="144"/>
      <c r="J37" s="144"/>
      <c r="K37" s="144"/>
      <c r="L37" s="144"/>
      <c r="M37" s="144"/>
      <c r="N37" s="144"/>
      <c r="O37" s="144"/>
      <c r="P37" s="144"/>
      <c r="Q37" s="144"/>
      <c r="R37" s="144"/>
      <c r="S37" s="144"/>
      <c r="T37" s="144"/>
      <c r="U37" s="144"/>
      <c r="V37" s="144"/>
      <c r="W37" s="144"/>
      <c r="X37" s="144"/>
      <c r="Y37" s="144"/>
    </row>
    <row r="38" spans="1:26" s="180" customFormat="1" ht="11.25">
      <c r="D38" s="193">
        <f>D14-SUM(D16,D27)</f>
        <v>0</v>
      </c>
      <c r="E38" s="144"/>
      <c r="F38" s="144"/>
      <c r="G38" s="144"/>
      <c r="H38" s="144"/>
      <c r="I38" s="144"/>
      <c r="J38" s="144"/>
      <c r="K38" s="144"/>
      <c r="L38" s="144"/>
      <c r="M38" s="144"/>
      <c r="N38" s="144"/>
      <c r="O38" s="144"/>
      <c r="P38" s="144"/>
      <c r="Q38" s="144"/>
      <c r="R38" s="144"/>
      <c r="S38" s="144"/>
      <c r="T38" s="144"/>
      <c r="U38" s="144"/>
      <c r="V38" s="144"/>
      <c r="W38" s="144"/>
      <c r="X38" s="144"/>
      <c r="Y38" s="144"/>
    </row>
    <row r="39" spans="1:26" s="180" customFormat="1" ht="11.25">
      <c r="E39" s="144"/>
      <c r="F39" s="144"/>
      <c r="G39" s="144"/>
      <c r="H39" s="144"/>
    </row>
    <row r="40" spans="1:26" s="180" customFormat="1" ht="11.25">
      <c r="E40" s="144"/>
      <c r="F40" s="144"/>
      <c r="G40" s="144"/>
      <c r="H40" s="144"/>
    </row>
    <row r="41" spans="1:26" s="180" customFormat="1" ht="11.25">
      <c r="E41" s="144"/>
      <c r="F41" s="144"/>
      <c r="G41" s="144"/>
      <c r="H41" s="144"/>
    </row>
    <row r="42" spans="1:26" s="180" customFormat="1" ht="11.25">
      <c r="E42" s="144"/>
      <c r="F42" s="144"/>
      <c r="G42" s="144"/>
      <c r="H42" s="144"/>
    </row>
    <row r="43" spans="1:26" s="180" customFormat="1" ht="11.25">
      <c r="E43" s="144"/>
      <c r="F43" s="144"/>
      <c r="G43" s="144"/>
      <c r="H43" s="144"/>
    </row>
    <row r="44" spans="1:26" s="180" customFormat="1" ht="11.25">
      <c r="E44" s="144"/>
      <c r="F44" s="144"/>
      <c r="G44" s="144"/>
      <c r="H44" s="144"/>
    </row>
    <row r="45" spans="1:26" s="180" customFormat="1" ht="11.25">
      <c r="E45" s="144"/>
      <c r="F45" s="144"/>
      <c r="G45" s="144"/>
      <c r="H45" s="144"/>
    </row>
    <row r="46" spans="1:26" s="180" customFormat="1" ht="11.25">
      <c r="E46" s="144"/>
      <c r="F46" s="144"/>
      <c r="G46" s="144"/>
      <c r="H46" s="144"/>
    </row>
    <row r="47" spans="1:26" s="180" customFormat="1" ht="11.25">
      <c r="E47" s="144"/>
      <c r="F47" s="144"/>
      <c r="G47" s="144"/>
      <c r="H47" s="144"/>
    </row>
    <row r="48" spans="1:26" s="180" customFormat="1" ht="11.25">
      <c r="E48" s="144"/>
      <c r="F48" s="144"/>
      <c r="G48" s="144"/>
      <c r="H48" s="144"/>
    </row>
    <row r="49" s="180" customFormat="1" ht="11.25"/>
    <row r="50" s="180" customFormat="1" ht="11.25"/>
    <row r="51" s="180" customFormat="1" ht="11.25"/>
    <row r="52" s="180" customFormat="1" ht="11.25"/>
    <row r="53" s="180" customFormat="1" ht="11.25"/>
    <row r="54" s="180" customFormat="1" ht="11.25"/>
    <row r="55" s="180" customFormat="1" ht="11.25"/>
    <row r="56" s="180" customFormat="1" ht="11.25"/>
    <row r="57" s="180" customFormat="1" ht="11.25"/>
    <row r="58" s="180" customFormat="1" ht="11.25"/>
    <row r="59" s="180" customFormat="1" ht="11.25"/>
    <row r="60" s="180" customFormat="1" ht="11.25"/>
    <row r="61" s="180" customFormat="1" ht="11.25"/>
    <row r="62" s="180" customFormat="1" ht="11.25"/>
    <row r="63" s="180" customFormat="1" ht="11.25"/>
    <row r="64" s="180" customFormat="1" ht="11.25"/>
    <row r="65" s="180" customFormat="1" ht="11.25"/>
    <row r="66" s="180" customFormat="1" ht="11.25"/>
    <row r="67" s="180" customFormat="1" ht="11.25"/>
    <row r="68" s="180" customFormat="1" ht="11.25"/>
    <row r="69" s="180" customFormat="1" ht="11.25"/>
    <row r="70" s="180" customFormat="1" ht="11.25"/>
    <row r="71" s="180" customFormat="1" ht="11.25"/>
    <row r="72" s="180" customFormat="1" ht="11.25"/>
    <row r="73" s="180" customFormat="1" ht="11.25"/>
    <row r="74" s="180" customFormat="1" ht="11.25"/>
    <row r="75" s="180" customFormat="1" ht="11.25"/>
    <row r="76" s="180" customFormat="1" ht="11.25"/>
    <row r="77" s="180" customFormat="1" ht="11.25"/>
    <row r="78" s="180" customFormat="1" ht="11.25"/>
    <row r="79" s="180" customFormat="1" ht="11.25"/>
    <row r="80" s="180" customFormat="1" ht="11.25"/>
    <row r="81" s="180" customFormat="1" ht="11.25"/>
    <row r="82" s="180" customFormat="1" ht="11.25"/>
    <row r="83" s="180" customFormat="1" ht="11.25"/>
    <row r="84" s="180" customFormat="1" ht="11.25"/>
    <row r="85" s="180" customFormat="1" ht="11.25"/>
    <row r="86" s="180" customFormat="1" ht="11.25"/>
    <row r="87" s="180" customFormat="1" ht="11.25"/>
    <row r="88" s="180" customFormat="1" ht="11.25"/>
    <row r="89" s="180" customFormat="1" ht="11.25"/>
    <row r="90" s="180" customFormat="1" ht="11.25"/>
    <row r="91" s="180" customFormat="1" ht="11.25"/>
    <row r="92" s="180" customFormat="1" ht="11.25"/>
    <row r="93" s="180" customFormat="1" ht="11.25"/>
    <row r="94" s="180" customFormat="1" ht="11.25"/>
    <row r="95" s="180" customFormat="1" ht="11.25"/>
    <row r="96" s="180" customFormat="1" ht="11.25"/>
    <row r="97" s="180" customFormat="1" ht="11.25"/>
    <row r="98" s="180" customFormat="1" ht="11.25"/>
    <row r="99" s="180" customFormat="1" ht="11.25"/>
    <row r="100" s="180" customFormat="1" ht="11.25"/>
    <row r="101" s="180" customFormat="1" ht="11.25"/>
    <row r="102" s="180" customFormat="1" ht="11.25"/>
    <row r="103" s="180" customFormat="1" ht="11.25"/>
    <row r="104" s="180" customFormat="1" ht="11.25"/>
    <row r="105" s="180" customFormat="1" ht="11.25"/>
    <row r="106" s="180" customFormat="1" ht="11.25"/>
    <row r="107" s="180" customFormat="1" ht="11.25"/>
    <row r="108" s="180" customFormat="1" ht="11.25"/>
  </sheetData>
  <mergeCells count="6">
    <mergeCell ref="X5:Y5"/>
    <mergeCell ref="C2:M2"/>
    <mergeCell ref="N2:Z2"/>
    <mergeCell ref="X3:Z3"/>
    <mergeCell ref="O4:P4"/>
    <mergeCell ref="U4:X4"/>
  </mergeCells>
  <phoneticPr fontId="2" type="noConversion"/>
  <printOptions horizontalCentered="1"/>
  <pageMargins left="1.1023622047244095" right="1.1023622047244095" top="1.5354330708661419" bottom="1.5354330708661419" header="0.39370078740157483" footer="0.39370078740157483"/>
  <pageSetup paperSize="9" scale="88" firstPageNumber="138"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36</vt:i4>
      </vt:variant>
      <vt:variant>
        <vt:lpstr>이름이 지정된 범위</vt:lpstr>
      </vt:variant>
      <vt:variant>
        <vt:i4>30</vt:i4>
      </vt:variant>
    </vt:vector>
  </HeadingPairs>
  <TitlesOfParts>
    <vt:vector size="66" baseType="lpstr">
      <vt:lpstr>목차</vt:lpstr>
      <vt:lpstr>1. 행정구역총괄</vt:lpstr>
      <vt:lpstr>2.인구추이</vt:lpstr>
      <vt:lpstr>3.연령(5세계급)별인구</vt:lpstr>
      <vt:lpstr>4.주요경제지표</vt:lpstr>
      <vt:lpstr>4.주요경제지표 (2)</vt:lpstr>
      <vt:lpstr>4.주요경제지표 (3)</vt:lpstr>
      <vt:lpstr>5.경제활동인구 </vt:lpstr>
      <vt:lpstr>6,7.산업별,직업별취업자</vt:lpstr>
      <vt:lpstr>8.지역별산업생산출하재고지수</vt:lpstr>
      <vt:lpstr>9.가계수지</vt:lpstr>
      <vt:lpstr>9.가계수지 (2)</vt:lpstr>
      <vt:lpstr>9.가계수지(3)</vt:lpstr>
      <vt:lpstr>9.가계수지(4)</vt:lpstr>
      <vt:lpstr>10.가계지출</vt:lpstr>
      <vt:lpstr>10.가계지출 (2)</vt:lpstr>
      <vt:lpstr>10.가계지출(3)</vt:lpstr>
      <vt:lpstr>10.가계지출(4)</vt:lpstr>
      <vt:lpstr>11.생산자물가지수</vt:lpstr>
      <vt:lpstr>11.생산자물가지수 (2)</vt:lpstr>
      <vt:lpstr>11.생산자물가지수 (3)</vt:lpstr>
      <vt:lpstr>11.생산자물가지수 (4)</vt:lpstr>
      <vt:lpstr>11.생산자물가지수 (5)</vt:lpstr>
      <vt:lpstr>12.전도시소비자물가지수 (1)</vt:lpstr>
      <vt:lpstr>12.전도시소비자물가지수 (2)</vt:lpstr>
      <vt:lpstr>13.통합재정수지(1)</vt:lpstr>
      <vt:lpstr>13.통합재정수지 (2)</vt:lpstr>
      <vt:lpstr>14.국내총생산에대한지출</vt:lpstr>
      <vt:lpstr>15.경제활동별국내총생산</vt:lpstr>
      <vt:lpstr>16.지역내총생산</vt:lpstr>
      <vt:lpstr>17.수출입총괄</vt:lpstr>
      <vt:lpstr>18.주요국별수출</vt:lpstr>
      <vt:lpstr>18.주요국별수출(계속)</vt:lpstr>
      <vt:lpstr>19.주요국별수입</vt:lpstr>
      <vt:lpstr>19.주요국별수입(계속)</vt:lpstr>
      <vt:lpstr>20.자동차등록</vt:lpstr>
      <vt:lpstr>'1. 행정구역총괄'!Print_Area</vt:lpstr>
      <vt:lpstr>'10.가계지출 (2)'!Print_Area</vt:lpstr>
      <vt:lpstr>'10.가계지출(4)'!Print_Area</vt:lpstr>
      <vt:lpstr>'11.생산자물가지수'!Print_Area</vt:lpstr>
      <vt:lpstr>'11.생산자물가지수 (2)'!Print_Area</vt:lpstr>
      <vt:lpstr>'11.생산자물가지수 (3)'!Print_Area</vt:lpstr>
      <vt:lpstr>'11.생산자물가지수 (4)'!Print_Area</vt:lpstr>
      <vt:lpstr>'11.생산자물가지수 (5)'!Print_Area</vt:lpstr>
      <vt:lpstr>'12.전도시소비자물가지수 (1)'!Print_Area</vt:lpstr>
      <vt:lpstr>'12.전도시소비자물가지수 (2)'!Print_Area</vt:lpstr>
      <vt:lpstr>'13.통합재정수지(1)'!Print_Area</vt:lpstr>
      <vt:lpstr>'14.국내총생산에대한지출'!Print_Area</vt:lpstr>
      <vt:lpstr>'15.경제활동별국내총생산'!Print_Area</vt:lpstr>
      <vt:lpstr>'16.지역내총생산'!Print_Area</vt:lpstr>
      <vt:lpstr>'17.수출입총괄'!Print_Area</vt:lpstr>
      <vt:lpstr>'18.주요국별수출'!Print_Area</vt:lpstr>
      <vt:lpstr>'19.주요국별수입(계속)'!Print_Area</vt:lpstr>
      <vt:lpstr>'2.인구추이'!Print_Area</vt:lpstr>
      <vt:lpstr>'20.자동차등록'!Print_Area</vt:lpstr>
      <vt:lpstr>'3.연령(5세계급)별인구'!Print_Area</vt:lpstr>
      <vt:lpstr>'4.주요경제지표'!Print_Area</vt:lpstr>
      <vt:lpstr>'4.주요경제지표 (2)'!Print_Area</vt:lpstr>
      <vt:lpstr>'4.주요경제지표 (3)'!Print_Area</vt:lpstr>
      <vt:lpstr>'5.경제활동인구 '!Print_Area</vt:lpstr>
      <vt:lpstr>'6,7.산업별,직업별취업자'!Print_Area</vt:lpstr>
      <vt:lpstr>'8.지역별산업생산출하재고지수'!Print_Area</vt:lpstr>
      <vt:lpstr>'9.가계수지'!Print_Area</vt:lpstr>
      <vt:lpstr>'9.가계수지 (2)'!Print_Area</vt:lpstr>
      <vt:lpstr>'9.가계수지(3)'!Print_Area</vt:lpstr>
      <vt:lpstr>'9.가계수지(4)'!Print_Area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dc:creator>
  <cp:lastModifiedBy>user</cp:lastModifiedBy>
  <cp:lastPrinted>2017-03-29T00:49:44Z</cp:lastPrinted>
  <dcterms:created xsi:type="dcterms:W3CDTF">2001-07-16T03:06:06Z</dcterms:created>
  <dcterms:modified xsi:type="dcterms:W3CDTF">2017-05-18T01:30:19Z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143313F3">
    <vt:lpwstr/>
  </property>
  <property fmtid="{D5CDD505-2E9C-101B-9397-08002B2CF9AE}" pid="30" name="IVID194E1305">
    <vt:lpwstr/>
  </property>
  <property fmtid="{D5CDD505-2E9C-101B-9397-08002B2CF9AE}" pid="31" name="IVID3D5B12F0">
    <vt:lpwstr/>
  </property>
  <property fmtid="{D5CDD505-2E9C-101B-9397-08002B2CF9AE}" pid="32" name="IVIDB111503">
    <vt:lpwstr/>
  </property>
  <property fmtid="{D5CDD505-2E9C-101B-9397-08002B2CF9AE}" pid="33" name="IVIDA2610F0">
    <vt:lpwstr/>
  </property>
  <property fmtid="{D5CDD505-2E9C-101B-9397-08002B2CF9AE}" pid="34" name="IVID215B0FE5">
    <vt:lpwstr/>
  </property>
  <property fmtid="{D5CDD505-2E9C-101B-9397-08002B2CF9AE}" pid="35" name="IVIDB4311F4">
    <vt:lpwstr/>
  </property>
  <property fmtid="{D5CDD505-2E9C-101B-9397-08002B2CF9AE}" pid="36" name="IVID2D4B10DA">
    <vt:lpwstr/>
  </property>
  <property fmtid="{D5CDD505-2E9C-101B-9397-08002B2CF9AE}" pid="37" name="IVID3A1C15D3">
    <vt:lpwstr/>
  </property>
  <property fmtid="{D5CDD505-2E9C-101B-9397-08002B2CF9AE}" pid="38" name="IVID10042A38">
    <vt:lpwstr/>
  </property>
  <property fmtid="{D5CDD505-2E9C-101B-9397-08002B2CF9AE}" pid="39" name="IVIDF6113D9">
    <vt:lpwstr/>
  </property>
  <property fmtid="{D5CDD505-2E9C-101B-9397-08002B2CF9AE}" pid="40" name="IVID1A4B16FA">
    <vt:lpwstr/>
  </property>
  <property fmtid="{D5CDD505-2E9C-101B-9397-08002B2CF9AE}" pid="41" name="IVID133117D4">
    <vt:lpwstr/>
  </property>
  <property fmtid="{D5CDD505-2E9C-101B-9397-08002B2CF9AE}" pid="42" name="IVID2A5E1D03">
    <vt:lpwstr/>
  </property>
  <property fmtid="{D5CDD505-2E9C-101B-9397-08002B2CF9AE}" pid="43" name="IVID264116CE">
    <vt:lpwstr/>
  </property>
  <property fmtid="{D5CDD505-2E9C-101B-9397-08002B2CF9AE}" pid="44" name="IVIDC7B16DF">
    <vt:lpwstr/>
  </property>
  <property fmtid="{D5CDD505-2E9C-101B-9397-08002B2CF9AE}" pid="45" name="IVID173E1206">
    <vt:lpwstr/>
  </property>
  <property fmtid="{D5CDD505-2E9C-101B-9397-08002B2CF9AE}" pid="46" name="IVID232310EC">
    <vt:lpwstr/>
  </property>
  <property fmtid="{D5CDD505-2E9C-101B-9397-08002B2CF9AE}" pid="47" name="IVID133D1AE5">
    <vt:lpwstr/>
  </property>
  <property fmtid="{D5CDD505-2E9C-101B-9397-08002B2CF9AE}" pid="48" name="IVID307414D1">
    <vt:lpwstr/>
  </property>
  <property fmtid="{D5CDD505-2E9C-101B-9397-08002B2CF9AE}" pid="49" name="IVID344B1400">
    <vt:lpwstr/>
  </property>
  <property fmtid="{D5CDD505-2E9C-101B-9397-08002B2CF9AE}" pid="50" name="IVID135B1DF5">
    <vt:lpwstr/>
  </property>
  <property fmtid="{D5CDD505-2E9C-101B-9397-08002B2CF9AE}" pid="51" name="IVID1A3716D3">
    <vt:lpwstr/>
  </property>
  <property fmtid="{D5CDD505-2E9C-101B-9397-08002B2CF9AE}" pid="52" name="IVIDD1916DB">
    <vt:lpwstr/>
  </property>
  <property fmtid="{D5CDD505-2E9C-101B-9397-08002B2CF9AE}" pid="53" name="IVID11431AF1">
    <vt:lpwstr/>
  </property>
  <property fmtid="{D5CDD505-2E9C-101B-9397-08002B2CF9AE}" pid="54" name="IVID1B2C19F3">
    <vt:lpwstr/>
  </property>
  <property fmtid="{D5CDD505-2E9C-101B-9397-08002B2CF9AE}" pid="55" name="IVIDD5E0FE6">
    <vt:lpwstr/>
  </property>
  <property fmtid="{D5CDD505-2E9C-101B-9397-08002B2CF9AE}" pid="56" name="IVID254517FB">
    <vt:lpwstr/>
  </property>
  <property fmtid="{D5CDD505-2E9C-101B-9397-08002B2CF9AE}" pid="57" name="IVID162D1605">
    <vt:lpwstr/>
  </property>
  <property fmtid="{D5CDD505-2E9C-101B-9397-08002B2CF9AE}" pid="58" name="IVID1EDA2D4D">
    <vt:lpwstr/>
  </property>
  <property fmtid="{D5CDD505-2E9C-101B-9397-08002B2CF9AE}" pid="59" name="IVIDB4119D1">
    <vt:lpwstr/>
  </property>
  <property fmtid="{D5CDD505-2E9C-101B-9397-08002B2CF9AE}" pid="60" name="IVID31431201">
    <vt:lpwstr/>
  </property>
  <property fmtid="{D5CDD505-2E9C-101B-9397-08002B2CF9AE}" pid="61" name="IVID8531007">
    <vt:lpwstr/>
  </property>
  <property fmtid="{D5CDD505-2E9C-101B-9397-08002B2CF9AE}" pid="62" name="IVIDE6C12F1">
    <vt:lpwstr/>
  </property>
  <property fmtid="{D5CDD505-2E9C-101B-9397-08002B2CF9AE}" pid="63" name="IVID1E3F17E1">
    <vt:lpwstr/>
  </property>
  <property fmtid="{D5CDD505-2E9C-101B-9397-08002B2CF9AE}" pid="64" name="IVID1A2309F5">
    <vt:lpwstr/>
  </property>
  <property fmtid="{D5CDD505-2E9C-101B-9397-08002B2CF9AE}" pid="65" name="IVID240A1504">
    <vt:lpwstr/>
  </property>
  <property fmtid="{D5CDD505-2E9C-101B-9397-08002B2CF9AE}" pid="66" name="IVID1B6A17F5">
    <vt:lpwstr/>
  </property>
  <property fmtid="{D5CDD505-2E9C-101B-9397-08002B2CF9AE}" pid="67" name="IVID323F12E9">
    <vt:lpwstr/>
  </property>
  <property fmtid="{D5CDD505-2E9C-101B-9397-08002B2CF9AE}" pid="68" name="IVID176F15DD">
    <vt:lpwstr/>
  </property>
  <property fmtid="{D5CDD505-2E9C-101B-9397-08002B2CF9AE}" pid="69" name="IVID313112DF">
    <vt:lpwstr/>
  </property>
  <property fmtid="{D5CDD505-2E9C-101B-9397-08002B2CF9AE}" pid="70" name="IVID1B6814F9">
    <vt:lpwstr/>
  </property>
  <property fmtid="{D5CDD505-2E9C-101B-9397-08002B2CF9AE}" pid="71" name="IVID286519D0">
    <vt:lpwstr/>
  </property>
  <property fmtid="{D5CDD505-2E9C-101B-9397-08002B2CF9AE}" pid="72" name="IVID2C0C12E9">
    <vt:lpwstr/>
  </property>
  <property fmtid="{D5CDD505-2E9C-101B-9397-08002B2CF9AE}" pid="73" name="IVID234F1104">
    <vt:lpwstr/>
  </property>
  <property fmtid="{D5CDD505-2E9C-101B-9397-08002B2CF9AE}" pid="74" name="IVID254B18E0">
    <vt:lpwstr/>
  </property>
  <property fmtid="{D5CDD505-2E9C-101B-9397-08002B2CF9AE}" pid="75" name="IVIDFFA1129">
    <vt:lpwstr/>
  </property>
  <property fmtid="{D5CDD505-2E9C-101B-9397-08002B2CF9AE}" pid="76" name="IVID205F07F8">
    <vt:lpwstr/>
  </property>
  <property fmtid="{D5CDD505-2E9C-101B-9397-08002B2CF9AE}" pid="77" name="IVID1E4B0A0B">
    <vt:lpwstr/>
  </property>
  <property fmtid="{D5CDD505-2E9C-101B-9397-08002B2CF9AE}" pid="78" name="IVID3B2A17F7">
    <vt:lpwstr/>
  </property>
  <property fmtid="{D5CDD505-2E9C-101B-9397-08002B2CF9AE}" pid="79" name="IVID347110FD">
    <vt:lpwstr/>
  </property>
  <property fmtid="{D5CDD505-2E9C-101B-9397-08002B2CF9AE}" pid="80" name="IVID1F2218D1">
    <vt:lpwstr/>
  </property>
  <property fmtid="{D5CDD505-2E9C-101B-9397-08002B2CF9AE}" pid="81" name="IVID1E3A13D5">
    <vt:lpwstr/>
  </property>
  <property fmtid="{D5CDD505-2E9C-101B-9397-08002B2CF9AE}" pid="82" name="IVID23620AD4">
    <vt:lpwstr/>
  </property>
  <property fmtid="{D5CDD505-2E9C-101B-9397-08002B2CF9AE}" pid="83" name="IVIDD1916F7">
    <vt:lpwstr/>
  </property>
  <property fmtid="{D5CDD505-2E9C-101B-9397-08002B2CF9AE}" pid="84" name="IVID11600AFA">
    <vt:lpwstr/>
  </property>
  <property fmtid="{D5CDD505-2E9C-101B-9397-08002B2CF9AE}" pid="85" name="IVID244316D2">
    <vt:lpwstr/>
  </property>
  <property fmtid="{D5CDD505-2E9C-101B-9397-08002B2CF9AE}" pid="86" name="IVID8A935C05">
    <vt:lpwstr/>
  </property>
  <property fmtid="{D5CDD505-2E9C-101B-9397-08002B2CF9AE}" pid="87" name="IVID1D3F17E2">
    <vt:lpwstr/>
  </property>
  <property fmtid="{D5CDD505-2E9C-101B-9397-08002B2CF9AE}" pid="88" name="IVID13451200">
    <vt:lpwstr/>
  </property>
  <property fmtid="{D5CDD505-2E9C-101B-9397-08002B2CF9AE}" pid="89" name="IVID121617DE">
    <vt:lpwstr/>
  </property>
  <property fmtid="{D5CDD505-2E9C-101B-9397-08002B2CF9AE}" pid="90" name="IVID13691AF2">
    <vt:lpwstr/>
  </property>
  <property fmtid="{D5CDD505-2E9C-101B-9397-08002B2CF9AE}" pid="91" name="IVID1A3B0AF0">
    <vt:lpwstr/>
  </property>
  <property fmtid="{D5CDD505-2E9C-101B-9397-08002B2CF9AE}" pid="92" name="IVID373F12DB">
    <vt:lpwstr/>
  </property>
  <property fmtid="{D5CDD505-2E9C-101B-9397-08002B2CF9AE}" pid="93" name="IVID102124BA">
    <vt:lpwstr/>
  </property>
  <property fmtid="{D5CDD505-2E9C-101B-9397-08002B2CF9AE}" pid="94" name="IVID3D1509D0">
    <vt:lpwstr/>
  </property>
  <property fmtid="{D5CDD505-2E9C-101B-9397-08002B2CF9AE}" pid="95" name="IVID35641901">
    <vt:lpwstr/>
  </property>
  <property fmtid="{D5CDD505-2E9C-101B-9397-08002B2CF9AE}" pid="96" name="IVID45E1ED9">
    <vt:lpwstr/>
  </property>
  <property fmtid="{D5CDD505-2E9C-101B-9397-08002B2CF9AE}" pid="97" name="IVID324113D1">
    <vt:lpwstr/>
  </property>
  <property fmtid="{D5CDD505-2E9C-101B-9397-08002B2CF9AE}" pid="98" name="IVID1A2D1903">
    <vt:lpwstr/>
  </property>
  <property fmtid="{D5CDD505-2E9C-101B-9397-08002B2CF9AE}" pid="99" name="IVID222F6E42">
    <vt:lpwstr/>
  </property>
  <property fmtid="{D5CDD505-2E9C-101B-9397-08002B2CF9AE}" pid="100" name="IVID137012E9">
    <vt:lpwstr/>
  </property>
  <property fmtid="{D5CDD505-2E9C-101B-9397-08002B2CF9AE}" pid="101" name="IVID28741007">
    <vt:lpwstr/>
  </property>
  <property fmtid="{D5CDD505-2E9C-101B-9397-08002B2CF9AE}" pid="102" name="IVID182118E9">
    <vt:lpwstr/>
  </property>
  <property fmtid="{D5CDD505-2E9C-101B-9397-08002B2CF9AE}" pid="103" name="IVID137812E5">
    <vt:lpwstr/>
  </property>
  <property fmtid="{D5CDD505-2E9C-101B-9397-08002B2CF9AE}" pid="104" name="IVID443811EF">
    <vt:lpwstr/>
  </property>
  <property fmtid="{D5CDD505-2E9C-101B-9397-08002B2CF9AE}" pid="105" name="IVID14221502">
    <vt:lpwstr/>
  </property>
  <property fmtid="{D5CDD505-2E9C-101B-9397-08002B2CF9AE}" pid="106" name="IVID4781801">
    <vt:lpwstr/>
  </property>
  <property fmtid="{D5CDD505-2E9C-101B-9397-08002B2CF9AE}" pid="107" name="IVID230A12F1">
    <vt:lpwstr/>
  </property>
  <property fmtid="{D5CDD505-2E9C-101B-9397-08002B2CF9AE}" pid="108" name="IVID1F6C11E4">
    <vt:lpwstr/>
  </property>
  <property fmtid="{D5CDD505-2E9C-101B-9397-08002B2CF9AE}" pid="109" name="IVID3F5D18DB">
    <vt:lpwstr/>
  </property>
  <property fmtid="{D5CDD505-2E9C-101B-9397-08002B2CF9AE}" pid="110" name="IVID124011DA">
    <vt:lpwstr/>
  </property>
  <property fmtid="{D5CDD505-2E9C-101B-9397-08002B2CF9AE}" pid="111" name="IVID2C7311FA">
    <vt:lpwstr/>
  </property>
  <property fmtid="{D5CDD505-2E9C-101B-9397-08002B2CF9AE}" pid="112" name="IVID3A631706">
    <vt:lpwstr/>
  </property>
  <property fmtid="{D5CDD505-2E9C-101B-9397-08002B2CF9AE}" pid="113" name="IVID392512DB">
    <vt:lpwstr/>
  </property>
  <property fmtid="{D5CDD505-2E9C-101B-9397-08002B2CF9AE}" pid="114" name="IVID263B13EC">
    <vt:lpwstr/>
  </property>
  <property fmtid="{D5CDD505-2E9C-101B-9397-08002B2CF9AE}" pid="115" name="IVID365A17F2">
    <vt:lpwstr/>
  </property>
  <property fmtid="{D5CDD505-2E9C-101B-9397-08002B2CF9AE}" pid="116" name="IVID2A4A10F7">
    <vt:lpwstr/>
  </property>
  <property fmtid="{D5CDD505-2E9C-101B-9397-08002B2CF9AE}" pid="117" name="IVID3D2713D9">
    <vt:lpwstr/>
  </property>
  <property fmtid="{D5CDD505-2E9C-101B-9397-08002B2CF9AE}" pid="118" name="IVIDD7811E9">
    <vt:lpwstr/>
  </property>
  <property fmtid="{D5CDD505-2E9C-101B-9397-08002B2CF9AE}" pid="119" name="IVID26471602">
    <vt:lpwstr/>
  </property>
  <property fmtid="{D5CDD505-2E9C-101B-9397-08002B2CF9AE}" pid="120" name="IVID107410FA">
    <vt:lpwstr/>
  </property>
  <property fmtid="{D5CDD505-2E9C-101B-9397-08002B2CF9AE}" pid="121" name="IVID332613CE">
    <vt:lpwstr/>
  </property>
  <property fmtid="{D5CDD505-2E9C-101B-9397-08002B2CF9AE}" pid="122" name="IVID95112FF">
    <vt:lpwstr/>
  </property>
  <property fmtid="{D5CDD505-2E9C-101B-9397-08002B2CF9AE}" pid="123" name="IVID1F4C07D1">
    <vt:lpwstr/>
  </property>
  <property fmtid="{D5CDD505-2E9C-101B-9397-08002B2CF9AE}" pid="124" name="IVIDA2712E7">
    <vt:lpwstr/>
  </property>
  <property fmtid="{D5CDD505-2E9C-101B-9397-08002B2CF9AE}" pid="125" name="IVID62415D6">
    <vt:lpwstr/>
  </property>
  <property fmtid="{D5CDD505-2E9C-101B-9397-08002B2CF9AE}" pid="126" name="IVID27641707">
    <vt:lpwstr/>
  </property>
  <property fmtid="{D5CDD505-2E9C-101B-9397-08002B2CF9AE}" pid="127" name="IVID193412D2">
    <vt:lpwstr/>
  </property>
  <property fmtid="{D5CDD505-2E9C-101B-9397-08002B2CF9AE}" pid="128" name="IVID304312E4">
    <vt:lpwstr/>
  </property>
  <property fmtid="{D5CDD505-2E9C-101B-9397-08002B2CF9AE}" pid="129" name="IVID133115E8">
    <vt:lpwstr/>
  </property>
  <property fmtid="{D5CDD505-2E9C-101B-9397-08002B2CF9AE}" pid="130" name="IVID263016DE">
    <vt:lpwstr/>
  </property>
  <property fmtid="{D5CDD505-2E9C-101B-9397-08002B2CF9AE}" pid="131" name="IVID83E14EA">
    <vt:lpwstr/>
  </property>
  <property fmtid="{D5CDD505-2E9C-101B-9397-08002B2CF9AE}" pid="132" name="IVID1CF41E48">
    <vt:lpwstr/>
  </property>
  <property fmtid="{D5CDD505-2E9C-101B-9397-08002B2CF9AE}" pid="133" name="IVID33A1CE0">
    <vt:lpwstr/>
  </property>
  <property fmtid="{D5CDD505-2E9C-101B-9397-08002B2CF9AE}" pid="134" name="IVID315A18FB">
    <vt:lpwstr/>
  </property>
  <property fmtid="{D5CDD505-2E9C-101B-9397-08002B2CF9AE}" pid="135" name="IVID114213D2">
    <vt:lpwstr/>
  </property>
  <property fmtid="{D5CDD505-2E9C-101B-9397-08002B2CF9AE}" pid="136" name="IVID393619EA">
    <vt:lpwstr/>
  </property>
  <property fmtid="{D5CDD505-2E9C-101B-9397-08002B2CF9AE}" pid="137" name="IVID18E93022">
    <vt:lpwstr/>
  </property>
  <property fmtid="{D5CDD505-2E9C-101B-9397-08002B2CF9AE}" pid="138" name="IVID242E11FA">
    <vt:lpwstr/>
  </property>
  <property fmtid="{D5CDD505-2E9C-101B-9397-08002B2CF9AE}" pid="139" name="IVID1E1811D7">
    <vt:lpwstr/>
  </property>
  <property fmtid="{D5CDD505-2E9C-101B-9397-08002B2CF9AE}" pid="140" name="IVID106810EF">
    <vt:lpwstr/>
  </property>
  <property fmtid="{D5CDD505-2E9C-101B-9397-08002B2CF9AE}" pid="141" name="IVIDEF02D15">
    <vt:lpwstr/>
  </property>
  <property fmtid="{D5CDD505-2E9C-101B-9397-08002B2CF9AE}" pid="142" name="IVID360E18DC">
    <vt:lpwstr/>
  </property>
  <property fmtid="{D5CDD505-2E9C-101B-9397-08002B2CF9AE}" pid="143" name="IVID366D16D2">
    <vt:lpwstr/>
  </property>
  <property fmtid="{D5CDD505-2E9C-101B-9397-08002B2CF9AE}" pid="144" name="IVID2A4814EC">
    <vt:lpwstr/>
  </property>
  <property fmtid="{D5CDD505-2E9C-101B-9397-08002B2CF9AE}" pid="145" name="IVID384310FC">
    <vt:lpwstr/>
  </property>
  <property fmtid="{D5CDD505-2E9C-101B-9397-08002B2CF9AE}" pid="146" name="IVID2C371601">
    <vt:lpwstr/>
  </property>
  <property fmtid="{D5CDD505-2E9C-101B-9397-08002B2CF9AE}" pid="147" name="IVID351C11F7">
    <vt:lpwstr/>
  </property>
  <property fmtid="{D5CDD505-2E9C-101B-9397-08002B2CF9AE}" pid="148" name="IVID55718D1">
    <vt:lpwstr/>
  </property>
  <property fmtid="{D5CDD505-2E9C-101B-9397-08002B2CF9AE}" pid="149" name="IVID7751300">
    <vt:lpwstr/>
  </property>
  <property fmtid="{D5CDD505-2E9C-101B-9397-08002B2CF9AE}" pid="150" name="IVIDE2307E4">
    <vt:lpwstr/>
  </property>
  <property fmtid="{D5CDD505-2E9C-101B-9397-08002B2CF9AE}" pid="151" name="IVIDC5C130A">
    <vt:lpwstr/>
  </property>
  <property fmtid="{D5CDD505-2E9C-101B-9397-08002B2CF9AE}" pid="152" name="IVIDC1809D8">
    <vt:lpwstr/>
  </property>
  <property fmtid="{D5CDD505-2E9C-101B-9397-08002B2CF9AE}" pid="153" name="IVID2390BFF">
    <vt:lpwstr/>
  </property>
  <property fmtid="{D5CDD505-2E9C-101B-9397-08002B2CF9AE}" pid="154" name="IVID141315DE">
    <vt:lpwstr/>
  </property>
  <property fmtid="{D5CDD505-2E9C-101B-9397-08002B2CF9AE}" pid="155" name="IVID2B1A07FD">
    <vt:lpwstr/>
  </property>
  <property fmtid="{D5CDD505-2E9C-101B-9397-08002B2CF9AE}" pid="156" name="IVID194115E0">
    <vt:lpwstr/>
  </property>
  <property fmtid="{D5CDD505-2E9C-101B-9397-08002B2CF9AE}" pid="157" name="IVID1F4115F3">
    <vt:lpwstr/>
  </property>
  <property fmtid="{D5CDD505-2E9C-101B-9397-08002B2CF9AE}" pid="158" name="IVID276715F6">
    <vt:lpwstr/>
  </property>
  <property fmtid="{D5CDD505-2E9C-101B-9397-08002B2CF9AE}" pid="159" name="IVID2E5A1906">
    <vt:lpwstr/>
  </property>
</Properties>
</file>